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F1CEA075-493D-4799-B948-F034D8AE9E13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5" l="1"/>
  <c r="D65" i="45"/>
  <c r="A66" i="44"/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I8" i="42"/>
  <c r="J8" i="42" s="1"/>
  <c r="I8" i="46"/>
  <c r="J8" i="46" s="1"/>
  <c r="F5" i="43"/>
  <c r="F4" i="43"/>
  <c r="F3" i="43"/>
  <c r="A91" i="48"/>
  <c r="E11" i="48"/>
  <c r="I8" i="48"/>
  <c r="J8" i="48" s="1"/>
  <c r="A59" i="47"/>
  <c r="D58" i="47"/>
  <c r="A58" i="47"/>
  <c r="E11" i="47"/>
  <c r="B10" i="47" s="1"/>
  <c r="I8" i="47"/>
  <c r="J8" i="47" s="1"/>
  <c r="D74" i="46"/>
  <c r="A74" i="46"/>
  <c r="D73" i="46"/>
  <c r="A73" i="46"/>
  <c r="E11" i="46"/>
  <c r="A63" i="45"/>
  <c r="E11" i="45"/>
  <c r="E14" i="45" s="1"/>
  <c r="I8" i="45"/>
  <c r="J8" i="45" s="1"/>
  <c r="E11" i="44"/>
  <c r="B11" i="44" s="1"/>
  <c r="D11" i="44" s="1"/>
  <c r="D82" i="43"/>
  <c r="D83" i="43" s="1"/>
  <c r="A82" i="43"/>
  <c r="E11" i="43"/>
  <c r="B11" i="43" s="1"/>
  <c r="B11" i="47" l="1"/>
  <c r="D11" i="47" s="1"/>
  <c r="D12" i="47" s="1"/>
  <c r="D13" i="47" s="1"/>
  <c r="B11" i="45"/>
  <c r="A11" i="45" s="1"/>
  <c r="E17" i="45"/>
  <c r="B14" i="45"/>
  <c r="E12" i="45"/>
  <c r="E13" i="45" s="1"/>
  <c r="E14" i="47"/>
  <c r="E12" i="47"/>
  <c r="E13" i="47" s="1"/>
  <c r="B10" i="45"/>
  <c r="B10" i="44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A11" i="44"/>
  <c r="B11" i="48"/>
  <c r="E13" i="48"/>
  <c r="B10" i="48"/>
  <c r="E12" i="48"/>
  <c r="B11" i="46"/>
  <c r="E14" i="46"/>
  <c r="B10" i="46"/>
  <c r="E12" i="46"/>
  <c r="E13" i="46" s="1"/>
  <c r="E15" i="45"/>
  <c r="E16" i="45" s="1"/>
  <c r="A11" i="47" l="1"/>
  <c r="D11" i="45"/>
  <c r="D12" i="45" s="1"/>
  <c r="D13" i="45" s="1"/>
  <c r="B14" i="47"/>
  <c r="D14" i="47" s="1"/>
  <c r="E15" i="47"/>
  <c r="E16" i="47" s="1"/>
  <c r="E17" i="47" s="1"/>
  <c r="D14" i="45"/>
  <c r="D15" i="45" s="1"/>
  <c r="D16" i="45" s="1"/>
  <c r="A14" i="45"/>
  <c r="B17" i="45"/>
  <c r="E21" i="45"/>
  <c r="E18" i="45"/>
  <c r="E19" i="45" s="1"/>
  <c r="E20" i="45" s="1"/>
  <c r="E15" i="44"/>
  <c r="B15" i="44" s="1"/>
  <c r="B12" i="44"/>
  <c r="D12" i="44" s="1"/>
  <c r="D13" i="44" s="1"/>
  <c r="D14" i="44" s="1"/>
  <c r="E17" i="43"/>
  <c r="B15" i="43"/>
  <c r="E14" i="48"/>
  <c r="B13" i="48"/>
  <c r="E15" i="48"/>
  <c r="D11" i="48"/>
  <c r="D12" i="48" s="1"/>
  <c r="A11" i="48"/>
  <c r="E15" i="46"/>
  <c r="B14" i="46"/>
  <c r="D11" i="46"/>
  <c r="D12" i="46" s="1"/>
  <c r="D13" i="46" s="1"/>
  <c r="A11" i="46"/>
  <c r="B15" i="47" l="1"/>
  <c r="D15" i="47" s="1"/>
  <c r="D16" i="47" s="1"/>
  <c r="D17" i="47" s="1"/>
  <c r="E18" i="47"/>
  <c r="B18" i="47" s="1"/>
  <c r="E22" i="45"/>
  <c r="B21" i="45"/>
  <c r="D17" i="45"/>
  <c r="D18" i="45" s="1"/>
  <c r="D19" i="45" s="1"/>
  <c r="D20" i="45" s="1"/>
  <c r="A17" i="45"/>
  <c r="A12" i="44"/>
  <c r="E18" i="44"/>
  <c r="E20" i="44" s="1"/>
  <c r="E16" i="44"/>
  <c r="E17" i="44" s="1"/>
  <c r="A15" i="43"/>
  <c r="D15" i="43"/>
  <c r="D16" i="43" s="1"/>
  <c r="B17" i="43"/>
  <c r="E18" i="43"/>
  <c r="B15" i="46"/>
  <c r="E16" i="46"/>
  <c r="D15" i="44"/>
  <c r="D16" i="44" s="1"/>
  <c r="D17" i="44" s="1"/>
  <c r="A15" i="44"/>
  <c r="D14" i="46"/>
  <c r="A14" i="46"/>
  <c r="B15" i="48"/>
  <c r="E16" i="48"/>
  <c r="D13" i="48"/>
  <c r="D14" i="48" s="1"/>
  <c r="A13" i="48"/>
  <c r="E20" i="47" l="1"/>
  <c r="E23" i="47" s="1"/>
  <c r="E19" i="47"/>
  <c r="A21" i="45"/>
  <c r="D21" i="45"/>
  <c r="B22" i="45"/>
  <c r="E23" i="45"/>
  <c r="E19" i="44"/>
  <c r="B18" i="44"/>
  <c r="D18" i="44" s="1"/>
  <c r="D19" i="44" s="1"/>
  <c r="E19" i="43"/>
  <c r="B18" i="43"/>
  <c r="A17" i="43"/>
  <c r="D17" i="43"/>
  <c r="E17" i="46"/>
  <c r="E18" i="46" s="1"/>
  <c r="E19" i="46" s="1"/>
  <c r="B16" i="46"/>
  <c r="E20" i="46"/>
  <c r="D15" i="46"/>
  <c r="A15" i="46"/>
  <c r="E17" i="48"/>
  <c r="B16" i="48"/>
  <c r="D15" i="48"/>
  <c r="A15" i="48"/>
  <c r="E23" i="44"/>
  <c r="E21" i="44"/>
  <c r="E22" i="44" s="1"/>
  <c r="B20" i="44"/>
  <c r="D18" i="47"/>
  <c r="D19" i="47" s="1"/>
  <c r="A18" i="47"/>
  <c r="E21" i="47" l="1"/>
  <c r="E22" i="47" s="1"/>
  <c r="B20" i="47"/>
  <c r="D20" i="47" s="1"/>
  <c r="D21" i="47" s="1"/>
  <c r="D22" i="47" s="1"/>
  <c r="E25" i="45"/>
  <c r="B23" i="45"/>
  <c r="E24" i="45"/>
  <c r="A22" i="45"/>
  <c r="D22" i="45"/>
  <c r="A18" i="44"/>
  <c r="E20" i="43"/>
  <c r="E21" i="43" s="1"/>
  <c r="E22" i="43" s="1"/>
  <c r="E23" i="43"/>
  <c r="B19" i="43"/>
  <c r="D18" i="43"/>
  <c r="A18" i="43"/>
  <c r="B17" i="48"/>
  <c r="E18" i="48"/>
  <c r="A16" i="48"/>
  <c r="D16" i="48"/>
  <c r="B23" i="47"/>
  <c r="E24" i="47"/>
  <c r="B20" i="46"/>
  <c r="E22" i="46"/>
  <c r="E21" i="46"/>
  <c r="B23" i="44"/>
  <c r="E25" i="44"/>
  <c r="E24" i="44"/>
  <c r="A16" i="46"/>
  <c r="D16" i="46"/>
  <c r="D17" i="46" s="1"/>
  <c r="D18" i="46" s="1"/>
  <c r="D19" i="46" s="1"/>
  <c r="D20" i="44"/>
  <c r="D21" i="44" s="1"/>
  <c r="D22" i="44" s="1"/>
  <c r="A20" i="44"/>
  <c r="A20" i="47" l="1"/>
  <c r="A23" i="45"/>
  <c r="D23" i="45"/>
  <c r="D24" i="45" s="1"/>
  <c r="E27" i="45"/>
  <c r="E26" i="45"/>
  <c r="B25" i="45"/>
  <c r="D19" i="43"/>
  <c r="D20" i="43" s="1"/>
  <c r="D21" i="43" s="1"/>
  <c r="D22" i="43" s="1"/>
  <c r="A19" i="43"/>
  <c r="B23" i="43"/>
  <c r="E24" i="43"/>
  <c r="E25" i="43" s="1"/>
  <c r="E26" i="43"/>
  <c r="B24" i="47"/>
  <c r="E25" i="47"/>
  <c r="D23" i="47"/>
  <c r="A23" i="47"/>
  <c r="E26" i="44"/>
  <c r="B25" i="44"/>
  <c r="E23" i="46"/>
  <c r="B22" i="46"/>
  <c r="B18" i="48"/>
  <c r="E19" i="48"/>
  <c r="D23" i="44"/>
  <c r="D24" i="44" s="1"/>
  <c r="A23" i="44"/>
  <c r="D20" i="46"/>
  <c r="D21" i="46" s="1"/>
  <c r="A20" i="46"/>
  <c r="D17" i="48"/>
  <c r="A17" i="48"/>
  <c r="A25" i="45" l="1"/>
  <c r="D25" i="45"/>
  <c r="D26" i="45" s="1"/>
  <c r="B27" i="45"/>
  <c r="E28" i="45"/>
  <c r="B26" i="43"/>
  <c r="E28" i="43"/>
  <c r="E27" i="43"/>
  <c r="A23" i="43"/>
  <c r="D23" i="43"/>
  <c r="D24" i="43" s="1"/>
  <c r="D25" i="43" s="1"/>
  <c r="B23" i="46"/>
  <c r="E25" i="46"/>
  <c r="E24" i="46"/>
  <c r="A25" i="44"/>
  <c r="D25" i="44"/>
  <c r="B26" i="44"/>
  <c r="E27" i="44"/>
  <c r="B25" i="47"/>
  <c r="E27" i="47"/>
  <c r="E26" i="47"/>
  <c r="B19" i="48"/>
  <c r="E20" i="48"/>
  <c r="D24" i="47"/>
  <c r="A24" i="47"/>
  <c r="D18" i="48"/>
  <c r="A18" i="48"/>
  <c r="D22" i="46"/>
  <c r="A22" i="46"/>
  <c r="B28" i="45" l="1"/>
  <c r="E30" i="45"/>
  <c r="E29" i="45"/>
  <c r="D27" i="45"/>
  <c r="A27" i="45"/>
  <c r="D26" i="43"/>
  <c r="D27" i="43" s="1"/>
  <c r="A26" i="43"/>
  <c r="E32" i="43"/>
  <c r="E29" i="43"/>
  <c r="E30" i="43" s="1"/>
  <c r="E31" i="43" s="1"/>
  <c r="B28" i="43"/>
  <c r="D26" i="44"/>
  <c r="A26" i="44"/>
  <c r="D19" i="48"/>
  <c r="A19" i="48"/>
  <c r="E28" i="47"/>
  <c r="E29" i="47"/>
  <c r="B27" i="47"/>
  <c r="D25" i="47"/>
  <c r="D26" i="47" s="1"/>
  <c r="A25" i="47"/>
  <c r="E26" i="46"/>
  <c r="E27" i="46" s="1"/>
  <c r="B25" i="46"/>
  <c r="E28" i="46"/>
  <c r="E21" i="48"/>
  <c r="B20" i="48"/>
  <c r="B27" i="44"/>
  <c r="E29" i="44"/>
  <c r="E28" i="44"/>
  <c r="A23" i="46"/>
  <c r="D23" i="46"/>
  <c r="D24" i="46" s="1"/>
  <c r="B30" i="45" l="1"/>
  <c r="E31" i="45"/>
  <c r="A28" i="45"/>
  <c r="D28" i="45"/>
  <c r="D29" i="45" s="1"/>
  <c r="A28" i="43"/>
  <c r="D28" i="43"/>
  <c r="D29" i="43" s="1"/>
  <c r="D30" i="43" s="1"/>
  <c r="D31" i="43" s="1"/>
  <c r="E33" i="43"/>
  <c r="E34" i="43" s="1"/>
  <c r="B32" i="43"/>
  <c r="E35" i="43"/>
  <c r="A20" i="48"/>
  <c r="D20" i="48"/>
  <c r="B21" i="48"/>
  <c r="E22" i="48"/>
  <c r="D25" i="46"/>
  <c r="D26" i="46" s="1"/>
  <c r="D27" i="46" s="1"/>
  <c r="A25" i="46"/>
  <c r="B29" i="47"/>
  <c r="E31" i="47"/>
  <c r="E30" i="47"/>
  <c r="A27" i="47"/>
  <c r="D27" i="47"/>
  <c r="D28" i="47" s="1"/>
  <c r="B28" i="46"/>
  <c r="E29" i="46"/>
  <c r="E30" i="44"/>
  <c r="B29" i="44"/>
  <c r="A27" i="44"/>
  <c r="D27" i="44"/>
  <c r="D28" i="44" s="1"/>
  <c r="B31" i="45" l="1"/>
  <c r="E32" i="45"/>
  <c r="A30" i="45"/>
  <c r="D30" i="45"/>
  <c r="B35" i="43"/>
  <c r="E36" i="43"/>
  <c r="A32" i="43"/>
  <c r="D32" i="43"/>
  <c r="D33" i="43" s="1"/>
  <c r="D34" i="43" s="1"/>
  <c r="D29" i="44"/>
  <c r="A29" i="44"/>
  <c r="B22" i="48"/>
  <c r="E23" i="48"/>
  <c r="B30" i="44"/>
  <c r="E31" i="44"/>
  <c r="E32" i="47"/>
  <c r="B31" i="47"/>
  <c r="D21" i="48"/>
  <c r="A21" i="48"/>
  <c r="E30" i="46"/>
  <c r="B29" i="46"/>
  <c r="D29" i="47"/>
  <c r="D30" i="47" s="1"/>
  <c r="A29" i="47"/>
  <c r="D28" i="46"/>
  <c r="A28" i="46"/>
  <c r="E33" i="45" l="1"/>
  <c r="B32" i="45"/>
  <c r="D31" i="45"/>
  <c r="A31" i="45"/>
  <c r="A35" i="43"/>
  <c r="D35" i="43"/>
  <c r="B36" i="43"/>
  <c r="E37" i="43"/>
  <c r="B30" i="46"/>
  <c r="E33" i="46"/>
  <c r="E31" i="46"/>
  <c r="E32" i="46" s="1"/>
  <c r="D30" i="44"/>
  <c r="A30" i="44"/>
  <c r="B23" i="48"/>
  <c r="E24" i="48"/>
  <c r="B31" i="44"/>
  <c r="E32" i="44"/>
  <c r="D22" i="48"/>
  <c r="A22" i="48"/>
  <c r="A29" i="46"/>
  <c r="D29" i="46"/>
  <c r="D31" i="47"/>
  <c r="A31" i="47"/>
  <c r="B32" i="47"/>
  <c r="E34" i="47"/>
  <c r="E33" i="47"/>
  <c r="D32" i="45" l="1"/>
  <c r="A32" i="45"/>
  <c r="E34" i="45"/>
  <c r="E35" i="45" s="1"/>
  <c r="B33" i="45"/>
  <c r="E36" i="45"/>
  <c r="B37" i="43"/>
  <c r="E41" i="43"/>
  <c r="E38" i="43"/>
  <c r="E39" i="43" s="1"/>
  <c r="E40" i="43" s="1"/>
  <c r="D36" i="43"/>
  <c r="A36" i="43"/>
  <c r="D30" i="46"/>
  <c r="D31" i="46" s="1"/>
  <c r="D32" i="46" s="1"/>
  <c r="A30" i="46"/>
  <c r="D23" i="48"/>
  <c r="A23" i="48"/>
  <c r="B34" i="47"/>
  <c r="E35" i="47"/>
  <c r="E35" i="44"/>
  <c r="E33" i="44"/>
  <c r="E34" i="44" s="1"/>
  <c r="B32" i="44"/>
  <c r="D32" i="47"/>
  <c r="D33" i="47" s="1"/>
  <c r="A32" i="47"/>
  <c r="D31" i="44"/>
  <c r="A31" i="44"/>
  <c r="B24" i="48"/>
  <c r="E25" i="48"/>
  <c r="E34" i="46"/>
  <c r="B33" i="46"/>
  <c r="E35" i="46"/>
  <c r="E37" i="45" l="1"/>
  <c r="E38" i="45" s="1"/>
  <c r="B36" i="45"/>
  <c r="E39" i="45"/>
  <c r="D33" i="45"/>
  <c r="D34" i="45" s="1"/>
  <c r="D35" i="45" s="1"/>
  <c r="A33" i="45"/>
  <c r="E45" i="43"/>
  <c r="B41" i="43"/>
  <c r="E42" i="43"/>
  <c r="E43" i="43" s="1"/>
  <c r="E44" i="43" s="1"/>
  <c r="A37" i="43"/>
  <c r="D37" i="43"/>
  <c r="D38" i="43" s="1"/>
  <c r="D39" i="43" s="1"/>
  <c r="D40" i="43" s="1"/>
  <c r="D34" i="47"/>
  <c r="A34" i="47"/>
  <c r="B35" i="47"/>
  <c r="E36" i="47"/>
  <c r="D24" i="48"/>
  <c r="A24" i="48"/>
  <c r="B35" i="46"/>
  <c r="E36" i="46"/>
  <c r="D33" i="46"/>
  <c r="D34" i="46" s="1"/>
  <c r="A33" i="46"/>
  <c r="A32" i="44"/>
  <c r="D32" i="44"/>
  <c r="D33" i="44" s="1"/>
  <c r="D34" i="44" s="1"/>
  <c r="B25" i="48"/>
  <c r="E26" i="48"/>
  <c r="B35" i="44"/>
  <c r="E36" i="44"/>
  <c r="E40" i="45" l="1"/>
  <c r="B39" i="45"/>
  <c r="E41" i="45"/>
  <c r="D36" i="45"/>
  <c r="D37" i="45" s="1"/>
  <c r="D38" i="45" s="1"/>
  <c r="A36" i="45"/>
  <c r="D41" i="43"/>
  <c r="D42" i="43" s="1"/>
  <c r="D43" i="43" s="1"/>
  <c r="D44" i="43" s="1"/>
  <c r="A41" i="43"/>
  <c r="E48" i="43"/>
  <c r="E46" i="43"/>
  <c r="E47" i="43" s="1"/>
  <c r="B45" i="43"/>
  <c r="D35" i="44"/>
  <c r="A35" i="44"/>
  <c r="E27" i="48"/>
  <c r="E28" i="48" s="1"/>
  <c r="E29" i="48" s="1"/>
  <c r="E30" i="48" s="1"/>
  <c r="B26" i="48"/>
  <c r="E31" i="48"/>
  <c r="E38" i="47"/>
  <c r="E37" i="47"/>
  <c r="B36" i="47"/>
  <c r="D25" i="48"/>
  <c r="A25" i="48"/>
  <c r="D35" i="47"/>
  <c r="A35" i="47"/>
  <c r="E37" i="46"/>
  <c r="B36" i="46"/>
  <c r="E38" i="46"/>
  <c r="B36" i="44"/>
  <c r="E37" i="44"/>
  <c r="D35" i="46"/>
  <c r="A35" i="46"/>
  <c r="B41" i="45" l="1"/>
  <c r="E44" i="45"/>
  <c r="E42" i="45"/>
  <c r="E43" i="45" s="1"/>
  <c r="A39" i="45"/>
  <c r="D39" i="45"/>
  <c r="D40" i="45" s="1"/>
  <c r="D45" i="43"/>
  <c r="D46" i="43" s="1"/>
  <c r="D47" i="43" s="1"/>
  <c r="A45" i="43"/>
  <c r="E49" i="43"/>
  <c r="B48" i="43"/>
  <c r="E50" i="43"/>
  <c r="D36" i="46"/>
  <c r="D37" i="46" s="1"/>
  <c r="A36" i="46"/>
  <c r="B31" i="48"/>
  <c r="E36" i="48"/>
  <c r="E32" i="48"/>
  <c r="E33" i="48" s="1"/>
  <c r="E34" i="48" s="1"/>
  <c r="E35" i="48" s="1"/>
  <c r="D26" i="48"/>
  <c r="D27" i="48" s="1"/>
  <c r="D28" i="48" s="1"/>
  <c r="D29" i="48" s="1"/>
  <c r="D30" i="48" s="1"/>
  <c r="A26" i="48"/>
  <c r="B38" i="46"/>
  <c r="E41" i="46"/>
  <c r="E39" i="46"/>
  <c r="E40" i="46" s="1"/>
  <c r="A36" i="47"/>
  <c r="D36" i="47"/>
  <c r="D37" i="47" s="1"/>
  <c r="E40" i="44"/>
  <c r="E38" i="44"/>
  <c r="E39" i="44" s="1"/>
  <c r="B37" i="44"/>
  <c r="A36" i="44"/>
  <c r="D36" i="44"/>
  <c r="B38" i="47"/>
  <c r="E40" i="47"/>
  <c r="E39" i="47"/>
  <c r="B44" i="45" l="1"/>
  <c r="E45" i="45"/>
  <c r="E46" i="45"/>
  <c r="D41" i="45"/>
  <c r="D42" i="45" s="1"/>
  <c r="D43" i="45" s="1"/>
  <c r="A41" i="45"/>
  <c r="B50" i="43"/>
  <c r="E53" i="43"/>
  <c r="E51" i="43"/>
  <c r="E52" i="43" s="1"/>
  <c r="D48" i="43"/>
  <c r="D49" i="43" s="1"/>
  <c r="A48" i="43"/>
  <c r="D37" i="44"/>
  <c r="D38" i="44" s="1"/>
  <c r="D39" i="44" s="1"/>
  <c r="A37" i="44"/>
  <c r="E42" i="47"/>
  <c r="E41" i="47"/>
  <c r="B40" i="47"/>
  <c r="D38" i="47"/>
  <c r="D39" i="47" s="1"/>
  <c r="A38" i="47"/>
  <c r="E37" i="48"/>
  <c r="E38" i="48" s="1"/>
  <c r="E39" i="48" s="1"/>
  <c r="E40" i="48" s="1"/>
  <c r="B36" i="48"/>
  <c r="E41" i="48"/>
  <c r="E42" i="46"/>
  <c r="B41" i="46"/>
  <c r="D31" i="48"/>
  <c r="D32" i="48" s="1"/>
  <c r="D33" i="48" s="1"/>
  <c r="D34" i="48" s="1"/>
  <c r="D35" i="48" s="1"/>
  <c r="A31" i="48"/>
  <c r="B40" i="44"/>
  <c r="E42" i="44"/>
  <c r="E41" i="44"/>
  <c r="D38" i="46"/>
  <c r="D39" i="46" s="1"/>
  <c r="D40" i="46" s="1"/>
  <c r="A38" i="46"/>
  <c r="E47" i="45" l="1"/>
  <c r="B46" i="45"/>
  <c r="A44" i="45"/>
  <c r="D44" i="45"/>
  <c r="D45" i="45" s="1"/>
  <c r="E54" i="43"/>
  <c r="B53" i="43"/>
  <c r="A50" i="43"/>
  <c r="D50" i="43"/>
  <c r="D51" i="43" s="1"/>
  <c r="D52" i="43" s="1"/>
  <c r="B42" i="47"/>
  <c r="E43" i="47"/>
  <c r="B42" i="44"/>
  <c r="E43" i="44"/>
  <c r="B41" i="48"/>
  <c r="E46" i="48"/>
  <c r="E42" i="48"/>
  <c r="E43" i="48" s="1"/>
  <c r="E44" i="48" s="1"/>
  <c r="E45" i="48" s="1"/>
  <c r="D40" i="44"/>
  <c r="D41" i="44" s="1"/>
  <c r="A40" i="44"/>
  <c r="D36" i="48"/>
  <c r="D37" i="48" s="1"/>
  <c r="D38" i="48" s="1"/>
  <c r="D39" i="48" s="1"/>
  <c r="D40" i="48" s="1"/>
  <c r="A36" i="48"/>
  <c r="A41" i="46"/>
  <c r="D41" i="46"/>
  <c r="B42" i="46"/>
  <c r="E43" i="46"/>
  <c r="A40" i="47"/>
  <c r="D40" i="47"/>
  <c r="D41" i="47" s="1"/>
  <c r="D46" i="45" l="1"/>
  <c r="A46" i="45"/>
  <c r="B47" i="45"/>
  <c r="E48" i="45"/>
  <c r="D53" i="43"/>
  <c r="A53" i="43"/>
  <c r="E55" i="43"/>
  <c r="B54" i="43"/>
  <c r="D41" i="48"/>
  <c r="D42" i="48" s="1"/>
  <c r="D43" i="48" s="1"/>
  <c r="D44" i="48" s="1"/>
  <c r="D45" i="48" s="1"/>
  <c r="A41" i="48"/>
  <c r="B46" i="48"/>
  <c r="E47" i="48"/>
  <c r="E44" i="44"/>
  <c r="B43" i="44"/>
  <c r="D42" i="44"/>
  <c r="A42" i="44"/>
  <c r="E44" i="46"/>
  <c r="E45" i="46" s="1"/>
  <c r="B43" i="46"/>
  <c r="E46" i="46"/>
  <c r="E44" i="47"/>
  <c r="B43" i="47"/>
  <c r="D42" i="46"/>
  <c r="A42" i="46"/>
  <c r="D42" i="47"/>
  <c r="A42" i="47"/>
  <c r="E49" i="45" l="1"/>
  <c r="B48" i="45"/>
  <c r="E50" i="45"/>
  <c r="A47" i="45"/>
  <c r="D47" i="45"/>
  <c r="A54" i="43"/>
  <c r="D54" i="43"/>
  <c r="E56" i="43"/>
  <c r="E57" i="43" s="1"/>
  <c r="B55" i="43"/>
  <c r="E58" i="43"/>
  <c r="E47" i="44"/>
  <c r="E45" i="44"/>
  <c r="E46" i="44" s="1"/>
  <c r="B44" i="44"/>
  <c r="B44" i="47"/>
  <c r="E45" i="47"/>
  <c r="B46" i="46"/>
  <c r="E48" i="46"/>
  <c r="E47" i="46"/>
  <c r="B47" i="48"/>
  <c r="E48" i="48"/>
  <c r="D43" i="46"/>
  <c r="D44" i="46" s="1"/>
  <c r="D45" i="46" s="1"/>
  <c r="A43" i="46"/>
  <c r="D46" i="48"/>
  <c r="A46" i="48"/>
  <c r="D43" i="47"/>
  <c r="A43" i="47"/>
  <c r="A43" i="44"/>
  <c r="D43" i="44"/>
  <c r="E53" i="45" l="1"/>
  <c r="B50" i="45"/>
  <c r="E51" i="45"/>
  <c r="E52" i="45" s="1"/>
  <c r="A48" i="45"/>
  <c r="D48" i="45"/>
  <c r="D49" i="45" s="1"/>
  <c r="D55" i="43"/>
  <c r="D56" i="43" s="1"/>
  <c r="D57" i="43" s="1"/>
  <c r="A55" i="43"/>
  <c r="B58" i="43"/>
  <c r="E62" i="43"/>
  <c r="E59" i="43"/>
  <c r="E60" i="43" s="1"/>
  <c r="E61" i="43" s="1"/>
  <c r="E46" i="47"/>
  <c r="B45" i="47"/>
  <c r="E49" i="46"/>
  <c r="E50" i="46" s="1"/>
  <c r="E51" i="46"/>
  <c r="B48" i="46"/>
  <c r="D44" i="47"/>
  <c r="A44" i="47"/>
  <c r="D46" i="46"/>
  <c r="D47" i="46" s="1"/>
  <c r="A46" i="46"/>
  <c r="D44" i="44"/>
  <c r="D45" i="44" s="1"/>
  <c r="D46" i="44" s="1"/>
  <c r="A44" i="44"/>
  <c r="E49" i="48"/>
  <c r="E50" i="48" s="1"/>
  <c r="E51" i="48" s="1"/>
  <c r="E52" i="48" s="1"/>
  <c r="B48" i="48"/>
  <c r="E53" i="48"/>
  <c r="D47" i="48"/>
  <c r="A47" i="48"/>
  <c r="E48" i="44"/>
  <c r="B47" i="44"/>
  <c r="A50" i="45" l="1"/>
  <c r="D50" i="45"/>
  <c r="D51" i="45" s="1"/>
  <c r="D52" i="45" s="1"/>
  <c r="E54" i="45"/>
  <c r="B53" i="45"/>
  <c r="E63" i="43"/>
  <c r="B62" i="43"/>
  <c r="A58" i="43"/>
  <c r="D58" i="43"/>
  <c r="D59" i="43" s="1"/>
  <c r="D60" i="43" s="1"/>
  <c r="D61" i="43" s="1"/>
  <c r="B53" i="48"/>
  <c r="E58" i="48"/>
  <c r="E54" i="48"/>
  <c r="E55" i="48" s="1"/>
  <c r="E56" i="48" s="1"/>
  <c r="E57" i="48" s="1"/>
  <c r="D48" i="48"/>
  <c r="D49" i="48" s="1"/>
  <c r="D50" i="48" s="1"/>
  <c r="D51" i="48" s="1"/>
  <c r="D52" i="48" s="1"/>
  <c r="A48" i="48"/>
  <c r="A48" i="46"/>
  <c r="D48" i="46"/>
  <c r="D49" i="46" s="1"/>
  <c r="D50" i="46" s="1"/>
  <c r="B51" i="46"/>
  <c r="E54" i="46"/>
  <c r="E52" i="46"/>
  <c r="E53" i="46" s="1"/>
  <c r="D45" i="47"/>
  <c r="A45" i="47"/>
  <c r="D47" i="44"/>
  <c r="A47" i="44"/>
  <c r="B48" i="44"/>
  <c r="E49" i="44"/>
  <c r="E47" i="47"/>
  <c r="B46" i="47"/>
  <c r="D53" i="45" l="1"/>
  <c r="A53" i="45"/>
  <c r="B54" i="45"/>
  <c r="E55" i="45"/>
  <c r="D62" i="43"/>
  <c r="A62" i="43"/>
  <c r="E66" i="43"/>
  <c r="B63" i="43"/>
  <c r="E64" i="43"/>
  <c r="E65" i="43" s="1"/>
  <c r="D51" i="46"/>
  <c r="D52" i="46" s="1"/>
  <c r="D53" i="46" s="1"/>
  <c r="A51" i="46"/>
  <c r="E59" i="48"/>
  <c r="E60" i="48" s="1"/>
  <c r="E61" i="48" s="1"/>
  <c r="E62" i="48" s="1"/>
  <c r="E63" i="48" s="1"/>
  <c r="E64" i="48"/>
  <c r="B58" i="48"/>
  <c r="D48" i="44"/>
  <c r="A48" i="44"/>
  <c r="D46" i="47"/>
  <c r="A46" i="47"/>
  <c r="D53" i="48"/>
  <c r="D54" i="48" s="1"/>
  <c r="D55" i="48" s="1"/>
  <c r="D56" i="48" s="1"/>
  <c r="D57" i="48" s="1"/>
  <c r="A53" i="48"/>
  <c r="E55" i="46"/>
  <c r="B54" i="46"/>
  <c r="E48" i="47"/>
  <c r="B47" i="47"/>
  <c r="E49" i="47"/>
  <c r="E50" i="44"/>
  <c r="E51" i="44" s="1"/>
  <c r="E52" i="44"/>
  <c r="B49" i="44"/>
  <c r="D66" i="44" s="1"/>
  <c r="D67" i="44" s="1"/>
  <c r="B55" i="45" l="1"/>
  <c r="E56" i="45"/>
  <c r="D54" i="45"/>
  <c r="D63" i="45"/>
  <c r="D64" i="45" s="1"/>
  <c r="A54" i="45"/>
  <c r="A63" i="43"/>
  <c r="D63" i="43"/>
  <c r="D64" i="43" s="1"/>
  <c r="D65" i="43" s="1"/>
  <c r="E70" i="43"/>
  <c r="E67" i="43"/>
  <c r="E68" i="43" s="1"/>
  <c r="E69" i="43" s="1"/>
  <c r="B66" i="43"/>
  <c r="D47" i="47"/>
  <c r="D48" i="47" s="1"/>
  <c r="A47" i="47"/>
  <c r="D54" i="46"/>
  <c r="A54" i="46"/>
  <c r="E56" i="46"/>
  <c r="B55" i="46"/>
  <c r="D58" i="48"/>
  <c r="D59" i="48" s="1"/>
  <c r="D60" i="48" s="1"/>
  <c r="D61" i="48" s="1"/>
  <c r="D62" i="48" s="1"/>
  <c r="D63" i="48" s="1"/>
  <c r="A58" i="48"/>
  <c r="E69" i="48"/>
  <c r="E65" i="48"/>
  <c r="E66" i="48" s="1"/>
  <c r="E67" i="48" s="1"/>
  <c r="E68" i="48" s="1"/>
  <c r="B64" i="48"/>
  <c r="A49" i="44"/>
  <c r="D68" i="44"/>
  <c r="D49" i="44"/>
  <c r="D50" i="44" s="1"/>
  <c r="D51" i="44" s="1"/>
  <c r="E53" i="44"/>
  <c r="E54" i="44" s="1"/>
  <c r="E55" i="44"/>
  <c r="B52" i="44"/>
  <c r="B49" i="47"/>
  <c r="E50" i="47"/>
  <c r="E57" i="45" l="1"/>
  <c r="B56" i="45"/>
  <c r="A55" i="45"/>
  <c r="D55" i="45"/>
  <c r="A66" i="43"/>
  <c r="D66" i="43"/>
  <c r="D67" i="43" s="1"/>
  <c r="D68" i="43" s="1"/>
  <c r="D69" i="43" s="1"/>
  <c r="B70" i="43"/>
  <c r="E71" i="43"/>
  <c r="E51" i="47"/>
  <c r="E52" i="47"/>
  <c r="B50" i="47"/>
  <c r="D69" i="44"/>
  <c r="D71" i="44" s="1"/>
  <c r="D52" i="44"/>
  <c r="D53" i="44" s="1"/>
  <c r="D54" i="44" s="1"/>
  <c r="A52" i="44"/>
  <c r="A64" i="48"/>
  <c r="D91" i="48"/>
  <c r="D92" i="48" s="1"/>
  <c r="D93" i="48" s="1"/>
  <c r="D94" i="48" s="1"/>
  <c r="D95" i="48" s="1"/>
  <c r="D64" i="48"/>
  <c r="D65" i="48" s="1"/>
  <c r="D66" i="48" s="1"/>
  <c r="D67" i="48" s="1"/>
  <c r="D68" i="48" s="1"/>
  <c r="B69" i="48"/>
  <c r="E70" i="48"/>
  <c r="E71" i="48" s="1"/>
  <c r="E72" i="48" s="1"/>
  <c r="E73" i="48" s="1"/>
  <c r="E74" i="48"/>
  <c r="A55" i="46"/>
  <c r="D55" i="46"/>
  <c r="B56" i="46"/>
  <c r="E57" i="46"/>
  <c r="E56" i="44"/>
  <c r="E57" i="44" s="1"/>
  <c r="E58" i="44"/>
  <c r="B55" i="44"/>
  <c r="A49" i="47"/>
  <c r="D49" i="47"/>
  <c r="A56" i="45" l="1"/>
  <c r="D56" i="45"/>
  <c r="E58" i="45"/>
  <c r="B57" i="45"/>
  <c r="B71" i="43"/>
  <c r="E72" i="43"/>
  <c r="A70" i="43"/>
  <c r="D70" i="43"/>
  <c r="E75" i="48"/>
  <c r="B74" i="48"/>
  <c r="A55" i="44"/>
  <c r="D55" i="44"/>
  <c r="D56" i="44" s="1"/>
  <c r="D57" i="44" s="1"/>
  <c r="E59" i="46"/>
  <c r="B57" i="46"/>
  <c r="E58" i="46"/>
  <c r="D96" i="48"/>
  <c r="D97" i="48" s="1"/>
  <c r="D98" i="48" s="1"/>
  <c r="D99" i="48" s="1"/>
  <c r="D100" i="48" s="1"/>
  <c r="D69" i="48"/>
  <c r="D70" i="48" s="1"/>
  <c r="D71" i="48" s="1"/>
  <c r="D72" i="48" s="1"/>
  <c r="D73" i="48" s="1"/>
  <c r="A69" i="48"/>
  <c r="D70" i="44"/>
  <c r="B58" i="44"/>
  <c r="E59" i="44"/>
  <c r="E60" i="44" s="1"/>
  <c r="E61" i="44"/>
  <c r="D56" i="46"/>
  <c r="A56" i="46"/>
  <c r="D50" i="47"/>
  <c r="D51" i="47" s="1"/>
  <c r="A50" i="47"/>
  <c r="B52" i="47"/>
  <c r="E53" i="47"/>
  <c r="A57" i="45" l="1"/>
  <c r="D57" i="45"/>
  <c r="E60" i="45"/>
  <c r="B58" i="45"/>
  <c r="E59" i="45"/>
  <c r="E73" i="43"/>
  <c r="B72" i="43"/>
  <c r="D71" i="43"/>
  <c r="A71" i="43"/>
  <c r="A52" i="47"/>
  <c r="D52" i="47"/>
  <c r="E64" i="44"/>
  <c r="E62" i="44"/>
  <c r="E63" i="44" s="1"/>
  <c r="B61" i="44"/>
  <c r="A74" i="48"/>
  <c r="D74" i="48"/>
  <c r="D57" i="46"/>
  <c r="D58" i="46" s="1"/>
  <c r="A57" i="46"/>
  <c r="B75" i="48"/>
  <c r="E76" i="48"/>
  <c r="E54" i="47"/>
  <c r="B53" i="47"/>
  <c r="D58" i="44"/>
  <c r="D59" i="44" s="1"/>
  <c r="D60" i="44" s="1"/>
  <c r="A58" i="44"/>
  <c r="E60" i="46"/>
  <c r="E61" i="46" s="1"/>
  <c r="E62" i="46" s="1"/>
  <c r="E63" i="46" s="1"/>
  <c r="B59" i="46"/>
  <c r="E64" i="46"/>
  <c r="A58" i="45" l="1"/>
  <c r="D58" i="45"/>
  <c r="D59" i="45" s="1"/>
  <c r="E61" i="45"/>
  <c r="B60" i="45"/>
  <c r="B61" i="45"/>
  <c r="B73" i="43"/>
  <c r="E77" i="43"/>
  <c r="E74" i="43"/>
  <c r="E75" i="43" s="1"/>
  <c r="E76" i="43" s="1"/>
  <c r="A72" i="43"/>
  <c r="D72" i="43"/>
  <c r="D59" i="46"/>
  <c r="D60" i="46" s="1"/>
  <c r="D61" i="46" s="1"/>
  <c r="D62" i="46" s="1"/>
  <c r="D63" i="46" s="1"/>
  <c r="A59" i="46"/>
  <c r="D75" i="48"/>
  <c r="A75" i="48"/>
  <c r="D53" i="47"/>
  <c r="A53" i="47"/>
  <c r="A61" i="44"/>
  <c r="D61" i="44"/>
  <c r="D62" i="44" s="1"/>
  <c r="D63" i="44" s="1"/>
  <c r="E67" i="46"/>
  <c r="B64" i="46"/>
  <c r="E65" i="46"/>
  <c r="E66" i="46" s="1"/>
  <c r="B54" i="47"/>
  <c r="E55" i="47"/>
  <c r="B55" i="47"/>
  <c r="E81" i="48"/>
  <c r="E77" i="48"/>
  <c r="E78" i="48" s="1"/>
  <c r="E79" i="48" s="1"/>
  <c r="E80" i="48" s="1"/>
  <c r="B76" i="48"/>
  <c r="B65" i="44"/>
  <c r="B64" i="44"/>
  <c r="E65" i="44"/>
  <c r="A61" i="45" l="1"/>
  <c r="D61" i="45"/>
  <c r="D62" i="45" s="1"/>
  <c r="A60" i="45"/>
  <c r="D60" i="45"/>
  <c r="E62" i="45"/>
  <c r="E63" i="45"/>
  <c r="E64" i="45" s="1"/>
  <c r="E66" i="44"/>
  <c r="E67" i="44" s="1"/>
  <c r="E68" i="44" s="1"/>
  <c r="E69" i="44" s="1"/>
  <c r="E78" i="43"/>
  <c r="B77" i="43"/>
  <c r="B78" i="43"/>
  <c r="D73" i="43"/>
  <c r="D74" i="43" s="1"/>
  <c r="D75" i="43" s="1"/>
  <c r="D76" i="43" s="1"/>
  <c r="A73" i="43"/>
  <c r="D64" i="44"/>
  <c r="A64" i="44"/>
  <c r="A76" i="48"/>
  <c r="D76" i="48"/>
  <c r="D77" i="48" s="1"/>
  <c r="D78" i="48" s="1"/>
  <c r="D79" i="48" s="1"/>
  <c r="D80" i="48" s="1"/>
  <c r="A64" i="46"/>
  <c r="D64" i="46"/>
  <c r="D65" i="46" s="1"/>
  <c r="D66" i="46" s="1"/>
  <c r="A54" i="47"/>
  <c r="D54" i="47"/>
  <c r="A65" i="44"/>
  <c r="D65" i="44"/>
  <c r="B81" i="48"/>
  <c r="E82" i="48"/>
  <c r="E83" i="48" s="1"/>
  <c r="E84" i="48" s="1"/>
  <c r="E85" i="48" s="1"/>
  <c r="E86" i="48"/>
  <c r="B86" i="48"/>
  <c r="B67" i="46"/>
  <c r="B70" i="46"/>
  <c r="E68" i="46"/>
  <c r="E69" i="46" s="1"/>
  <c r="E70" i="46"/>
  <c r="D55" i="47"/>
  <c r="D56" i="47" s="1"/>
  <c r="D57" i="47" s="1"/>
  <c r="A55" i="47"/>
  <c r="E56" i="47"/>
  <c r="E57" i="47" s="1"/>
  <c r="E58" i="47"/>
  <c r="E70" i="44" l="1"/>
  <c r="E71" i="44"/>
  <c r="A78" i="43"/>
  <c r="D78" i="43"/>
  <c r="D79" i="43" s="1"/>
  <c r="D80" i="43" s="1"/>
  <c r="D81" i="43" s="1"/>
  <c r="A77" i="43"/>
  <c r="D77" i="43"/>
  <c r="E82" i="43"/>
  <c r="E84" i="43" s="1"/>
  <c r="B84" i="43" s="1"/>
  <c r="E79" i="43"/>
  <c r="E91" i="48"/>
  <c r="E87" i="48"/>
  <c r="E88" i="48" s="1"/>
  <c r="E89" i="48" s="1"/>
  <c r="E90" i="48" s="1"/>
  <c r="D81" i="48"/>
  <c r="D82" i="48" s="1"/>
  <c r="D83" i="48" s="1"/>
  <c r="D84" i="48" s="1"/>
  <c r="D85" i="48" s="1"/>
  <c r="A81" i="48"/>
  <c r="E73" i="46"/>
  <c r="E74" i="46" s="1"/>
  <c r="E71" i="46"/>
  <c r="E72" i="46" s="1"/>
  <c r="A70" i="46"/>
  <c r="D70" i="46"/>
  <c r="D71" i="46" s="1"/>
  <c r="D72" i="46" s="1"/>
  <c r="A86" i="48"/>
  <c r="D86" i="48"/>
  <c r="D87" i="48" s="1"/>
  <c r="D88" i="48" s="1"/>
  <c r="D89" i="48" s="1"/>
  <c r="D90" i="48" s="1"/>
  <c r="D67" i="46"/>
  <c r="D68" i="46" s="1"/>
  <c r="D69" i="46" s="1"/>
  <c r="A67" i="46"/>
  <c r="E83" i="43" l="1"/>
  <c r="E80" i="43"/>
  <c r="D84" i="43"/>
  <c r="A84" i="43"/>
  <c r="E96" i="48"/>
  <c r="E97" i="48" s="1"/>
  <c r="E98" i="48" s="1"/>
  <c r="E99" i="48" s="1"/>
  <c r="E100" i="48" s="1"/>
  <c r="E92" i="48"/>
  <c r="E93" i="48" s="1"/>
  <c r="E94" i="48" s="1"/>
  <c r="E95" i="48" s="1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<sst xmlns="http://schemas.openxmlformats.org/spreadsheetml/2006/main" count="2310" uniqueCount="245">
  <si>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</si>
  <si>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</si>
  <si>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</si>
  <si>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</si>
  <si>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</si>
  <si>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</si>
  <si>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</si>
  <si>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</si>
  <si>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</si>
  <si>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</si>
  <si>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</si>
  <si>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</si>
  <si>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</si>
  <si>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</si>
  <si>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</si>
  <si>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</si>
  <si>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</si>
  <si>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</si>
  <si>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</si>
  <si>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</si>
  <si>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</si>
  <si>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</si>
  <si>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</si>
  <si>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</si>
  <si>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</si>
  <si>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</si>
  <si>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</si>
  <si>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</si>
  <si>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</si>
  <si>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</si>
  <si>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</si>
  <si>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</si>
  <si>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</si>
  <si>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</si>
  <si>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</si>
  <si>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</si>
  <si>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</si>
  <si>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</si>
  <si>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</si>
  <si>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</si>
  <si>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</si>
  <si>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</si>
  <si>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</si>
  <si>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</si>
  <si>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</si>
  <si>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</si>
  <si>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</si>
  <si>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</si>
  <si>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</si>
  <si>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</si>
  <si>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</si>
  <si>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</si>
  <si>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</si>
  <si>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</si>
  <si>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</si>
  <si>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</si>
  <si>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</si>
  <si>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</si>
  <si>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</si>
  <si>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</si>
  <si>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</si>
  <si>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</si>
  <si>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</si>
  <si>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</si>
  <si>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</si>
  <si>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</si>
  <si>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</si>
  <si>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</si>
  <si>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</si>
  <si>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</si>
  <si>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</si>
  <si>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</si>
  <si>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</si>
  <si>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</si>
  <si>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</si>
  <si>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</si>
  <si>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</si>
  <si>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</si>
  <si>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</si>
  <si>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</si>
  <si>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</si>
  <si>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</si>
  <si>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</si>
  <si>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</si>
  <si>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</si>
  <si>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</si>
  <si>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</si>
  <si>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</si>
  <si>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</si>
  <si>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</si>
  <si>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</si>
  <si>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</si>
  <si>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</si>
  <si>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</si>
  <si>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</si>
  <si>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</si>
  <si>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</si>
  <si>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</si>
  <si>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</si>
  <si>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</si>
  <si>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</si>
  <si>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</si>
  <si>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</si>
  <si>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</si>
  <si>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</si>
  <si>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</si>
  <si>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</si>
  <si>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</si>
  <si>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</si>
  <si>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</si>
  <si>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</si>
  <si>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</si>
  <si>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</si>
  <si>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</si>
  <si>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</si>
  <si>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</si>
  <si>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</si>
  <si>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</si>
  <si>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</si>
  <si>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</si>
  <si>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</si>
  <si>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</si>
  <si>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</si>
  <si>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</si>
  <si>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</si>
  <si>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</si>
  <si>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</si>
  <si>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</si>
  <si>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</si>
  <si>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</si>
  <si>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</si>
  <si>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</si>
  <si>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</si>
  <si>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</si>
  <si>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</si>
  <si>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</si>
  <si>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</si>
  <si>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</si>
  <si>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</si>
  <si>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</si>
  <si>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</si>
  <si>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</si>
  <si>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</si>
  <si>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</si>
  <si>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</si>
  <si>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</si>
  <si>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</si>
  <si>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</si>
  <si>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</si>
  <si>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</si>
  <si>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</si>
  <si>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</si>
  <si>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</si>
  <si>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</si>
  <si>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</si>
  <si>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</si>
  <si>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</si>
  <si>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</si>
  <si>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</si>
  <si>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</si>
  <si>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</si>
  <si>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</si>
  <si>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</si>
  <si>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</si>
  <si>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</si>
  <si>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</si>
  <si>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</si>
  <si>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</si>
  <si>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</si>
  <si>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</si>
  <si>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</si>
  <si>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</si>
  <si>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</si>
  <si>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</si>
  <si>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</si>
  <si>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</si>
  <si>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</si>
  <si>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</si>
  <si>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</si>
  <si>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</si>
  <si>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</si>
  <si>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</si>
  <si>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</si>
  <si>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</si>
  <si>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</si>
  <si>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</si>
  <si>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</si>
  <si>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</si>
  <si>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</si>
  <si>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</si>
  <si>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</si>
  <si>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</si>
  <si>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</si>
  <si>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</si>
  <si>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</si>
  <si>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</si>
  <si>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</si>
  <si>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</si>
  <si>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</si>
  <si>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</si>
  <si>
    <t>TIME-2021122</t>
  </si>
  <si>
    <t>BD Accounts</t>
  </si>
  <si>
    <t>TIME-202117</t>
  </si>
  <si>
    <t>TINT Digital Roadmap</t>
  </si>
  <si>
    <t>NSCA Cyber Security Risk Assessment</t>
  </si>
  <si>
    <t>TIME-202152</t>
  </si>
  <si>
    <t>TCG Financial Gateway</t>
  </si>
  <si>
    <t>Bgrimm Power Digital Mindset</t>
  </si>
  <si>
    <t>Watsons Data Analysis</t>
  </si>
  <si>
    <t>TD-202104</t>
  </si>
  <si>
    <t>Disruptech Salespipelines</t>
  </si>
  <si>
    <t xml:space="preserve">TIME-BD Disrupt </t>
  </si>
  <si>
    <t>TIME-202150</t>
  </si>
  <si>
    <t>New opportunities: HII</t>
  </si>
  <si>
    <t>Huawei 5G Market Insight</t>
  </si>
  <si>
    <t>ONDE Outlook Ph4</t>
  </si>
  <si>
    <t>TIME-202155</t>
  </si>
  <si>
    <t>OIC Event</t>
  </si>
  <si>
    <t>TIME-202166</t>
  </si>
  <si>
    <t>NCSA Cyber Security Training</t>
  </si>
  <si>
    <t>OIC Thailand InsurTech</t>
  </si>
  <si>
    <t>HII Water Platform</t>
  </si>
  <si>
    <t>TIME-202165</t>
  </si>
  <si>
    <t>TIME-202160</t>
  </si>
  <si>
    <t>MCOT EA</t>
  </si>
  <si>
    <t>Consulting Opportunities</t>
  </si>
  <si>
    <t>TINT Digital Training</t>
  </si>
  <si>
    <t>NBTCFund NGSO Satellite</t>
  </si>
  <si>
    <t>TIME-202162</t>
  </si>
  <si>
    <t>STEP Next Digital Leader</t>
  </si>
  <si>
    <t>ONDE 5G Awareness</t>
  </si>
  <si>
    <t>TIME-202163</t>
  </si>
  <si>
    <t>TCEB MICE Insight</t>
  </si>
  <si>
    <t>TIME-202168</t>
  </si>
  <si>
    <t>TIME-202158</t>
  </si>
  <si>
    <t xml:space="preserve">TIME Digital </t>
  </si>
  <si>
    <t>NIA Innovation Organization Program</t>
  </si>
  <si>
    <t>TIME-202176</t>
  </si>
  <si>
    <t>BEC EA</t>
  </si>
  <si>
    <t>ONDE 5G Ecosystem</t>
  </si>
  <si>
    <t>TIME-202112</t>
  </si>
  <si>
    <t>TIME Consulting Sales pipelines</t>
  </si>
  <si>
    <t>NBTCFund Indicator for Digital Service</t>
  </si>
  <si>
    <t>TIME-202156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</si>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</sst>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8" fillId="0" borderId="0"/>
  </cellStyleXfs>
  <cellXfs count="321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7" borderId="10" xfId="0" applyFont="1" applyFill="1" applyBorder="1" applyAlignment="1">
      <alignment horizontal="left"/>
    </xf>
    <xf numFmtId="0" fontId="14" fillId="7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9" borderId="30" xfId="0" applyNumberFormat="1" applyFont="1" applyFill="1" applyBorder="1" applyAlignment="1" applyProtection="1">
      <alignment horizontal="center" vertical="center"/>
    </xf>
    <xf numFmtId="14" fontId="12" fillId="9" borderId="33" xfId="0" applyNumberFormat="1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horizontal="center" vertical="center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2" fontId="12" fillId="9" borderId="10" xfId="0" applyNumberFormat="1" applyFont="1" applyFill="1" applyBorder="1" applyAlignment="1" applyProtection="1">
      <alignment horizontal="center" vertical="center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10" borderId="9" xfId="0" applyFont="1" applyFill="1" applyBorder="1" applyAlignment="1">
      <alignment horizontal="center" vertical="center" wrapText="1"/>
    </xf>
    <xf numFmtId="17" fontId="9" fillId="11" borderId="22" xfId="0" applyNumberFormat="1" applyFont="1" applyFill="1" applyBorder="1" applyAlignment="1" applyProtection="1">
      <alignment horizontal="center" vertical="center"/>
      <protection locked="0"/>
    </xf>
    <xf numFmtId="0" fontId="14" fillId="7" borderId="20" xfId="0" applyFont="1" applyFill="1" applyBorder="1" applyAlignment="1">
      <alignment horizontal="left"/>
    </xf>
    <xf numFmtId="0" fontId="14" fillId="7" borderId="28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left" vertical="center"/>
    </xf>
    <xf numFmtId="0" fontId="14" fillId="7" borderId="21" xfId="0" applyFont="1" applyFill="1" applyBorder="1" applyAlignment="1">
      <alignment horizontal="left" vertical="center"/>
    </xf>
    <xf numFmtId="0" fontId="14" fillId="7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5" borderId="33" xfId="0" applyNumberFormat="1" applyFont="1" applyFill="1" applyBorder="1" applyAlignment="1" applyProtection="1">
      <alignment horizontal="center" vertical="center"/>
    </xf>
    <xf numFmtId="20" fontId="12" fillId="9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0" fontId="12" fillId="9" borderId="36" xfId="0" applyNumberFormat="1" applyFont="1" applyFill="1" applyBorder="1" applyAlignment="1" applyProtection="1">
      <alignment horizontal="center" vertical="center"/>
    </xf>
    <xf numFmtId="14" fontId="12" fillId="9" borderId="36" xfId="0" applyNumberFormat="1" applyFont="1" applyFill="1" applyBorder="1" applyAlignment="1" applyProtection="1">
      <alignment horizontal="center" vertical="center"/>
    </xf>
    <xf numFmtId="0" fontId="12" fillId="9" borderId="15" xfId="0" applyFont="1" applyFill="1" applyBorder="1" applyAlignment="1" applyProtection="1">
      <alignment horizontal="center" vertical="center"/>
      <protection locked="0"/>
    </xf>
    <xf numFmtId="14" fontId="12" fillId="9" borderId="34" xfId="0" applyNumberFormat="1" applyFont="1" applyFill="1" applyBorder="1" applyAlignment="1" applyProtection="1">
      <alignment horizontal="center" vertical="center"/>
    </xf>
    <xf numFmtId="0" fontId="12" fillId="9" borderId="27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horizontal="center" vertical="center"/>
      <protection locked="0"/>
    </xf>
    <xf numFmtId="0" fontId="9" fillId="11" borderId="23" xfId="0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20" fontId="12" fillId="9" borderId="34" xfId="0" applyNumberFormat="1" applyFont="1" applyFill="1" applyBorder="1" applyAlignment="1" applyProtection="1">
      <alignment horizontal="center" vertical="center"/>
    </xf>
    <xf numFmtId="2" fontId="12" fillId="9" borderId="24" xfId="0" applyNumberFormat="1" applyFont="1" applyFill="1" applyBorder="1" applyAlignment="1" applyProtection="1">
      <alignment horizontal="center" vertical="center"/>
      <protection locked="0"/>
    </xf>
    <xf numFmtId="0" fontId="12" fillId="9" borderId="3" xfId="0" applyFont="1" applyFill="1" applyBorder="1" applyAlignment="1" applyProtection="1">
      <alignment vertical="center"/>
      <protection locked="0"/>
    </xf>
    <xf numFmtId="0" fontId="12" fillId="0" borderId="29" xfId="0" applyFont="1" applyFill="1" applyBorder="1" applyAlignment="1" applyProtection="1">
      <alignment horizontal="center" vertical="center" textRotation="90" wrapText="1"/>
      <protection locked="0"/>
    </xf>
    <xf numFmtId="0" fontId="12" fillId="0" borderId="3" xfId="0" applyFont="1" applyFill="1" applyBorder="1" applyAlignment="1" applyProtection="1">
      <alignment vertical="center"/>
      <protection locked="0"/>
    </xf>
    <xf numFmtId="0" fontId="12" fillId="0" borderId="25" xfId="0" applyFont="1" applyFill="1" applyBorder="1" applyAlignment="1" applyProtection="1">
      <alignment vertical="center"/>
      <protection locked="0"/>
    </xf>
    <xf numFmtId="20" fontId="12" fillId="9" borderId="31" xfId="0" applyNumberFormat="1" applyFont="1" applyFill="1" applyBorder="1" applyAlignment="1" applyProtection="1">
      <alignment horizontal="center" vertical="center"/>
    </xf>
    <xf numFmtId="0" fontId="12" fillId="0" borderId="27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0" fontId="9" fillId="4" borderId="39" xfId="0" applyFont="1" applyFill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9" borderId="8" xfId="0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2" fillId="0" borderId="3" xfId="0" applyFont="1" applyFill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12" fillId="9" borderId="3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24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3" fontId="12" fillId="0" borderId="14" xfId="0" applyNumberFormat="1" applyFont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2" fillId="0" borderId="37" xfId="0" applyFont="1" applyBorder="1" applyAlignment="1" applyProtection="1">
      <alignment vertical="center"/>
      <protection locked="0"/>
    </xf>
    <xf numFmtId="0" fontId="12" fillId="0" borderId="41" xfId="0" applyFont="1" applyBorder="1" applyAlignment="1" applyProtection="1">
      <alignment vertical="center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0" fontId="12" fillId="0" borderId="43" xfId="0" applyNumberFormat="1" applyFont="1" applyFill="1" applyBorder="1" applyAlignment="1" applyProtection="1">
      <alignment vertical="center"/>
      <protection locked="0"/>
    </xf>
    <xf numFmtId="0" fontId="12" fillId="0" borderId="44" xfId="0" applyFont="1" applyBorder="1" applyAlignment="1" applyProtection="1">
      <alignment vertical="center"/>
      <protection locked="0"/>
    </xf>
    <xf numFmtId="0" fontId="12" fillId="0" borderId="45" xfId="0" applyFont="1" applyBorder="1" applyAlignment="1" applyProtection="1">
      <alignment vertical="center"/>
      <protection locked="0"/>
    </xf>
    <xf numFmtId="20" fontId="12" fillId="2" borderId="46" xfId="0" applyNumberFormat="1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12" fillId="9" borderId="40" xfId="0" applyFont="1" applyFill="1" applyBorder="1" applyAlignment="1" applyProtection="1">
      <alignment horizontal="center" vertical="center"/>
      <protection locked="0"/>
    </xf>
    <xf numFmtId="0" fontId="12" fillId="9" borderId="25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44" xfId="0" applyNumberFormat="1" applyFont="1" applyFill="1" applyBorder="1" applyAlignment="1" applyProtection="1">
      <alignment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2" fillId="8" borderId="8" xfId="0" applyFont="1" applyFill="1" applyBorder="1" applyAlignment="1" applyProtection="1">
      <alignment horizontal="center" vertical="center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3" xfId="0" applyFont="1" applyFill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vertical="center"/>
    </xf>
    <xf numFmtId="0" fontId="14" fillId="0" borderId="8" xfId="2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4" fillId="0" borderId="11" xfId="2" applyFont="1" applyBorder="1" applyAlignment="1">
      <alignment vertical="center"/>
    </xf>
    <xf numFmtId="0" fontId="14" fillId="0" borderId="0" xfId="2" applyFont="1" applyAlignment="1">
      <alignment horizontal="left" vertical="top"/>
    </xf>
    <xf numFmtId="0" fontId="12" fillId="0" borderId="0" xfId="2" applyFont="1" applyAlignment="1" applyProtection="1">
      <alignment horizontal="center" vertical="top" wrapText="1"/>
      <protection locked="0"/>
    </xf>
    <xf numFmtId="0" fontId="12" fillId="0" borderId="0" xfId="2" applyFont="1" applyAlignment="1">
      <alignment horizontal="center" vertical="top" wrapText="1"/>
    </xf>
    <xf numFmtId="43" fontId="12" fillId="0" borderId="14" xfId="2" applyNumberFormat="1" applyFont="1" applyBorder="1" applyAlignment="1">
      <alignment vertical="center"/>
    </xf>
    <xf numFmtId="0" fontId="12" fillId="0" borderId="12" xfId="2" applyFont="1" applyBorder="1" applyAlignment="1" applyProtection="1">
      <alignment horizontal="center" vertical="center" textRotation="90" wrapText="1"/>
      <protection locked="0"/>
    </xf>
    <xf numFmtId="17" fontId="9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22" xfId="2" applyNumberFormat="1" applyFont="1" applyFill="1" applyBorder="1" applyAlignment="1" applyProtection="1">
      <alignment horizontal="center" vertical="center"/>
      <protection locked="0"/>
    </xf>
    <xf numFmtId="0" fontId="9" fillId="4" borderId="22" xfId="2" applyFont="1" applyFill="1" applyBorder="1" applyAlignment="1">
      <alignment horizontal="center" vertical="center"/>
    </xf>
    <xf numFmtId="0" fontId="9" fillId="11" borderId="23" xfId="2" applyFont="1" applyFill="1" applyBorder="1" applyAlignment="1">
      <alignment horizontal="center" vertical="center"/>
    </xf>
    <xf numFmtId="20" fontId="12" fillId="2" borderId="1" xfId="2" applyNumberFormat="1" applyFont="1" applyFill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>
      <alignment horizontal="center" vertical="center"/>
    </xf>
    <xf numFmtId="14" fontId="12" fillId="0" borderId="33" xfId="2" applyNumberFormat="1" applyFont="1" applyBorder="1" applyAlignment="1">
      <alignment horizontal="center" vertical="center"/>
    </xf>
    <xf numFmtId="0" fontId="12" fillId="0" borderId="11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2" fontId="12" fillId="0" borderId="10" xfId="2" applyNumberFormat="1" applyFont="1" applyBorder="1" applyAlignment="1" applyProtection="1">
      <alignment horizontal="center" vertical="center"/>
      <protection locked="0"/>
    </xf>
    <xf numFmtId="0" fontId="12" fillId="0" borderId="3" xfId="2" applyFont="1" applyBorder="1" applyAlignment="1" applyProtection="1">
      <alignment vertical="center"/>
      <protection locked="0"/>
    </xf>
    <xf numFmtId="20" fontId="12" fillId="2" borderId="35" xfId="2" applyNumberFormat="1" applyFont="1" applyFill="1" applyBorder="1" applyAlignment="1" applyProtection="1">
      <alignment horizontal="center" vertical="center"/>
      <protection locked="0"/>
    </xf>
    <xf numFmtId="20" fontId="12" fillId="2" borderId="2" xfId="2" applyNumberFormat="1" applyFont="1" applyFill="1" applyBorder="1" applyAlignment="1" applyProtection="1">
      <alignment horizontal="center" vertical="center"/>
      <protection locked="0"/>
    </xf>
    <xf numFmtId="20" fontId="12" fillId="9" borderId="30" xfId="2" applyNumberFormat="1" applyFont="1" applyFill="1" applyBorder="1" applyAlignment="1">
      <alignment horizontal="center" vertical="center"/>
    </xf>
    <xf numFmtId="14" fontId="12" fillId="9" borderId="33" xfId="2" applyNumberFormat="1" applyFont="1" applyFill="1" applyBorder="1" applyAlignment="1">
      <alignment horizontal="center" vertical="center"/>
    </xf>
    <xf numFmtId="0" fontId="12" fillId="9" borderId="11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" fontId="12" fillId="9" borderId="10" xfId="2" applyNumberFormat="1" applyFont="1" applyFill="1" applyBorder="1" applyAlignment="1" applyProtection="1">
      <alignment horizontal="center" vertical="center"/>
      <protection locked="0"/>
    </xf>
    <xf numFmtId="0" fontId="12" fillId="9" borderId="3" xfId="2" applyFont="1" applyFill="1" applyBorder="1" applyAlignment="1" applyProtection="1">
      <alignment vertical="center"/>
      <protection locked="0"/>
    </xf>
    <xf numFmtId="20" fontId="12" fillId="5" borderId="30" xfId="2" applyNumberFormat="1" applyFont="1" applyFill="1" applyBorder="1" applyAlignment="1">
      <alignment horizontal="center" vertical="center"/>
    </xf>
    <xf numFmtId="14" fontId="12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0" fontId="16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0" fontId="12" fillId="0" borderId="2" xfId="2" applyNumberFormat="1" applyFont="1" applyBorder="1" applyAlignment="1" applyProtection="1">
      <alignment horizontal="center" vertical="center"/>
      <protection locked="0"/>
    </xf>
    <xf numFmtId="20" fontId="12" fillId="0" borderId="31" xfId="2" applyNumberFormat="1" applyFont="1" applyBorder="1" applyAlignment="1">
      <alignment horizontal="center" vertical="center"/>
    </xf>
    <xf numFmtId="14" fontId="12" fillId="0" borderId="34" xfId="2" applyNumberFormat="1" applyFont="1" applyBorder="1" applyAlignment="1">
      <alignment horizontal="center" vertical="center"/>
    </xf>
    <xf numFmtId="0" fontId="12" fillId="0" borderId="27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horizontal="center" vertical="center"/>
      <protection locked="0"/>
    </xf>
    <xf numFmtId="0" fontId="12" fillId="0" borderId="24" xfId="2" applyFont="1" applyBorder="1" applyAlignment="1" applyProtection="1">
      <alignment vertical="center" wrapText="1"/>
      <protection locked="0"/>
    </xf>
    <xf numFmtId="2" fontId="12" fillId="0" borderId="24" xfId="2" applyNumberFormat="1" applyFont="1" applyBorder="1" applyAlignment="1" applyProtection="1">
      <alignment horizontal="center" vertical="center"/>
      <protection locked="0"/>
    </xf>
    <xf numFmtId="0" fontId="12" fillId="0" borderId="25" xfId="2" applyFont="1" applyBorder="1" applyAlignment="1" applyProtection="1">
      <alignment vertical="center"/>
      <protection locked="0"/>
    </xf>
    <xf numFmtId="0" fontId="12" fillId="0" borderId="37" xfId="2" applyFont="1" applyBorder="1" applyAlignment="1" applyProtection="1">
      <alignment horizontal="center" vertical="center" textRotation="90" wrapText="1"/>
      <protection locked="0"/>
    </xf>
    <xf numFmtId="17" fontId="9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9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9" fillId="11" borderId="49" xfId="2" applyNumberFormat="1" applyFont="1" applyFill="1" applyBorder="1" applyAlignment="1" applyProtection="1">
      <alignment horizontal="center" vertical="center"/>
      <protection locked="0"/>
    </xf>
    <xf numFmtId="0" fontId="9" fillId="4" borderId="49" xfId="2" applyFont="1" applyFill="1" applyBorder="1" applyAlignment="1">
      <alignment horizontal="center" vertical="center"/>
    </xf>
    <xf numFmtId="0" fontId="9" fillId="4" borderId="50" xfId="2" applyFont="1" applyFill="1" applyBorder="1" applyAlignment="1">
      <alignment horizontal="center" vertical="center"/>
    </xf>
    <xf numFmtId="0" fontId="9" fillId="11" borderId="51" xfId="2" applyFont="1" applyFill="1" applyBorder="1" applyAlignment="1">
      <alignment horizontal="center" vertical="center"/>
    </xf>
    <xf numFmtId="20" fontId="12" fillId="2" borderId="29" xfId="2" applyNumberFormat="1" applyFont="1" applyFill="1" applyBorder="1" applyAlignment="1" applyProtection="1">
      <alignment horizontal="center" vertical="center"/>
      <protection locked="0"/>
    </xf>
    <xf numFmtId="20" fontId="12" fillId="9" borderId="52" xfId="2" applyNumberFormat="1" applyFont="1" applyFill="1" applyBorder="1" applyAlignment="1">
      <alignment horizontal="center" vertical="center"/>
    </xf>
    <xf numFmtId="14" fontId="12" fillId="9" borderId="52" xfId="2" applyNumberFormat="1" applyFont="1" applyFill="1" applyBorder="1" applyAlignment="1">
      <alignment horizontal="center" vertical="center"/>
    </xf>
    <xf numFmtId="0" fontId="12" fillId="9" borderId="19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vertical="center" wrapText="1"/>
      <protection locked="0"/>
    </xf>
    <xf numFmtId="2" fontId="12" fillId="9" borderId="18" xfId="2" applyNumberFormat="1" applyFont="1" applyFill="1" applyBorder="1" applyAlignment="1" applyProtection="1">
      <alignment horizontal="center" vertical="center"/>
      <protection locked="0"/>
    </xf>
    <xf numFmtId="0" fontId="12" fillId="9" borderId="53" xfId="2" applyFont="1" applyFill="1" applyBorder="1" applyAlignment="1" applyProtection="1">
      <alignment vertical="center"/>
      <protection locked="0"/>
    </xf>
    <xf numFmtId="20" fontId="12" fillId="2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3" xfId="2" applyNumberFormat="1" applyFont="1" applyBorder="1" applyAlignment="1">
      <alignment horizontal="center" vertical="center"/>
    </xf>
    <xf numFmtId="2" fontId="12" fillId="0" borderId="8" xfId="2" applyNumberFormat="1" applyFont="1" applyBorder="1" applyAlignment="1" applyProtection="1">
      <alignment horizontal="center" vertical="center"/>
      <protection locked="0"/>
    </xf>
    <xf numFmtId="20" fontId="12" fillId="0" borderId="30" xfId="2" applyNumberFormat="1" applyFont="1" applyBorder="1" applyAlignment="1" applyProtection="1">
      <alignment horizontal="center" vertical="center"/>
      <protection locked="0"/>
    </xf>
    <xf numFmtId="20" fontId="12" fillId="9" borderId="33" xfId="2" applyNumberFormat="1" applyFont="1" applyFill="1" applyBorder="1" applyAlignment="1">
      <alignment horizontal="center" vertical="center"/>
    </xf>
    <xf numFmtId="2" fontId="12" fillId="9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0" xfId="2" applyFont="1" applyFill="1" applyAlignment="1" applyProtection="1">
      <alignment vertical="center"/>
      <protection locked="0"/>
    </xf>
    <xf numFmtId="20" fontId="12" fillId="9" borderId="30" xfId="2" applyNumberFormat="1" applyFont="1" applyFill="1" applyBorder="1" applyAlignment="1" applyProtection="1">
      <alignment horizontal="center" vertical="center"/>
      <protection locked="0"/>
    </xf>
    <xf numFmtId="20" fontId="12" fillId="0" borderId="36" xfId="2" applyNumberFormat="1" applyFont="1" applyBorder="1" applyAlignment="1">
      <alignment horizontal="center" vertical="center"/>
    </xf>
    <xf numFmtId="14" fontId="12" fillId="0" borderId="36" xfId="2" applyNumberFormat="1" applyFont="1" applyBorder="1" applyAlignment="1">
      <alignment horizontal="center" vertical="center"/>
    </xf>
    <xf numFmtId="0" fontId="12" fillId="0" borderId="15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2" fontId="12" fillId="0" borderId="9" xfId="2" applyNumberFormat="1" applyFont="1" applyBorder="1" applyAlignment="1" applyProtection="1">
      <alignment horizontal="center" vertical="center"/>
      <protection locked="0"/>
    </xf>
    <xf numFmtId="20" fontId="12" fillId="2" borderId="54" xfId="2" applyNumberFormat="1" applyFont="1" applyFill="1" applyBorder="1" applyAlignment="1" applyProtection="1">
      <alignment horizontal="center" vertical="center"/>
      <protection locked="0"/>
    </xf>
    <xf numFmtId="20" fontId="12" fillId="9" borderId="36" xfId="2" applyNumberFormat="1" applyFont="1" applyFill="1" applyBorder="1" applyAlignment="1">
      <alignment horizontal="center" vertical="center"/>
    </xf>
    <xf numFmtId="14" fontId="12" fillId="9" borderId="36" xfId="2" applyNumberFormat="1" applyFont="1" applyFill="1" applyBorder="1" applyAlignment="1">
      <alignment horizontal="center" vertical="center"/>
    </xf>
    <xf numFmtId="0" fontId="12" fillId="9" borderId="15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2" fontId="12" fillId="9" borderId="9" xfId="2" applyNumberFormat="1" applyFont="1" applyFill="1" applyBorder="1" applyAlignment="1" applyProtection="1">
      <alignment horizontal="center" vertical="center"/>
      <protection locked="0"/>
    </xf>
    <xf numFmtId="20" fontId="12" fillId="2" borderId="31" xfId="2" applyNumberFormat="1" applyFont="1" applyFill="1" applyBorder="1" applyAlignment="1" applyProtection="1">
      <alignment horizontal="center" vertical="center"/>
      <protection locked="0"/>
    </xf>
    <xf numFmtId="20" fontId="12" fillId="9" borderId="34" xfId="2" applyNumberFormat="1" applyFont="1" applyFill="1" applyBorder="1" applyAlignment="1">
      <alignment horizontal="center" vertical="center"/>
    </xf>
    <xf numFmtId="14" fontId="12" fillId="9" borderId="34" xfId="2" applyNumberFormat="1" applyFont="1" applyFill="1" applyBorder="1" applyAlignment="1">
      <alignment horizontal="center" vertical="center"/>
    </xf>
    <xf numFmtId="0" fontId="12" fillId="9" borderId="27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2" fontId="12" fillId="9" borderId="40" xfId="2" applyNumberFormat="1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vertical="center"/>
      <protection locked="0"/>
    </xf>
    <xf numFmtId="20" fontId="12" fillId="0" borderId="52" xfId="2" applyNumberFormat="1" applyFont="1" applyBorder="1" applyAlignment="1">
      <alignment horizontal="center" vertical="center"/>
    </xf>
    <xf numFmtId="14" fontId="12" fillId="0" borderId="52" xfId="2" applyNumberFormat="1" applyFont="1" applyBorder="1" applyAlignment="1">
      <alignment horizontal="center" vertical="center"/>
    </xf>
    <xf numFmtId="0" fontId="12" fillId="0" borderId="19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horizontal="center" vertical="center"/>
      <protection locked="0"/>
    </xf>
    <xf numFmtId="20" fontId="12" fillId="2" borderId="38" xfId="2" applyNumberFormat="1" applyFont="1" applyFill="1" applyBorder="1" applyAlignment="1" applyProtection="1">
      <alignment horizontal="center" vertical="center"/>
      <protection locked="0"/>
    </xf>
    <xf numFmtId="20" fontId="12" fillId="9" borderId="31" xfId="2" applyNumberFormat="1" applyFont="1" applyFill="1" applyBorder="1" applyAlignment="1">
      <alignment horizontal="center" vertical="center"/>
    </xf>
    <xf numFmtId="2" fontId="12" fillId="9" borderId="24" xfId="2" applyNumberFormat="1" applyFont="1" applyFill="1" applyBorder="1" applyAlignment="1" applyProtection="1">
      <alignment horizontal="center" vertical="center"/>
      <protection locked="0"/>
    </xf>
    <xf numFmtId="0" fontId="9" fillId="4" borderId="39" xfId="2" applyFont="1" applyFill="1" applyBorder="1" applyAlignment="1">
      <alignment horizontal="center" vertical="center"/>
    </xf>
    <xf numFmtId="0" fontId="16" fillId="0" borderId="10" xfId="2" applyFont="1" applyBorder="1" applyAlignment="1" applyProtection="1">
      <alignment horizontal="left" vertical="center" wrapText="1"/>
      <protection locked="0"/>
    </xf>
    <xf numFmtId="20" fontId="12" fillId="0" borderId="34" xfId="2" applyNumberFormat="1" applyFont="1" applyBorder="1" applyAlignment="1">
      <alignment horizontal="center" vertical="center"/>
    </xf>
    <xf numFmtId="0" fontId="14" fillId="0" borderId="24" xfId="2" applyFont="1" applyBorder="1" applyAlignment="1" applyProtection="1">
      <alignment vertical="center" wrapText="1"/>
      <protection locked="0"/>
    </xf>
    <xf numFmtId="2" fontId="12" fillId="0" borderId="40" xfId="2" applyNumberFormat="1" applyFont="1" applyBorder="1" applyAlignment="1" applyProtection="1">
      <alignment horizontal="center" vertical="center"/>
      <protection locked="0"/>
    </xf>
    <xf numFmtId="20" fontId="12" fillId="2" borderId="55" xfId="2" applyNumberFormat="1" applyFont="1" applyFill="1" applyBorder="1" applyAlignment="1" applyProtection="1">
      <alignment horizontal="center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3" xfId="2" applyFont="1" applyFill="1" applyBorder="1" applyAlignment="1" applyProtection="1">
      <alignment horizontal="center" vertical="center"/>
      <protection locked="0"/>
    </xf>
    <xf numFmtId="0" fontId="12" fillId="0" borderId="11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center"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2" fontId="12" fillId="0" borderId="10" xfId="2" applyNumberFormat="1" applyFont="1" applyFill="1" applyBorder="1" applyAlignment="1" applyProtection="1">
      <alignment horizontal="center" vertical="center"/>
      <protection locked="0"/>
    </xf>
    <xf numFmtId="0" fontId="12" fillId="0" borderId="3" xfId="2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vertical="center" wrapText="1"/>
      <protection locked="0"/>
    </xf>
    <xf numFmtId="0" fontId="12" fillId="0" borderId="3" xfId="2" applyFont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2" fillId="0" borderId="8" xfId="2" applyNumberFormat="1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0" fontId="11" fillId="8" borderId="5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9" fillId="10" borderId="9" xfId="0" applyFont="1" applyFill="1" applyBorder="1" applyAlignment="1">
      <alignment horizontal="left" vertical="center"/>
    </xf>
    <xf numFmtId="0" fontId="9" fillId="10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4" fillId="0" borderId="4" xfId="2" applyFont="1" applyBorder="1" applyAlignment="1">
      <alignment horizontal="left" vertical="center"/>
    </xf>
    <xf numFmtId="0" fontId="14" fillId="0" borderId="11" xfId="2" applyFont="1" applyBorder="1" applyAlignment="1">
      <alignment horizontal="left" vertical="center"/>
    </xf>
    <xf numFmtId="0" fontId="12" fillId="0" borderId="27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horizontal="center" vertical="center"/>
      <protection locked="0"/>
    </xf>
    <xf numFmtId="0" fontId="12" fillId="0" borderId="24" xfId="2" applyFont="1" applyFill="1" applyBorder="1" applyAlignment="1" applyProtection="1">
      <alignment vertical="center" wrapText="1"/>
      <protection locked="0"/>
    </xf>
    <xf numFmtId="0" fontId="12" fillId="0" borderId="40" xfId="0" applyFont="1" applyFill="1" applyBorder="1" applyAlignment="1" applyProtection="1">
      <alignment horizontal="center" vertical="center"/>
      <protection locked="0"/>
    </xf>
    <xf numFmtId="2" fontId="12" fillId="0" borderId="24" xfId="2" applyNumberFormat="1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82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3" sqref="C3:G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1" t="s">
        <v>24</v>
      </c>
      <c r="C2" s="262"/>
      <c r="D2" s="262"/>
      <c r="E2" s="262"/>
      <c r="F2" s="262"/>
      <c r="G2" s="263"/>
      <c r="H2" s="2"/>
      <c r="I2" s="2"/>
    </row>
    <row r="3" spans="2:9" x14ac:dyDescent="0.35">
      <c r="B3" s="7" t="s">
        <v>25</v>
      </c>
      <c r="C3" s="279" t="s">
        <v>75</v>
      </c>
      <c r="D3" s="280"/>
      <c r="E3" s="280"/>
      <c r="F3" s="280"/>
      <c r="G3" s="281"/>
      <c r="H3" s="3"/>
      <c r="I3" s="3"/>
    </row>
    <row r="4" spans="2:9" x14ac:dyDescent="0.35">
      <c r="B4" s="6" t="s">
        <v>26</v>
      </c>
      <c r="C4" s="282" t="s">
        <v>76</v>
      </c>
      <c r="D4" s="283"/>
      <c r="E4" s="283"/>
      <c r="F4" s="283"/>
      <c r="G4" s="284"/>
      <c r="H4" s="3"/>
      <c r="I4" s="3"/>
    </row>
    <row r="5" spans="2:9" x14ac:dyDescent="0.35">
      <c r="B5" s="6" t="s">
        <v>27</v>
      </c>
      <c r="C5" s="282" t="s">
        <v>77</v>
      </c>
      <c r="D5" s="283"/>
      <c r="E5" s="283"/>
      <c r="F5" s="283"/>
      <c r="G5" s="284"/>
      <c r="H5" s="3"/>
      <c r="I5" s="3"/>
    </row>
    <row r="7" spans="2:9" ht="32.25" customHeight="1" x14ac:dyDescent="0.35">
      <c r="B7" s="293" t="s">
        <v>31</v>
      </c>
      <c r="C7" s="294"/>
      <c r="D7" s="294"/>
      <c r="E7" s="294"/>
      <c r="F7" s="294"/>
      <c r="G7" s="295"/>
      <c r="H7" s="3"/>
      <c r="I7" s="3"/>
    </row>
    <row r="8" spans="2:9" x14ac:dyDescent="0.35">
      <c r="B8" s="264" t="s">
        <v>28</v>
      </c>
      <c r="C8" s="265"/>
      <c r="D8" s="265"/>
      <c r="E8" s="265"/>
      <c r="F8" s="265"/>
      <c r="G8" s="266"/>
      <c r="H8" s="3"/>
      <c r="I8" s="3"/>
    </row>
    <row r="9" spans="2:9" x14ac:dyDescent="0.35">
      <c r="B9" s="290" t="s">
        <v>29</v>
      </c>
      <c r="C9" s="291"/>
      <c r="D9" s="291"/>
      <c r="E9" s="291"/>
      <c r="F9" s="291"/>
      <c r="G9" s="292"/>
      <c r="H9" s="3"/>
      <c r="I9" s="3"/>
    </row>
    <row r="10" spans="2:9" x14ac:dyDescent="0.35">
      <c r="B10" s="273" t="s">
        <v>30</v>
      </c>
      <c r="C10" s="274"/>
      <c r="D10" s="274"/>
      <c r="E10" s="274"/>
      <c r="F10" s="274"/>
      <c r="G10" s="275"/>
      <c r="H10" s="3"/>
      <c r="I10" s="3"/>
    </row>
    <row r="12" spans="2:9" x14ac:dyDescent="0.35">
      <c r="B12" s="56" t="s">
        <v>46</v>
      </c>
      <c r="C12" s="285" t="s">
        <v>16</v>
      </c>
      <c r="D12" s="286"/>
      <c r="E12" s="286"/>
      <c r="F12" s="286"/>
      <c r="G12" s="286"/>
      <c r="H12" s="4"/>
      <c r="I12" s="4"/>
    </row>
    <row r="13" spans="2:9" ht="19.5" customHeight="1" x14ac:dyDescent="0.35">
      <c r="B13" s="58">
        <v>9001</v>
      </c>
      <c r="C13" s="270" t="s">
        <v>36</v>
      </c>
      <c r="D13" s="271"/>
      <c r="E13" s="271"/>
      <c r="F13" s="271"/>
      <c r="G13" s="272"/>
      <c r="H13" s="4"/>
      <c r="I13" s="4"/>
    </row>
    <row r="14" spans="2:9" ht="19.5" customHeight="1" x14ac:dyDescent="0.35">
      <c r="B14" s="7" t="s">
        <v>23</v>
      </c>
      <c r="C14" s="273"/>
      <c r="D14" s="274"/>
      <c r="E14" s="274"/>
      <c r="F14" s="274"/>
      <c r="G14" s="275"/>
      <c r="H14" s="4"/>
      <c r="I14" s="4"/>
    </row>
    <row r="15" spans="2:9" ht="18.75" customHeight="1" x14ac:dyDescent="0.35">
      <c r="B15" s="58">
        <v>9002</v>
      </c>
      <c r="C15" s="287" t="s">
        <v>45</v>
      </c>
      <c r="D15" s="288"/>
      <c r="E15" s="288"/>
      <c r="F15" s="288"/>
      <c r="G15" s="289"/>
      <c r="H15" s="4"/>
      <c r="I15" s="4"/>
    </row>
    <row r="16" spans="2:9" ht="18.75" customHeight="1" x14ac:dyDescent="0.35">
      <c r="B16" s="59"/>
      <c r="C16" s="296" t="s">
        <v>43</v>
      </c>
      <c r="D16" s="297"/>
      <c r="E16" s="297"/>
      <c r="F16" s="297"/>
      <c r="G16" s="298"/>
      <c r="H16" s="4"/>
      <c r="I16" s="4"/>
    </row>
    <row r="17" spans="2:9" ht="18.75" customHeight="1" x14ac:dyDescent="0.35">
      <c r="B17" s="7" t="s">
        <v>15</v>
      </c>
      <c r="C17" s="299" t="s">
        <v>44</v>
      </c>
      <c r="D17" s="300"/>
      <c r="E17" s="300"/>
      <c r="F17" s="300"/>
      <c r="G17" s="301"/>
      <c r="H17" s="4"/>
      <c r="I17" s="4"/>
    </row>
    <row r="18" spans="2:9" ht="19.5" customHeight="1" x14ac:dyDescent="0.35">
      <c r="B18" s="60">
        <v>9003</v>
      </c>
      <c r="C18" s="276" t="s">
        <v>37</v>
      </c>
      <c r="D18" s="277"/>
      <c r="E18" s="277"/>
      <c r="F18" s="277"/>
      <c r="G18" s="278"/>
      <c r="H18" s="4"/>
      <c r="I18" s="4"/>
    </row>
    <row r="19" spans="2:9" x14ac:dyDescent="0.35">
      <c r="B19" s="61" t="s">
        <v>17</v>
      </c>
      <c r="C19" s="267"/>
      <c r="D19" s="268"/>
      <c r="E19" s="268"/>
      <c r="F19" s="268"/>
      <c r="G19" s="269"/>
      <c r="H19" s="4"/>
      <c r="I19" s="4"/>
    </row>
    <row r="20" spans="2:9" ht="19.5" customHeight="1" x14ac:dyDescent="0.35">
      <c r="B20" s="60">
        <v>9004</v>
      </c>
      <c r="C20" s="276" t="s">
        <v>42</v>
      </c>
      <c r="D20" s="277"/>
      <c r="E20" s="277"/>
      <c r="F20" s="277"/>
      <c r="G20" s="278"/>
      <c r="H20" s="4"/>
      <c r="I20" s="4"/>
    </row>
    <row r="21" spans="2:9" ht="19.5" customHeight="1" x14ac:dyDescent="0.35">
      <c r="B21" s="61" t="s">
        <v>17</v>
      </c>
      <c r="C21" s="267"/>
      <c r="D21" s="268"/>
      <c r="E21" s="268"/>
      <c r="F21" s="268"/>
      <c r="G21" s="269"/>
      <c r="H21" s="4"/>
      <c r="I21" s="4"/>
    </row>
    <row r="22" spans="2:9" ht="19.5" customHeight="1" x14ac:dyDescent="0.35">
      <c r="B22" s="58">
        <v>9005</v>
      </c>
      <c r="C22" s="270" t="s">
        <v>41</v>
      </c>
      <c r="D22" s="271"/>
      <c r="E22" s="271"/>
      <c r="F22" s="271"/>
      <c r="G22" s="272"/>
    </row>
    <row r="23" spans="2:9" ht="19.5" customHeight="1" x14ac:dyDescent="0.35">
      <c r="B23" s="7" t="s">
        <v>32</v>
      </c>
      <c r="C23" s="273"/>
      <c r="D23" s="274"/>
      <c r="E23" s="274"/>
      <c r="F23" s="274"/>
      <c r="G23" s="275"/>
    </row>
    <row r="24" spans="2:9" ht="19.5" customHeight="1" x14ac:dyDescent="0.35">
      <c r="B24" s="58">
        <v>9006</v>
      </c>
      <c r="C24" s="276" t="s">
        <v>40</v>
      </c>
      <c r="D24" s="277"/>
      <c r="E24" s="277"/>
      <c r="F24" s="277"/>
      <c r="G24" s="278"/>
    </row>
    <row r="25" spans="2:9" x14ac:dyDescent="0.35">
      <c r="B25" s="7" t="s">
        <v>22</v>
      </c>
      <c r="C25" s="267"/>
      <c r="D25" s="268"/>
      <c r="E25" s="268"/>
      <c r="F25" s="268"/>
      <c r="G25" s="269"/>
    </row>
    <row r="26" spans="2:9" ht="19.5" customHeight="1" x14ac:dyDescent="0.35">
      <c r="B26" s="58">
        <v>9007</v>
      </c>
      <c r="C26" s="270" t="s">
        <v>39</v>
      </c>
      <c r="D26" s="271"/>
      <c r="E26" s="271"/>
      <c r="F26" s="271"/>
      <c r="G26" s="272"/>
    </row>
    <row r="27" spans="2:9" ht="19.5" customHeight="1" x14ac:dyDescent="0.35">
      <c r="B27" s="7" t="s">
        <v>9</v>
      </c>
      <c r="C27" s="273"/>
      <c r="D27" s="274"/>
      <c r="E27" s="274"/>
      <c r="F27" s="274"/>
      <c r="G27" s="275"/>
    </row>
    <row r="28" spans="2:9" ht="19.5" customHeight="1" x14ac:dyDescent="0.35">
      <c r="B28" s="58">
        <v>9008</v>
      </c>
      <c r="C28" s="270" t="s">
        <v>38</v>
      </c>
      <c r="D28" s="271"/>
      <c r="E28" s="271"/>
      <c r="F28" s="271"/>
      <c r="G28" s="272"/>
    </row>
    <row r="29" spans="2:9" ht="19.5" customHeight="1" x14ac:dyDescent="0.35">
      <c r="B29" s="7" t="s">
        <v>10</v>
      </c>
      <c r="C29" s="273"/>
      <c r="D29" s="274"/>
      <c r="E29" s="274"/>
      <c r="F29" s="274"/>
      <c r="G29" s="275"/>
    </row>
    <row r="30" spans="2:9" ht="15" customHeight="1" x14ac:dyDescent="0.35">
      <c r="B30" s="58">
        <v>9009</v>
      </c>
      <c r="C30" s="276" t="s">
        <v>73</v>
      </c>
      <c r="D30" s="277"/>
      <c r="E30" s="277"/>
      <c r="F30" s="277"/>
      <c r="G30" s="278"/>
    </row>
    <row r="31" spans="2:9" x14ac:dyDescent="0.35">
      <c r="B31" s="59"/>
      <c r="C31" s="302" t="s">
        <v>74</v>
      </c>
      <c r="D31" s="303"/>
      <c r="E31" s="303"/>
      <c r="F31" s="303"/>
      <c r="G31" s="304"/>
    </row>
    <row r="32" spans="2:9" ht="19.5" customHeight="1" x14ac:dyDescent="0.35">
      <c r="B32" s="7" t="s">
        <v>21</v>
      </c>
      <c r="C32" s="267" t="s">
        <v>72</v>
      </c>
      <c r="D32" s="268"/>
      <c r="E32" s="268"/>
      <c r="F32" s="268"/>
      <c r="G32" s="269"/>
    </row>
    <row r="33" spans="2:7" ht="19.5" customHeight="1" x14ac:dyDescent="0.35">
      <c r="B33" s="58">
        <v>9010</v>
      </c>
      <c r="C33" s="270" t="s">
        <v>18</v>
      </c>
      <c r="D33" s="271"/>
      <c r="E33" s="271"/>
      <c r="F33" s="271"/>
      <c r="G33" s="272"/>
    </row>
    <row r="34" spans="2:7" ht="19.5" customHeight="1" x14ac:dyDescent="0.35">
      <c r="B34" s="7" t="s">
        <v>11</v>
      </c>
      <c r="C34" s="273"/>
      <c r="D34" s="274"/>
      <c r="E34" s="274"/>
      <c r="F34" s="274"/>
      <c r="G34" s="275"/>
    </row>
    <row r="35" spans="2:7" ht="19.5" customHeight="1" x14ac:dyDescent="0.35">
      <c r="B35" s="58">
        <v>9013</v>
      </c>
      <c r="C35" s="270" t="s">
        <v>19</v>
      </c>
      <c r="D35" s="271"/>
      <c r="E35" s="271"/>
      <c r="F35" s="271"/>
      <c r="G35" s="272"/>
    </row>
    <row r="36" spans="2:7" ht="19.5" customHeight="1" x14ac:dyDescent="0.35">
      <c r="B36" s="7" t="s">
        <v>12</v>
      </c>
      <c r="C36" s="273"/>
      <c r="D36" s="274"/>
      <c r="E36" s="274"/>
      <c r="F36" s="274"/>
      <c r="G36" s="275"/>
    </row>
    <row r="37" spans="2:7" ht="19.5" customHeight="1" x14ac:dyDescent="0.35">
      <c r="B37" s="58">
        <v>9014</v>
      </c>
      <c r="C37" s="270" t="s">
        <v>13</v>
      </c>
      <c r="D37" s="271"/>
      <c r="E37" s="271"/>
      <c r="F37" s="271"/>
      <c r="G37" s="272"/>
    </row>
    <row r="38" spans="2:7" ht="19.5" customHeight="1" x14ac:dyDescent="0.35">
      <c r="B38" s="62" t="s">
        <v>13</v>
      </c>
      <c r="C38" s="299"/>
      <c r="D38" s="300"/>
      <c r="E38" s="300"/>
      <c r="F38" s="300"/>
      <c r="G38" s="301"/>
    </row>
    <row r="39" spans="2:7" ht="19.5" customHeight="1" x14ac:dyDescent="0.35">
      <c r="B39" s="58">
        <v>9015</v>
      </c>
      <c r="C39" s="270" t="s">
        <v>20</v>
      </c>
      <c r="D39" s="271"/>
      <c r="E39" s="271"/>
      <c r="F39" s="271"/>
      <c r="G39" s="272"/>
    </row>
    <row r="40" spans="2:7" ht="19.5" customHeight="1" x14ac:dyDescent="0.35">
      <c r="B40" s="62" t="s">
        <v>14</v>
      </c>
      <c r="C40" s="273"/>
      <c r="D40" s="274"/>
      <c r="E40" s="274"/>
      <c r="F40" s="274"/>
      <c r="G40" s="275"/>
    </row>
    <row r="43" spans="2:7" x14ac:dyDescent="0.35">
      <c r="B43" s="56" t="s">
        <v>47</v>
      </c>
      <c r="C43" s="285" t="s">
        <v>16</v>
      </c>
      <c r="D43" s="286"/>
      <c r="E43" s="286"/>
      <c r="F43" s="286"/>
      <c r="G43" s="286"/>
    </row>
    <row r="44" spans="2:7" x14ac:dyDescent="0.35">
      <c r="B44" s="58" t="s">
        <v>48</v>
      </c>
      <c r="C44" s="270" t="s">
        <v>49</v>
      </c>
      <c r="D44" s="271"/>
      <c r="E44" s="271"/>
      <c r="F44" s="271"/>
      <c r="G44" s="272"/>
    </row>
    <row r="45" spans="2:7" x14ac:dyDescent="0.35">
      <c r="B45" s="7" t="s">
        <v>50</v>
      </c>
      <c r="C45" s="273"/>
      <c r="D45" s="274"/>
      <c r="E45" s="274"/>
      <c r="F45" s="274"/>
      <c r="G45" s="275"/>
    </row>
    <row r="46" spans="2:7" x14ac:dyDescent="0.35">
      <c r="B46" s="59" t="s">
        <v>51</v>
      </c>
      <c r="C46" s="287" t="s">
        <v>52</v>
      </c>
      <c r="D46" s="288"/>
      <c r="E46" s="288"/>
      <c r="F46" s="288"/>
      <c r="G46" s="289"/>
    </row>
    <row r="47" spans="2:7" x14ac:dyDescent="0.35">
      <c r="B47" s="7" t="s">
        <v>53</v>
      </c>
      <c r="C47" s="299"/>
      <c r="D47" s="300"/>
      <c r="E47" s="300"/>
      <c r="F47" s="300"/>
      <c r="G47" s="301"/>
    </row>
    <row r="48" spans="2:7" x14ac:dyDescent="0.35">
      <c r="B48" s="60" t="s">
        <v>54</v>
      </c>
      <c r="C48" s="270" t="s">
        <v>55</v>
      </c>
      <c r="D48" s="271"/>
      <c r="E48" s="271"/>
      <c r="F48" s="271"/>
      <c r="G48" s="272"/>
    </row>
    <row r="49" spans="2:7" x14ac:dyDescent="0.35">
      <c r="B49" s="61" t="s">
        <v>56</v>
      </c>
      <c r="C49" s="273"/>
      <c r="D49" s="274"/>
      <c r="E49" s="274"/>
      <c r="F49" s="274"/>
      <c r="G49" s="275"/>
    </row>
    <row r="50" spans="2:7" x14ac:dyDescent="0.35">
      <c r="B50" s="60" t="s">
        <v>57</v>
      </c>
      <c r="C50" s="270" t="s">
        <v>58</v>
      </c>
      <c r="D50" s="271"/>
      <c r="E50" s="271"/>
      <c r="F50" s="271"/>
      <c r="G50" s="272"/>
    </row>
    <row r="51" spans="2:7" x14ac:dyDescent="0.35">
      <c r="B51" s="61" t="s">
        <v>59</v>
      </c>
      <c r="C51" s="273"/>
      <c r="D51" s="274"/>
      <c r="E51" s="274"/>
      <c r="F51" s="274"/>
      <c r="G51" s="275"/>
    </row>
    <row r="52" spans="2:7" x14ac:dyDescent="0.35">
      <c r="B52" s="58" t="s">
        <v>60</v>
      </c>
      <c r="C52" s="270" t="s">
        <v>61</v>
      </c>
      <c r="D52" s="271"/>
      <c r="E52" s="271"/>
      <c r="F52" s="271"/>
      <c r="G52" s="272"/>
    </row>
    <row r="53" spans="2:7" x14ac:dyDescent="0.35">
      <c r="B53" s="7" t="s">
        <v>62</v>
      </c>
      <c r="C53" s="273"/>
      <c r="D53" s="274"/>
      <c r="E53" s="274"/>
      <c r="F53" s="274"/>
      <c r="G53" s="275"/>
    </row>
    <row r="54" spans="2:7" x14ac:dyDescent="0.35">
      <c r="B54" s="58" t="s">
        <v>63</v>
      </c>
      <c r="C54" s="270" t="s">
        <v>64</v>
      </c>
      <c r="D54" s="271"/>
      <c r="E54" s="271"/>
      <c r="F54" s="271"/>
      <c r="G54" s="272"/>
    </row>
    <row r="55" spans="2:7" x14ac:dyDescent="0.35">
      <c r="B55" s="7" t="s">
        <v>65</v>
      </c>
      <c r="C55" s="273"/>
      <c r="D55" s="274"/>
      <c r="E55" s="274"/>
      <c r="F55" s="274"/>
      <c r="G55" s="275"/>
    </row>
    <row r="56" spans="2:7" x14ac:dyDescent="0.35">
      <c r="B56" s="58" t="s">
        <v>66</v>
      </c>
      <c r="C56" s="270" t="s">
        <v>67</v>
      </c>
      <c r="D56" s="271"/>
      <c r="E56" s="271"/>
      <c r="F56" s="271"/>
      <c r="G56" s="272"/>
    </row>
    <row r="57" spans="2:7" x14ac:dyDescent="0.35">
      <c r="B57" s="7" t="s">
        <v>68</v>
      </c>
      <c r="C57" s="273"/>
      <c r="D57" s="274"/>
      <c r="E57" s="274"/>
      <c r="F57" s="274"/>
      <c r="G57" s="275"/>
    </row>
    <row r="58" spans="2:7" x14ac:dyDescent="0.35">
      <c r="B58" s="58" t="s">
        <v>69</v>
      </c>
      <c r="C58" s="270" t="s">
        <v>70</v>
      </c>
      <c r="D58" s="271"/>
      <c r="E58" s="271"/>
      <c r="F58" s="271"/>
      <c r="G58" s="272"/>
    </row>
    <row r="59" spans="2:7" x14ac:dyDescent="0.35">
      <c r="B59" s="7" t="s">
        <v>71</v>
      </c>
      <c r="C59" s="273"/>
      <c r="D59" s="274"/>
      <c r="E59" s="274"/>
      <c r="F59" s="274"/>
      <c r="G59" s="27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10"/>
  <sheetViews>
    <sheetView showGridLines="0" topLeftCell="D52" zoomScale="90" zoomScaleNormal="90" workbookViewId="0">
      <selection activeCell="H24" sqref="H24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0.54296875" style="138" bestFit="1" customWidth="1"/>
    <col min="6" max="6" width="21.7265625" style="138" bestFit="1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SUM(J10:J76)</f>
        <v>177</v>
      </c>
      <c r="J8" s="149">
        <f>I8/8</f>
        <v>22.125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9</v>
      </c>
      <c r="C10" s="188"/>
      <c r="D10" s="189">
        <v>44440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5">
      <c r="A11" s="138">
        <f t="shared" ref="A11:A63" si="0">IF(OR(C11="f",C11="u",C11="F",C11="U"),"",IF(OR(B11=1,B11=2,B11=3,B11=4,B11=5),1,""))</f>
        <v>1</v>
      </c>
      <c r="B11" s="138">
        <f t="shared" ref="B11:B60" si="1">WEEKDAY(E11,2)</f>
        <v>3</v>
      </c>
      <c r="C11" s="195"/>
      <c r="D11" s="232" t="str">
        <f>IF(B11=1,"Mo",IF(B11=2,"Tue",IF(B11=3,"Wed",IF(B11=4,"Thu",IF(B11=5,"Fri",IF(B11=6,"Sat",IF(B11=7,"Sun","")))))))</f>
        <v>Wed</v>
      </c>
      <c r="E11" s="233">
        <f>+D10</f>
        <v>44440</v>
      </c>
      <c r="F11" s="234" t="s">
        <v>198</v>
      </c>
      <c r="G11" s="235">
        <v>9003</v>
      </c>
      <c r="H11" s="257" t="s">
        <v>206</v>
      </c>
      <c r="I11" s="109" t="s">
        <v>80</v>
      </c>
      <c r="J11" s="251">
        <v>2</v>
      </c>
      <c r="K11" s="252" t="s">
        <v>57</v>
      </c>
    </row>
    <row r="12" spans="1:11" ht="22.5" customHeight="1" x14ac:dyDescent="0.25">
      <c r="C12" s="236"/>
      <c r="D12" s="204" t="str">
        <f>D11</f>
        <v>Wed</v>
      </c>
      <c r="E12" s="159">
        <f>E11</f>
        <v>44440</v>
      </c>
      <c r="F12" s="63" t="s">
        <v>155</v>
      </c>
      <c r="G12" s="64">
        <v>9003</v>
      </c>
      <c r="H12" s="65" t="s">
        <v>154</v>
      </c>
      <c r="I12" s="109" t="s">
        <v>80</v>
      </c>
      <c r="J12" s="84">
        <v>2</v>
      </c>
      <c r="K12" s="101" t="s">
        <v>57</v>
      </c>
    </row>
    <row r="13" spans="1:11" ht="22.5" customHeight="1" x14ac:dyDescent="0.25">
      <c r="C13" s="236"/>
      <c r="D13" s="204" t="str">
        <f t="shared" ref="D13:E13" si="2">D12</f>
        <v>Wed</v>
      </c>
      <c r="E13" s="159">
        <f t="shared" si="2"/>
        <v>44440</v>
      </c>
      <c r="F13" s="160"/>
      <c r="G13" s="64">
        <v>9004</v>
      </c>
      <c r="H13" s="65" t="s">
        <v>101</v>
      </c>
      <c r="I13" s="109" t="s">
        <v>80</v>
      </c>
      <c r="J13" s="84">
        <v>4</v>
      </c>
      <c r="K13" s="101" t="s">
        <v>57</v>
      </c>
    </row>
    <row r="14" spans="1:11" ht="22.5" customHeight="1" x14ac:dyDescent="0.25">
      <c r="A14" s="138">
        <f t="shared" si="0"/>
        <v>1</v>
      </c>
      <c r="B14" s="138">
        <f t="shared" si="1"/>
        <v>4</v>
      </c>
      <c r="C14" s="203"/>
      <c r="D14" s="207" t="str">
        <f>IF(B14=1,"Mo",IF(B14=2,"Tue",IF(B14=3,"Wed",IF(B14=4,"Thu",IF(B14=5,"Fri",IF(B14=6,"Sat",IF(B14=7,"Sun","")))))))</f>
        <v>Thu</v>
      </c>
      <c r="E14" s="168">
        <f>+E11+1</f>
        <v>44441</v>
      </c>
      <c r="F14" s="169" t="s">
        <v>205</v>
      </c>
      <c r="G14" s="170">
        <v>9003</v>
      </c>
      <c r="H14" s="171" t="s">
        <v>204</v>
      </c>
      <c r="I14" s="98" t="s">
        <v>80</v>
      </c>
      <c r="J14" s="172">
        <v>3</v>
      </c>
      <c r="K14" s="247" t="s">
        <v>57</v>
      </c>
    </row>
    <row r="15" spans="1:11" ht="22.5" customHeight="1" x14ac:dyDescent="0.25">
      <c r="C15" s="203"/>
      <c r="D15" s="207" t="str">
        <f>D14</f>
        <v>Thu</v>
      </c>
      <c r="E15" s="168">
        <f>E14</f>
        <v>44441</v>
      </c>
      <c r="F15" s="169"/>
      <c r="G15" s="47">
        <v>9004</v>
      </c>
      <c r="H15" s="48" t="s">
        <v>101</v>
      </c>
      <c r="I15" s="98" t="s">
        <v>80</v>
      </c>
      <c r="J15" s="49">
        <v>2</v>
      </c>
      <c r="K15" s="103" t="s">
        <v>57</v>
      </c>
    </row>
    <row r="16" spans="1:11" ht="22.5" customHeight="1" x14ac:dyDescent="0.25">
      <c r="C16" s="203"/>
      <c r="D16" s="207" t="str">
        <f t="shared" ref="D16:E16" si="3">D15</f>
        <v>Thu</v>
      </c>
      <c r="E16" s="168">
        <f t="shared" si="3"/>
        <v>44441</v>
      </c>
      <c r="F16" s="169" t="s">
        <v>200</v>
      </c>
      <c r="G16" s="170">
        <v>9003</v>
      </c>
      <c r="H16" s="171" t="s">
        <v>107</v>
      </c>
      <c r="I16" s="98" t="s">
        <v>80</v>
      </c>
      <c r="J16" s="208">
        <v>3</v>
      </c>
      <c r="K16" s="247" t="s">
        <v>57</v>
      </c>
    </row>
    <row r="17" spans="1:11" ht="22.5" customHeight="1" x14ac:dyDescent="0.25">
      <c r="A17" s="138">
        <f t="shared" si="0"/>
        <v>1</v>
      </c>
      <c r="B17" s="138">
        <f t="shared" si="1"/>
        <v>5</v>
      </c>
      <c r="C17" s="203"/>
      <c r="D17" s="204" t="str">
        <f>IF(B17=1,"Mo",IF(B17=2,"Tue",IF(B17=3,"Wed",IF(B17=4,"Thu",IF(B17=5,"Fri",IF(B17=6,"Sat",IF(B17=7,"Sun","")))))))</f>
        <v>Fri</v>
      </c>
      <c r="E17" s="159">
        <f>+E14+1</f>
        <v>44442</v>
      </c>
      <c r="F17" s="160"/>
      <c r="G17" s="161">
        <v>9004</v>
      </c>
      <c r="H17" s="177" t="s">
        <v>207</v>
      </c>
      <c r="I17" s="109" t="s">
        <v>80</v>
      </c>
      <c r="J17" s="84">
        <v>2</v>
      </c>
      <c r="K17" s="101" t="s">
        <v>57</v>
      </c>
    </row>
    <row r="18" spans="1:11" ht="22.5" customHeight="1" x14ac:dyDescent="0.25">
      <c r="C18" s="203"/>
      <c r="D18" s="204" t="str">
        <f>D17</f>
        <v>Fri</v>
      </c>
      <c r="E18" s="159">
        <f>E17</f>
        <v>44442</v>
      </c>
      <c r="F18" s="248" t="s">
        <v>184</v>
      </c>
      <c r="G18" s="249">
        <v>9003</v>
      </c>
      <c r="H18" s="250" t="s">
        <v>183</v>
      </c>
      <c r="I18" s="109" t="s">
        <v>80</v>
      </c>
      <c r="J18" s="251">
        <v>2</v>
      </c>
      <c r="K18" s="252" t="s">
        <v>57</v>
      </c>
    </row>
    <row r="19" spans="1:11" ht="22.5" customHeight="1" x14ac:dyDescent="0.25">
      <c r="C19" s="203"/>
      <c r="D19" s="204" t="str">
        <f t="shared" ref="D19:E20" si="4">D18</f>
        <v>Fri</v>
      </c>
      <c r="E19" s="159">
        <f t="shared" si="4"/>
        <v>44442</v>
      </c>
      <c r="F19" s="248" t="s">
        <v>205</v>
      </c>
      <c r="G19" s="249">
        <v>9003</v>
      </c>
      <c r="H19" s="253" t="s">
        <v>204</v>
      </c>
      <c r="I19" s="109" t="s">
        <v>80</v>
      </c>
      <c r="J19" s="251">
        <v>2</v>
      </c>
      <c r="K19" s="252" t="s">
        <v>57</v>
      </c>
    </row>
    <row r="20" spans="1:11" ht="22.5" customHeight="1" x14ac:dyDescent="0.25">
      <c r="C20" s="203"/>
      <c r="D20" s="204" t="str">
        <f t="shared" si="4"/>
        <v>Fri</v>
      </c>
      <c r="E20" s="159">
        <f t="shared" si="4"/>
        <v>44442</v>
      </c>
      <c r="F20" s="160" t="s">
        <v>209</v>
      </c>
      <c r="G20" s="161">
        <v>9003</v>
      </c>
      <c r="H20" s="177" t="s">
        <v>208</v>
      </c>
      <c r="I20" s="109" t="s">
        <v>80</v>
      </c>
      <c r="J20" s="251">
        <v>2</v>
      </c>
      <c r="K20" s="252" t="s">
        <v>57</v>
      </c>
    </row>
    <row r="21" spans="1:11" ht="22.5" customHeight="1" x14ac:dyDescent="0.25">
      <c r="A21" s="138" t="str">
        <f t="shared" si="0"/>
        <v/>
      </c>
      <c r="B21" s="138">
        <f t="shared" si="1"/>
        <v>6</v>
      </c>
      <c r="C21" s="203"/>
      <c r="D21" s="207" t="str">
        <f t="shared" ref="D21:D60" si="5">IF(B21=1,"Mo",IF(B21=2,"Tue",IF(B21=3,"Wed",IF(B21=4,"Thu",IF(B21=5,"Fri",IF(B21=6,"Sat",IF(B21=7,"Sun","")))))))</f>
        <v>Sat</v>
      </c>
      <c r="E21" s="168">
        <f>+E17+1</f>
        <v>44443</v>
      </c>
      <c r="F21" s="169"/>
      <c r="G21" s="170"/>
      <c r="H21" s="179"/>
      <c r="I21" s="170"/>
      <c r="J21" s="208"/>
      <c r="K21" s="173"/>
    </row>
    <row r="22" spans="1:11" ht="22.5" customHeight="1" x14ac:dyDescent="0.25">
      <c r="A22" s="138" t="str">
        <f t="shared" si="0"/>
        <v/>
      </c>
      <c r="B22" s="138">
        <f t="shared" si="1"/>
        <v>7</v>
      </c>
      <c r="C22" s="203"/>
      <c r="D22" s="207" t="str">
        <f t="shared" si="5"/>
        <v>Sun</v>
      </c>
      <c r="E22" s="168">
        <f>+E21+1</f>
        <v>44444</v>
      </c>
      <c r="F22" s="169"/>
      <c r="G22" s="170"/>
      <c r="H22" s="171"/>
      <c r="I22" s="170"/>
      <c r="J22" s="208"/>
      <c r="K22" s="173"/>
    </row>
    <row r="23" spans="1:11" ht="22.5" customHeight="1" x14ac:dyDescent="0.25">
      <c r="A23" s="138">
        <f t="shared" si="0"/>
        <v>1</v>
      </c>
      <c r="B23" s="138">
        <f t="shared" si="1"/>
        <v>1</v>
      </c>
      <c r="C23" s="203"/>
      <c r="D23" s="204" t="str">
        <f t="shared" si="5"/>
        <v>Mo</v>
      </c>
      <c r="E23" s="159">
        <f>+E22+1</f>
        <v>44445</v>
      </c>
      <c r="F23" s="248" t="s">
        <v>205</v>
      </c>
      <c r="G23" s="249">
        <v>9003</v>
      </c>
      <c r="H23" s="253" t="s">
        <v>204</v>
      </c>
      <c r="I23" s="109" t="s">
        <v>80</v>
      </c>
      <c r="J23" s="251">
        <v>8</v>
      </c>
      <c r="K23" s="252" t="s">
        <v>57</v>
      </c>
    </row>
    <row r="24" spans="1:11" ht="22.5" customHeight="1" x14ac:dyDescent="0.25">
      <c r="C24" s="203"/>
      <c r="D24" s="204" t="str">
        <f>D23</f>
        <v>Mo</v>
      </c>
      <c r="E24" s="159">
        <f>E23</f>
        <v>44445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2</v>
      </c>
      <c r="K24" s="101" t="s">
        <v>57</v>
      </c>
    </row>
    <row r="25" spans="1:11" ht="22.5" customHeight="1" x14ac:dyDescent="0.25">
      <c r="A25" s="138">
        <f t="shared" si="0"/>
        <v>1</v>
      </c>
      <c r="B25" s="138">
        <f t="shared" si="1"/>
        <v>2</v>
      </c>
      <c r="C25" s="203"/>
      <c r="D25" s="207" t="str">
        <f t="shared" si="5"/>
        <v>Tue</v>
      </c>
      <c r="E25" s="168">
        <f>+E23+1</f>
        <v>44446</v>
      </c>
      <c r="F25" s="46" t="s">
        <v>143</v>
      </c>
      <c r="G25" s="47">
        <v>9003</v>
      </c>
      <c r="H25" s="48" t="s">
        <v>153</v>
      </c>
      <c r="I25" s="98" t="s">
        <v>80</v>
      </c>
      <c r="J25" s="49">
        <v>4</v>
      </c>
      <c r="K25" s="103" t="s">
        <v>57</v>
      </c>
    </row>
    <row r="26" spans="1:11" ht="22.5" customHeight="1" x14ac:dyDescent="0.25">
      <c r="C26" s="203"/>
      <c r="D26" s="207" t="str">
        <f>D25</f>
        <v>Tue</v>
      </c>
      <c r="E26" s="168">
        <f>E25</f>
        <v>44446</v>
      </c>
      <c r="F26" s="198" t="s">
        <v>198</v>
      </c>
      <c r="G26" s="199">
        <v>9003</v>
      </c>
      <c r="H26" s="258" t="s">
        <v>206</v>
      </c>
      <c r="I26" s="98" t="s">
        <v>80</v>
      </c>
      <c r="J26" s="172">
        <v>2</v>
      </c>
      <c r="K26" s="247" t="s">
        <v>57</v>
      </c>
    </row>
    <row r="27" spans="1:11" ht="22.5" customHeight="1" x14ac:dyDescent="0.25">
      <c r="A27" s="138">
        <f t="shared" si="0"/>
        <v>1</v>
      </c>
      <c r="B27" s="138">
        <f t="shared" si="1"/>
        <v>3</v>
      </c>
      <c r="C27" s="203"/>
      <c r="D27" s="204" t="str">
        <f>IF(B27=1,"Mo",IF(B27=2,"Tue",IF(B27=3,"Wed",IF(B27=4,"Thu",IF(B27=5,"Fri",IF(B27=6,"Sat",IF(B27=7,"Sun","")))))))</f>
        <v>Wed</v>
      </c>
      <c r="E27" s="159">
        <f>+E25+1</f>
        <v>44447</v>
      </c>
      <c r="F27" s="63" t="s">
        <v>143</v>
      </c>
      <c r="G27" s="64">
        <v>9003</v>
      </c>
      <c r="H27" s="65" t="s">
        <v>153</v>
      </c>
      <c r="I27" s="109" t="s">
        <v>80</v>
      </c>
      <c r="J27" s="84">
        <v>8</v>
      </c>
      <c r="K27" s="101" t="s">
        <v>57</v>
      </c>
    </row>
    <row r="28" spans="1:11" ht="22.5" customHeight="1" x14ac:dyDescent="0.25">
      <c r="A28" s="138">
        <f t="shared" si="0"/>
        <v>1</v>
      </c>
      <c r="B28" s="138">
        <f t="shared" si="1"/>
        <v>4</v>
      </c>
      <c r="C28" s="203"/>
      <c r="D28" s="207" t="str">
        <f>IF(B28=1,"Mo",IF(B28=2,"Tue",IF(B28=3,"Wed",IF(B28=4,"Thu",IF(B28=5,"Fri",IF(B28=6,"Sat",IF(B28=7,"Sun","")))))))</f>
        <v>Thu</v>
      </c>
      <c r="E28" s="168">
        <f>+E27+1</f>
        <v>44448</v>
      </c>
      <c r="F28" s="198" t="s">
        <v>198</v>
      </c>
      <c r="G28" s="199">
        <v>9003</v>
      </c>
      <c r="H28" s="258" t="s">
        <v>206</v>
      </c>
      <c r="I28" s="98" t="s">
        <v>80</v>
      </c>
      <c r="J28" s="172">
        <v>4</v>
      </c>
      <c r="K28" s="247" t="s">
        <v>57</v>
      </c>
    </row>
    <row r="29" spans="1:11" ht="22.5" customHeight="1" x14ac:dyDescent="0.25">
      <c r="C29" s="203"/>
      <c r="D29" s="207" t="str">
        <f>D28</f>
        <v>Thu</v>
      </c>
      <c r="E29" s="168">
        <f>E28</f>
        <v>44448</v>
      </c>
      <c r="F29" s="169" t="s">
        <v>205</v>
      </c>
      <c r="G29" s="170">
        <v>9003</v>
      </c>
      <c r="H29" s="171" t="s">
        <v>204</v>
      </c>
      <c r="I29" s="98" t="s">
        <v>80</v>
      </c>
      <c r="J29" s="172">
        <v>4</v>
      </c>
      <c r="K29" s="247" t="s">
        <v>57</v>
      </c>
    </row>
    <row r="30" spans="1:11" ht="22.5" customHeight="1" x14ac:dyDescent="0.25">
      <c r="A30" s="138">
        <f t="shared" si="0"/>
        <v>1</v>
      </c>
      <c r="B30" s="138">
        <f t="shared" si="1"/>
        <v>5</v>
      </c>
      <c r="C30" s="203"/>
      <c r="D30" s="204" t="str">
        <f>IF(B30=1,"Mo",IF(B30=2,"Tue",IF(B30=3,"Wed",IF(B30=4,"Thu",IF(B30=5,"Fri",IF(B30=6,"Sat",IF(B30=7,"Sun","")))))))</f>
        <v>Fri</v>
      </c>
      <c r="E30" s="159">
        <f>+E28+1</f>
        <v>44449</v>
      </c>
      <c r="F30" s="63" t="s">
        <v>143</v>
      </c>
      <c r="G30" s="64">
        <v>9003</v>
      </c>
      <c r="H30" s="65" t="s">
        <v>153</v>
      </c>
      <c r="I30" s="109" t="s">
        <v>80</v>
      </c>
      <c r="J30" s="84">
        <v>8</v>
      </c>
      <c r="K30" s="101" t="s">
        <v>57</v>
      </c>
    </row>
    <row r="31" spans="1:11" ht="22.5" customHeight="1" x14ac:dyDescent="0.25">
      <c r="A31" s="138" t="str">
        <f t="shared" si="0"/>
        <v/>
      </c>
      <c r="B31" s="138">
        <f t="shared" si="1"/>
        <v>6</v>
      </c>
      <c r="C31" s="203"/>
      <c r="D31" s="207" t="str">
        <f t="shared" si="5"/>
        <v>Sat</v>
      </c>
      <c r="E31" s="168">
        <f>+E30+1</f>
        <v>44450</v>
      </c>
      <c r="F31" s="169"/>
      <c r="G31" s="170"/>
      <c r="H31" s="171"/>
      <c r="I31" s="170"/>
      <c r="J31" s="208"/>
      <c r="K31" s="173"/>
    </row>
    <row r="32" spans="1:11" s="209" customFormat="1" ht="22.5" customHeight="1" x14ac:dyDescent="0.25">
      <c r="A32" s="209" t="str">
        <f t="shared" si="0"/>
        <v/>
      </c>
      <c r="B32" s="209">
        <f t="shared" si="1"/>
        <v>7</v>
      </c>
      <c r="C32" s="210"/>
      <c r="D32" s="207" t="str">
        <f t="shared" si="5"/>
        <v>Sun</v>
      </c>
      <c r="E32" s="168">
        <f>+E31+1</f>
        <v>44451</v>
      </c>
      <c r="F32" s="169"/>
      <c r="G32" s="170"/>
      <c r="H32" s="178"/>
      <c r="I32" s="170"/>
      <c r="J32" s="208"/>
      <c r="K32" s="173"/>
    </row>
    <row r="33" spans="1:11" ht="22.5" customHeight="1" x14ac:dyDescent="0.25">
      <c r="A33" s="138">
        <f t="shared" si="0"/>
        <v>1</v>
      </c>
      <c r="B33" s="138">
        <f t="shared" si="1"/>
        <v>1</v>
      </c>
      <c r="C33" s="203"/>
      <c r="D33" s="204" t="str">
        <f t="shared" si="5"/>
        <v>Mo</v>
      </c>
      <c r="E33" s="159">
        <f>+E32+1</f>
        <v>44452</v>
      </c>
      <c r="F33" s="160"/>
      <c r="G33" s="161">
        <v>9004</v>
      </c>
      <c r="H33" s="177" t="s">
        <v>207</v>
      </c>
      <c r="I33" s="109" t="s">
        <v>80</v>
      </c>
      <c r="J33" s="84">
        <v>2</v>
      </c>
      <c r="K33" s="101" t="s">
        <v>57</v>
      </c>
    </row>
    <row r="34" spans="1:11" ht="22.5" customHeight="1" x14ac:dyDescent="0.25">
      <c r="C34" s="203"/>
      <c r="D34" s="204" t="str">
        <f>D33</f>
        <v>Mo</v>
      </c>
      <c r="E34" s="159">
        <f>E33</f>
        <v>44452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3</v>
      </c>
      <c r="K34" s="101" t="s">
        <v>57</v>
      </c>
    </row>
    <row r="35" spans="1:11" ht="22.5" customHeight="1" x14ac:dyDescent="0.25">
      <c r="C35" s="203"/>
      <c r="D35" s="204" t="str">
        <f t="shared" ref="D35:E35" si="6">D34</f>
        <v>Mo</v>
      </c>
      <c r="E35" s="159">
        <f t="shared" si="6"/>
        <v>44452</v>
      </c>
      <c r="F35" s="160"/>
      <c r="G35" s="64">
        <v>9004</v>
      </c>
      <c r="H35" s="65" t="s">
        <v>101</v>
      </c>
      <c r="I35" s="109" t="s">
        <v>80</v>
      </c>
      <c r="J35" s="84">
        <v>3</v>
      </c>
      <c r="K35" s="101" t="s">
        <v>57</v>
      </c>
    </row>
    <row r="36" spans="1:11" ht="22.5" customHeight="1" x14ac:dyDescent="0.25">
      <c r="A36" s="138">
        <f t="shared" si="0"/>
        <v>1</v>
      </c>
      <c r="B36" s="138">
        <f t="shared" si="1"/>
        <v>2</v>
      </c>
      <c r="C36" s="203"/>
      <c r="D36" s="207" t="str">
        <f t="shared" si="5"/>
        <v>Tue</v>
      </c>
      <c r="E36" s="168">
        <f>+E33+1</f>
        <v>44453</v>
      </c>
      <c r="F36" s="169" t="s">
        <v>184</v>
      </c>
      <c r="G36" s="170">
        <v>9003</v>
      </c>
      <c r="H36" s="171" t="s">
        <v>183</v>
      </c>
      <c r="I36" s="98" t="s">
        <v>80</v>
      </c>
      <c r="J36" s="172">
        <v>4</v>
      </c>
      <c r="K36" s="247" t="s">
        <v>57</v>
      </c>
    </row>
    <row r="37" spans="1:11" ht="22.5" customHeight="1" x14ac:dyDescent="0.25">
      <c r="C37" s="203"/>
      <c r="D37" s="207" t="str">
        <f>D36</f>
        <v>Tue</v>
      </c>
      <c r="E37" s="168">
        <f>E36</f>
        <v>44453</v>
      </c>
      <c r="F37" s="198" t="s">
        <v>198</v>
      </c>
      <c r="G37" s="199">
        <v>9003</v>
      </c>
      <c r="H37" s="258" t="s">
        <v>206</v>
      </c>
      <c r="I37" s="98" t="s">
        <v>80</v>
      </c>
      <c r="J37" s="172">
        <v>2</v>
      </c>
      <c r="K37" s="247" t="s">
        <v>57</v>
      </c>
    </row>
    <row r="38" spans="1:11" ht="22.5" customHeight="1" x14ac:dyDescent="0.25">
      <c r="C38" s="203"/>
      <c r="D38" s="207" t="str">
        <f t="shared" ref="D38:E38" si="7">D37</f>
        <v>Tue</v>
      </c>
      <c r="E38" s="168">
        <f t="shared" si="7"/>
        <v>44453</v>
      </c>
      <c r="F38" s="169"/>
      <c r="G38" s="47">
        <v>9004</v>
      </c>
      <c r="H38" s="48" t="s">
        <v>101</v>
      </c>
      <c r="I38" s="98" t="s">
        <v>80</v>
      </c>
      <c r="J38" s="49">
        <v>2</v>
      </c>
      <c r="K38" s="103" t="s">
        <v>57</v>
      </c>
    </row>
    <row r="39" spans="1:11" ht="22.5" customHeight="1" x14ac:dyDescent="0.25">
      <c r="A39" s="138">
        <f t="shared" si="0"/>
        <v>1</v>
      </c>
      <c r="B39" s="138">
        <f t="shared" si="1"/>
        <v>3</v>
      </c>
      <c r="C39" s="203"/>
      <c r="D39" s="204" t="str">
        <f t="shared" si="5"/>
        <v>Wed</v>
      </c>
      <c r="E39" s="159">
        <f>+E36+1</f>
        <v>44454</v>
      </c>
      <c r="F39" s="160" t="s">
        <v>212</v>
      </c>
      <c r="G39" s="161">
        <v>9003</v>
      </c>
      <c r="H39" s="177" t="s">
        <v>188</v>
      </c>
      <c r="I39" s="109" t="s">
        <v>80</v>
      </c>
      <c r="J39" s="84">
        <v>4</v>
      </c>
      <c r="K39" s="101" t="s">
        <v>57</v>
      </c>
    </row>
    <row r="40" spans="1:11" ht="22.5" customHeight="1" x14ac:dyDescent="0.25">
      <c r="C40" s="203"/>
      <c r="D40" s="204" t="str">
        <f>D39</f>
        <v>Wed</v>
      </c>
      <c r="E40" s="159">
        <f>E39</f>
        <v>44454</v>
      </c>
      <c r="F40" s="160"/>
      <c r="G40" s="64">
        <v>9004</v>
      </c>
      <c r="H40" s="65" t="s">
        <v>101</v>
      </c>
      <c r="I40" s="109" t="s">
        <v>80</v>
      </c>
      <c r="J40" s="84">
        <v>4</v>
      </c>
      <c r="K40" s="101" t="s">
        <v>57</v>
      </c>
    </row>
    <row r="41" spans="1:11" ht="22.5" customHeight="1" x14ac:dyDescent="0.25">
      <c r="A41" s="138">
        <f t="shared" si="0"/>
        <v>1</v>
      </c>
      <c r="B41" s="138">
        <f t="shared" si="1"/>
        <v>4</v>
      </c>
      <c r="C41" s="203"/>
      <c r="D41" s="207" t="str">
        <f t="shared" si="5"/>
        <v>Thu</v>
      </c>
      <c r="E41" s="168">
        <f>+E39+1</f>
        <v>44455</v>
      </c>
      <c r="F41" s="169"/>
      <c r="G41" s="170"/>
      <c r="H41" s="171" t="s">
        <v>188</v>
      </c>
      <c r="I41" s="98" t="s">
        <v>80</v>
      </c>
      <c r="J41" s="49">
        <v>4</v>
      </c>
      <c r="K41" s="103" t="s">
        <v>57</v>
      </c>
    </row>
    <row r="42" spans="1:11" ht="22.5" customHeight="1" x14ac:dyDescent="0.25">
      <c r="C42" s="203"/>
      <c r="D42" s="207" t="str">
        <f>D41</f>
        <v>Thu</v>
      </c>
      <c r="E42" s="168">
        <f>E41</f>
        <v>44455</v>
      </c>
      <c r="F42" s="46" t="s">
        <v>143</v>
      </c>
      <c r="G42" s="47">
        <v>9003</v>
      </c>
      <c r="H42" s="48" t="s">
        <v>153</v>
      </c>
      <c r="I42" s="98" t="s">
        <v>80</v>
      </c>
      <c r="J42" s="49">
        <v>3</v>
      </c>
      <c r="K42" s="103" t="s">
        <v>57</v>
      </c>
    </row>
    <row r="43" spans="1:11" ht="22.5" customHeight="1" x14ac:dyDescent="0.25">
      <c r="C43" s="203"/>
      <c r="D43" s="207" t="str">
        <f t="shared" ref="D43:E43" si="8">D42</f>
        <v>Thu</v>
      </c>
      <c r="E43" s="168">
        <f t="shared" si="8"/>
        <v>44455</v>
      </c>
      <c r="F43" s="169" t="s">
        <v>200</v>
      </c>
      <c r="G43" s="170">
        <v>9003</v>
      </c>
      <c r="H43" s="171" t="s">
        <v>107</v>
      </c>
      <c r="I43" s="98" t="s">
        <v>80</v>
      </c>
      <c r="J43" s="208">
        <v>2</v>
      </c>
      <c r="K43" s="247" t="s">
        <v>57</v>
      </c>
    </row>
    <row r="44" spans="1:11" ht="22.5" customHeight="1" x14ac:dyDescent="0.25">
      <c r="A44" s="138">
        <f t="shared" si="0"/>
        <v>1</v>
      </c>
      <c r="B44" s="138">
        <f t="shared" si="1"/>
        <v>5</v>
      </c>
      <c r="C44" s="203"/>
      <c r="D44" s="204" t="str">
        <f t="shared" si="5"/>
        <v>Fri</v>
      </c>
      <c r="E44" s="159">
        <f>+E41+1</f>
        <v>44456</v>
      </c>
      <c r="F44" s="160" t="s">
        <v>212</v>
      </c>
      <c r="G44" s="161">
        <v>9003</v>
      </c>
      <c r="H44" s="253" t="s">
        <v>188</v>
      </c>
      <c r="I44" s="109" t="s">
        <v>80</v>
      </c>
      <c r="J44" s="84">
        <v>4</v>
      </c>
      <c r="K44" s="101" t="s">
        <v>57</v>
      </c>
    </row>
    <row r="45" spans="1:11" ht="22.5" customHeight="1" x14ac:dyDescent="0.25">
      <c r="C45" s="203"/>
      <c r="D45" s="204" t="str">
        <f>D44</f>
        <v>Fri</v>
      </c>
      <c r="E45" s="159">
        <f>E44</f>
        <v>44456</v>
      </c>
      <c r="F45" s="160"/>
      <c r="G45" s="64">
        <v>9004</v>
      </c>
      <c r="H45" s="65" t="s">
        <v>101</v>
      </c>
      <c r="I45" s="109" t="s">
        <v>80</v>
      </c>
      <c r="J45" s="84">
        <v>4</v>
      </c>
      <c r="K45" s="101" t="s">
        <v>57</v>
      </c>
    </row>
    <row r="46" spans="1:11" ht="22.5" customHeight="1" x14ac:dyDescent="0.25">
      <c r="A46" s="138" t="str">
        <f t="shared" si="0"/>
        <v/>
      </c>
      <c r="B46" s="138">
        <f t="shared" si="1"/>
        <v>6</v>
      </c>
      <c r="C46" s="203"/>
      <c r="D46" s="207" t="str">
        <f t="shared" si="5"/>
        <v>Sat</v>
      </c>
      <c r="E46" s="168">
        <f>+E44+1</f>
        <v>44457</v>
      </c>
      <c r="F46" s="169"/>
      <c r="G46" s="170"/>
      <c r="H46" s="171"/>
      <c r="I46" s="170"/>
      <c r="J46" s="208"/>
      <c r="K46" s="173"/>
    </row>
    <row r="47" spans="1:11" s="209" customFormat="1" ht="22.5" customHeight="1" x14ac:dyDescent="0.25">
      <c r="A47" s="209" t="str">
        <f t="shared" si="0"/>
        <v/>
      </c>
      <c r="B47" s="209">
        <f t="shared" si="1"/>
        <v>7</v>
      </c>
      <c r="C47" s="210"/>
      <c r="D47" s="207" t="str">
        <f t="shared" si="5"/>
        <v>Sun</v>
      </c>
      <c r="E47" s="168">
        <f>+E46+1</f>
        <v>44458</v>
      </c>
      <c r="F47" s="169"/>
      <c r="G47" s="170"/>
      <c r="H47" s="171"/>
      <c r="I47" s="170"/>
      <c r="J47" s="208"/>
      <c r="K47" s="173"/>
    </row>
    <row r="48" spans="1:11" ht="22.5" customHeight="1" x14ac:dyDescent="0.25">
      <c r="A48" s="138">
        <f t="shared" si="0"/>
        <v>1</v>
      </c>
      <c r="B48" s="138">
        <f t="shared" si="1"/>
        <v>1</v>
      </c>
      <c r="C48" s="203"/>
      <c r="D48" s="204" t="str">
        <f t="shared" si="5"/>
        <v>Mo</v>
      </c>
      <c r="E48" s="159">
        <f>+E47+1</f>
        <v>44459</v>
      </c>
      <c r="F48" s="160" t="s">
        <v>211</v>
      </c>
      <c r="G48" s="161">
        <v>9003</v>
      </c>
      <c r="H48" s="177" t="s">
        <v>210</v>
      </c>
      <c r="I48" s="109" t="s">
        <v>80</v>
      </c>
      <c r="J48" s="84">
        <v>4</v>
      </c>
      <c r="K48" s="101" t="s">
        <v>57</v>
      </c>
    </row>
    <row r="49" spans="1:11" ht="22.5" customHeight="1" x14ac:dyDescent="0.25">
      <c r="C49" s="203"/>
      <c r="D49" s="204" t="str">
        <f>D48</f>
        <v>Mo</v>
      </c>
      <c r="E49" s="159">
        <f>E48</f>
        <v>44459</v>
      </c>
      <c r="F49" s="160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5">
      <c r="A50" s="138">
        <f t="shared" si="0"/>
        <v>1</v>
      </c>
      <c r="B50" s="138">
        <f t="shared" si="1"/>
        <v>2</v>
      </c>
      <c r="C50" s="203"/>
      <c r="D50" s="207" t="str">
        <f t="shared" si="5"/>
        <v>Tue</v>
      </c>
      <c r="E50" s="168">
        <f>+E48+1</f>
        <v>44460</v>
      </c>
      <c r="F50" s="46" t="s">
        <v>143</v>
      </c>
      <c r="G50" s="47">
        <v>9003</v>
      </c>
      <c r="H50" s="48" t="s">
        <v>153</v>
      </c>
      <c r="I50" s="98" t="s">
        <v>80</v>
      </c>
      <c r="J50" s="49">
        <v>2</v>
      </c>
      <c r="K50" s="103" t="s">
        <v>57</v>
      </c>
    </row>
    <row r="51" spans="1:11" ht="22.5" customHeight="1" x14ac:dyDescent="0.25">
      <c r="C51" s="203"/>
      <c r="D51" s="207" t="str">
        <f>D50</f>
        <v>Tue</v>
      </c>
      <c r="E51" s="168">
        <f>E50</f>
        <v>44460</v>
      </c>
      <c r="F51" s="169"/>
      <c r="G51" s="47">
        <v>9004</v>
      </c>
      <c r="H51" s="48" t="s">
        <v>101</v>
      </c>
      <c r="I51" s="98" t="s">
        <v>80</v>
      </c>
      <c r="J51" s="49">
        <v>3</v>
      </c>
      <c r="K51" s="103" t="s">
        <v>57</v>
      </c>
    </row>
    <row r="52" spans="1:11" ht="22.5" customHeight="1" x14ac:dyDescent="0.25">
      <c r="C52" s="203"/>
      <c r="D52" s="207" t="str">
        <f t="shared" ref="D52:E52" si="9">D51</f>
        <v>Tue</v>
      </c>
      <c r="E52" s="168">
        <f t="shared" si="9"/>
        <v>44460</v>
      </c>
      <c r="F52" s="169" t="s">
        <v>212</v>
      </c>
      <c r="G52" s="170">
        <v>9003</v>
      </c>
      <c r="H52" s="171" t="s">
        <v>188</v>
      </c>
      <c r="I52" s="98" t="s">
        <v>80</v>
      </c>
      <c r="J52" s="49">
        <v>3</v>
      </c>
      <c r="K52" s="103" t="s">
        <v>57</v>
      </c>
    </row>
    <row r="53" spans="1:11" ht="22.5" customHeight="1" x14ac:dyDescent="0.25">
      <c r="A53" s="138">
        <f t="shared" si="0"/>
        <v>1</v>
      </c>
      <c r="B53" s="138">
        <f t="shared" si="1"/>
        <v>3</v>
      </c>
      <c r="C53" s="203"/>
      <c r="D53" s="204" t="str">
        <f t="shared" si="5"/>
        <v>Wed</v>
      </c>
      <c r="E53" s="159">
        <f>+E50+1</f>
        <v>44461</v>
      </c>
      <c r="F53" s="160"/>
      <c r="G53" s="64">
        <v>9004</v>
      </c>
      <c r="H53" s="65" t="s">
        <v>101</v>
      </c>
      <c r="I53" s="109" t="s">
        <v>80</v>
      </c>
      <c r="J53" s="84">
        <v>8</v>
      </c>
      <c r="K53" s="101" t="s">
        <v>57</v>
      </c>
    </row>
    <row r="54" spans="1:11" ht="22.5" customHeight="1" x14ac:dyDescent="0.25">
      <c r="A54" s="138">
        <f t="shared" si="0"/>
        <v>1</v>
      </c>
      <c r="B54" s="138">
        <f t="shared" si="1"/>
        <v>4</v>
      </c>
      <c r="C54" s="203"/>
      <c r="D54" s="207" t="str">
        <f>IF(B54=1,"Mo",IF(B54=2,"Tue",IF(B54=3,"Wed",IF(B54=4,"Thu",IF(B54=5,"Fri",IF(B54=6,"Sat",IF(B54=7,"Sun","")))))))</f>
        <v>Thu</v>
      </c>
      <c r="E54" s="168">
        <f>+E53+1</f>
        <v>44462</v>
      </c>
      <c r="F54" s="169"/>
      <c r="G54" s="47">
        <v>9004</v>
      </c>
      <c r="H54" s="171" t="s">
        <v>213</v>
      </c>
      <c r="I54" s="98" t="s">
        <v>80</v>
      </c>
      <c r="J54" s="49">
        <v>8</v>
      </c>
      <c r="K54" s="103" t="s">
        <v>57</v>
      </c>
    </row>
    <row r="55" spans="1:11" ht="22.5" customHeight="1" x14ac:dyDescent="0.25">
      <c r="A55" s="138">
        <f t="shared" si="0"/>
        <v>1</v>
      </c>
      <c r="B55" s="138">
        <f t="shared" si="1"/>
        <v>5</v>
      </c>
      <c r="C55" s="203"/>
      <c r="D55" s="204" t="str">
        <f t="shared" si="5"/>
        <v>Fri</v>
      </c>
      <c r="E55" s="159">
        <f>+E54+1</f>
        <v>44463</v>
      </c>
      <c r="F55" s="160"/>
      <c r="G55" s="64">
        <v>9004</v>
      </c>
      <c r="H55" s="65" t="s">
        <v>101</v>
      </c>
      <c r="I55" s="109" t="s">
        <v>80</v>
      </c>
      <c r="J55" s="84">
        <v>8</v>
      </c>
      <c r="K55" s="101" t="s">
        <v>57</v>
      </c>
    </row>
    <row r="56" spans="1:11" ht="22.5" customHeight="1" x14ac:dyDescent="0.25">
      <c r="A56" s="138" t="str">
        <f t="shared" si="0"/>
        <v/>
      </c>
      <c r="B56" s="138">
        <f t="shared" si="1"/>
        <v>6</v>
      </c>
      <c r="C56" s="203"/>
      <c r="D56" s="207" t="str">
        <f t="shared" si="5"/>
        <v>Sat</v>
      </c>
      <c r="E56" s="168">
        <f>+E55+1</f>
        <v>44464</v>
      </c>
      <c r="F56" s="169"/>
      <c r="G56" s="170"/>
      <c r="H56" s="171"/>
      <c r="I56" s="170"/>
      <c r="J56" s="208"/>
      <c r="K56" s="173"/>
    </row>
    <row r="57" spans="1:11" s="209" customFormat="1" ht="22.5" customHeight="1" x14ac:dyDescent="0.25">
      <c r="A57" s="209" t="str">
        <f t="shared" si="0"/>
        <v/>
      </c>
      <c r="B57" s="209">
        <f t="shared" si="1"/>
        <v>7</v>
      </c>
      <c r="C57" s="210"/>
      <c r="D57" s="207" t="str">
        <f t="shared" si="5"/>
        <v>Sun</v>
      </c>
      <c r="E57" s="168">
        <f>+E56+1</f>
        <v>44465</v>
      </c>
      <c r="F57" s="169"/>
      <c r="G57" s="170"/>
      <c r="H57" s="171"/>
      <c r="I57" s="170"/>
      <c r="J57" s="208"/>
      <c r="K57" s="173"/>
    </row>
    <row r="58" spans="1:11" ht="22.5" customHeight="1" x14ac:dyDescent="0.25">
      <c r="A58" s="138">
        <f t="shared" si="0"/>
        <v>1</v>
      </c>
      <c r="B58" s="138">
        <f t="shared" si="1"/>
        <v>1</v>
      </c>
      <c r="C58" s="203"/>
      <c r="D58" s="204" t="str">
        <f t="shared" si="5"/>
        <v>Mo</v>
      </c>
      <c r="E58" s="159">
        <f>+E57+1</f>
        <v>44466</v>
      </c>
      <c r="F58" s="248" t="s">
        <v>200</v>
      </c>
      <c r="G58" s="249">
        <v>9003</v>
      </c>
      <c r="H58" s="253" t="s">
        <v>107</v>
      </c>
      <c r="I58" s="109" t="s">
        <v>80</v>
      </c>
      <c r="J58" s="259">
        <v>2</v>
      </c>
      <c r="K58" s="252" t="s">
        <v>57</v>
      </c>
    </row>
    <row r="59" spans="1:11" ht="22.5" customHeight="1" x14ac:dyDescent="0.25">
      <c r="C59" s="203"/>
      <c r="D59" s="204" t="str">
        <f>D58</f>
        <v>Mo</v>
      </c>
      <c r="E59" s="159">
        <f>E58</f>
        <v>44466</v>
      </c>
      <c r="F59" s="160"/>
      <c r="G59" s="64">
        <v>9004</v>
      </c>
      <c r="H59" s="65" t="s">
        <v>101</v>
      </c>
      <c r="I59" s="109" t="s">
        <v>80</v>
      </c>
      <c r="J59" s="84">
        <v>6</v>
      </c>
      <c r="K59" s="101" t="s">
        <v>57</v>
      </c>
    </row>
    <row r="60" spans="1:11" ht="22.5" customHeight="1" x14ac:dyDescent="0.25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+E58+1</f>
        <v>44467</v>
      </c>
      <c r="F60" s="169" t="s">
        <v>212</v>
      </c>
      <c r="G60" s="170">
        <v>9003</v>
      </c>
      <c r="H60" s="171" t="s">
        <v>188</v>
      </c>
      <c r="I60" s="98" t="s">
        <v>80</v>
      </c>
      <c r="J60" s="49">
        <v>8</v>
      </c>
      <c r="K60" s="103" t="s">
        <v>57</v>
      </c>
    </row>
    <row r="61" spans="1:11" ht="22.5" customHeight="1" x14ac:dyDescent="0.25">
      <c r="A61" s="138">
        <f t="shared" si="0"/>
        <v>1</v>
      </c>
      <c r="B61" s="138">
        <f>WEEKDAY(E60+1,2)</f>
        <v>3</v>
      </c>
      <c r="C61" s="203"/>
      <c r="D61" s="204" t="str">
        <f>IF(B61=1,"Mo",IF(B61=2,"Tue",IF(B61=3,"Wed",IF(B61=4,"Thu",IF(B61=5,"Fri",IF(B61=6,"Sat",IF(B61=7,"Sun","")))))))</f>
        <v>Wed</v>
      </c>
      <c r="E61" s="159">
        <f>IF(MONTH(E60+1)&gt;MONTH(E60),"",E60+1)</f>
        <v>44468</v>
      </c>
      <c r="F61" s="248" t="s">
        <v>212</v>
      </c>
      <c r="G61" s="249">
        <v>9003</v>
      </c>
      <c r="H61" s="253" t="s">
        <v>188</v>
      </c>
      <c r="I61" s="109" t="s">
        <v>80</v>
      </c>
      <c r="J61" s="84">
        <v>6</v>
      </c>
      <c r="K61" s="101" t="s">
        <v>57</v>
      </c>
    </row>
    <row r="62" spans="1:11" ht="22.5" customHeight="1" x14ac:dyDescent="0.25">
      <c r="C62" s="203"/>
      <c r="D62" s="204" t="str">
        <f>D61</f>
        <v>Wed</v>
      </c>
      <c r="E62" s="159">
        <f>E61</f>
        <v>44468</v>
      </c>
      <c r="F62" s="248" t="s">
        <v>139</v>
      </c>
      <c r="G62" s="249">
        <v>9003</v>
      </c>
      <c r="H62" s="177" t="s">
        <v>214</v>
      </c>
      <c r="I62" s="109" t="s">
        <v>80</v>
      </c>
      <c r="J62" s="84">
        <v>2</v>
      </c>
      <c r="K62" s="101" t="s">
        <v>57</v>
      </c>
    </row>
    <row r="63" spans="1:11" ht="22.5" customHeight="1" x14ac:dyDescent="0.25">
      <c r="A63" s="138">
        <f t="shared" si="0"/>
        <v>1</v>
      </c>
      <c r="B63" s="138">
        <v>3</v>
      </c>
      <c r="C63" s="203"/>
      <c r="D63" s="207" t="str">
        <f>IF(B54=1,"Mo",IF(B54=2,"Tue",IF(B54=3,"Wed",IF(B54=4,"Thu",IF(B54=5,"Fri",IF(B54=6,"Sat",IF(B54=7,"Sun","")))))))</f>
        <v>Thu</v>
      </c>
      <c r="E63" s="168">
        <f>IF(MONTH(E61+1)&gt;MONTH(E61),"",E61+1)</f>
        <v>44469</v>
      </c>
      <c r="F63" s="169" t="s">
        <v>216</v>
      </c>
      <c r="G63" s="170">
        <v>9003</v>
      </c>
      <c r="H63" s="171" t="s">
        <v>215</v>
      </c>
      <c r="I63" s="98" t="s">
        <v>80</v>
      </c>
      <c r="J63" s="49">
        <v>4</v>
      </c>
      <c r="K63" s="103" t="s">
        <v>57</v>
      </c>
    </row>
    <row r="64" spans="1:11" ht="22.5" customHeight="1" x14ac:dyDescent="0.25">
      <c r="C64" s="203"/>
      <c r="D64" s="218" t="str">
        <f>D63</f>
        <v>Thu</v>
      </c>
      <c r="E64" s="219">
        <f>E63</f>
        <v>44469</v>
      </c>
      <c r="F64" s="220"/>
      <c r="G64" s="221">
        <v>9004</v>
      </c>
      <c r="H64" s="260" t="s">
        <v>217</v>
      </c>
      <c r="I64" s="98" t="s">
        <v>80</v>
      </c>
      <c r="J64" s="49">
        <v>2</v>
      </c>
      <c r="K64" s="103" t="s">
        <v>57</v>
      </c>
    </row>
    <row r="65" spans="3:11" ht="21.75" customHeight="1" thickBot="1" x14ac:dyDescent="0.3">
      <c r="C65" s="224"/>
      <c r="D65" s="225" t="str">
        <f>D64</f>
        <v>Thu</v>
      </c>
      <c r="E65" s="226">
        <f>E64</f>
        <v>44469</v>
      </c>
      <c r="F65" s="227"/>
      <c r="G65" s="228">
        <v>9004</v>
      </c>
      <c r="H65" s="256" t="s">
        <v>101</v>
      </c>
      <c r="I65" s="228" t="s">
        <v>80</v>
      </c>
      <c r="J65" s="230">
        <v>2</v>
      </c>
      <c r="K65" s="255" t="s">
        <v>57</v>
      </c>
    </row>
    <row r="66" spans="3:11" ht="30" customHeight="1" x14ac:dyDescent="0.25"/>
    <row r="67" spans="3:11" ht="30" customHeight="1" x14ac:dyDescent="0.25"/>
    <row r="68" spans="3:11" ht="30" customHeight="1" x14ac:dyDescent="0.25"/>
    <row r="69" spans="3:11" ht="30" customHeight="1" x14ac:dyDescent="0.25"/>
    <row r="70" spans="3:11" ht="30" customHeight="1" x14ac:dyDescent="0.25"/>
    <row r="71" spans="3:11" ht="30" customHeight="1" x14ac:dyDescent="0.25"/>
    <row r="72" spans="3:11" ht="30" customHeight="1" x14ac:dyDescent="0.25"/>
    <row r="73" spans="3:11" ht="30" customHeight="1" x14ac:dyDescent="0.25"/>
    <row r="74" spans="3:11" ht="30" customHeight="1" x14ac:dyDescent="0.25"/>
    <row r="75" spans="3:11" ht="30" customHeight="1" x14ac:dyDescent="0.25"/>
    <row r="76" spans="3:11" ht="30" customHeight="1" x14ac:dyDescent="0.25"/>
    <row r="77" spans="3:11" ht="30" customHeight="1" x14ac:dyDescent="0.25"/>
    <row r="78" spans="3:11" ht="30" customHeight="1" x14ac:dyDescent="0.25"/>
    <row r="79" spans="3:11" ht="30" customHeight="1" x14ac:dyDescent="0.25"/>
    <row r="80" spans="3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</sheetData>
  <mergeCells count="2">
    <mergeCell ref="D1:K1"/>
    <mergeCell ref="D4:E4"/>
  </mergeCells>
  <conditionalFormatting sqref="C11:C65">
    <cfRule type="expression" dxfId="467" priority="159" stopIfTrue="1">
      <formula>IF($A11=1,B11,)</formula>
    </cfRule>
    <cfRule type="expression" dxfId="466" priority="160" stopIfTrue="1">
      <formula>IF($A11="",B11,)</formula>
    </cfRule>
  </conditionalFormatting>
  <conditionalFormatting sqref="E11:E13">
    <cfRule type="expression" dxfId="465" priority="161" stopIfTrue="1">
      <formula>IF($A11="",B11,"")</formula>
    </cfRule>
  </conditionalFormatting>
  <conditionalFormatting sqref="E14:E65">
    <cfRule type="expression" dxfId="464" priority="162" stopIfTrue="1">
      <formula>IF($A14&lt;&gt;1,B14,"")</formula>
    </cfRule>
  </conditionalFormatting>
  <conditionalFormatting sqref="D11:D65">
    <cfRule type="expression" dxfId="463" priority="163" stopIfTrue="1">
      <formula>IF($A11="",B11,)</formula>
    </cfRule>
  </conditionalFormatting>
  <conditionalFormatting sqref="G11 G21:G22 G48 G31:G32 G39 G46 G56:G57">
    <cfRule type="expression" dxfId="462" priority="164" stopIfTrue="1">
      <formula>#REF!="Freelancer"</formula>
    </cfRule>
    <cfRule type="expression" dxfId="461" priority="165" stopIfTrue="1">
      <formula>#REF!="DTC Int. Staff"</formula>
    </cfRule>
  </conditionalFormatting>
  <conditionalFormatting sqref="G21 G31 G39 G46 G56">
    <cfRule type="expression" dxfId="460" priority="157" stopIfTrue="1">
      <formula>$F$5="Freelancer"</formula>
    </cfRule>
    <cfRule type="expression" dxfId="459" priority="158" stopIfTrue="1">
      <formula>$F$5="DTC Int. Staff"</formula>
    </cfRule>
  </conditionalFormatting>
  <conditionalFormatting sqref="G17 G20">
    <cfRule type="expression" dxfId="458" priority="151" stopIfTrue="1">
      <formula>#REF!="Freelancer"</formula>
    </cfRule>
    <cfRule type="expression" dxfId="457" priority="152" stopIfTrue="1">
      <formula>#REF!="DTC Int. Staff"</formula>
    </cfRule>
  </conditionalFormatting>
  <conditionalFormatting sqref="G17 G20">
    <cfRule type="expression" dxfId="456" priority="149" stopIfTrue="1">
      <formula>$F$5="Freelancer"</formula>
    </cfRule>
    <cfRule type="expression" dxfId="455" priority="150" stopIfTrue="1">
      <formula>$F$5="DTC Int. Staff"</formula>
    </cfRule>
  </conditionalFormatting>
  <conditionalFormatting sqref="G47">
    <cfRule type="expression" dxfId="454" priority="141" stopIfTrue="1">
      <formula>#REF!="Freelancer"</formula>
    </cfRule>
    <cfRule type="expression" dxfId="453" priority="142" stopIfTrue="1">
      <formula>#REF!="DTC Int. Staff"</formula>
    </cfRule>
  </conditionalFormatting>
  <conditionalFormatting sqref="G47">
    <cfRule type="expression" dxfId="452" priority="139" stopIfTrue="1">
      <formula>$F$5="Freelancer"</formula>
    </cfRule>
    <cfRule type="expression" dxfId="451" priority="140" stopIfTrue="1">
      <formula>$F$5="DTC Int. Staff"</formula>
    </cfRule>
  </conditionalFormatting>
  <conditionalFormatting sqref="G12">
    <cfRule type="expression" dxfId="450" priority="137" stopIfTrue="1">
      <formula>#REF!="Freelancer"</formula>
    </cfRule>
    <cfRule type="expression" dxfId="449" priority="138" stopIfTrue="1">
      <formula>#REF!="DTC Int. Staff"</formula>
    </cfRule>
  </conditionalFormatting>
  <conditionalFormatting sqref="G13">
    <cfRule type="expression" dxfId="448" priority="135" stopIfTrue="1">
      <formula>#REF!="Freelancer"</formula>
    </cfRule>
    <cfRule type="expression" dxfId="447" priority="136" stopIfTrue="1">
      <formula>#REF!="DTC Int. Staff"</formula>
    </cfRule>
  </conditionalFormatting>
  <conditionalFormatting sqref="G13">
    <cfRule type="expression" dxfId="446" priority="133" stopIfTrue="1">
      <formula>$F$5="Freelancer"</formula>
    </cfRule>
    <cfRule type="expression" dxfId="445" priority="134" stopIfTrue="1">
      <formula>$F$5="DTC Int. Staff"</formula>
    </cfRule>
  </conditionalFormatting>
  <conditionalFormatting sqref="G14">
    <cfRule type="expression" dxfId="444" priority="131" stopIfTrue="1">
      <formula>#REF!="Freelancer"</formula>
    </cfRule>
    <cfRule type="expression" dxfId="443" priority="132" stopIfTrue="1">
      <formula>#REF!="DTC Int. Staff"</formula>
    </cfRule>
  </conditionalFormatting>
  <conditionalFormatting sqref="G15">
    <cfRule type="expression" dxfId="442" priority="129" stopIfTrue="1">
      <formula>#REF!="Freelancer"</formula>
    </cfRule>
    <cfRule type="expression" dxfId="441" priority="130" stopIfTrue="1">
      <formula>#REF!="DTC Int. Staff"</formula>
    </cfRule>
  </conditionalFormatting>
  <conditionalFormatting sqref="G15">
    <cfRule type="expression" dxfId="440" priority="127" stopIfTrue="1">
      <formula>$F$5="Freelancer"</formula>
    </cfRule>
    <cfRule type="expression" dxfId="439" priority="128" stopIfTrue="1">
      <formula>$F$5="DTC Int. Staff"</formula>
    </cfRule>
  </conditionalFormatting>
  <conditionalFormatting sqref="G16">
    <cfRule type="expression" dxfId="438" priority="125" stopIfTrue="1">
      <formula>#REF!="Freelancer"</formula>
    </cfRule>
    <cfRule type="expression" dxfId="437" priority="126" stopIfTrue="1">
      <formula>#REF!="DTC Int. Staff"</formula>
    </cfRule>
  </conditionalFormatting>
  <conditionalFormatting sqref="G16">
    <cfRule type="expression" dxfId="436" priority="123" stopIfTrue="1">
      <formula>$F$5="Freelancer"</formula>
    </cfRule>
    <cfRule type="expression" dxfId="435" priority="124" stopIfTrue="1">
      <formula>$F$5="DTC Int. Staff"</formula>
    </cfRule>
  </conditionalFormatting>
  <conditionalFormatting sqref="G18">
    <cfRule type="expression" dxfId="434" priority="121" stopIfTrue="1">
      <formula>#REF!="Freelancer"</formula>
    </cfRule>
    <cfRule type="expression" dxfId="433" priority="122" stopIfTrue="1">
      <formula>#REF!="DTC Int. Staff"</formula>
    </cfRule>
  </conditionalFormatting>
  <conditionalFormatting sqref="G19">
    <cfRule type="expression" dxfId="432" priority="119" stopIfTrue="1">
      <formula>#REF!="Freelancer"</formula>
    </cfRule>
    <cfRule type="expression" dxfId="431" priority="120" stopIfTrue="1">
      <formula>#REF!="DTC Int. Staff"</formula>
    </cfRule>
  </conditionalFormatting>
  <conditionalFormatting sqref="G23">
    <cfRule type="expression" dxfId="430" priority="117" stopIfTrue="1">
      <formula>#REF!="Freelancer"</formula>
    </cfRule>
    <cfRule type="expression" dxfId="429" priority="118" stopIfTrue="1">
      <formula>#REF!="DTC Int. Staff"</formula>
    </cfRule>
  </conditionalFormatting>
  <conditionalFormatting sqref="G24">
    <cfRule type="expression" dxfId="428" priority="115" stopIfTrue="1">
      <formula>#REF!="Freelancer"</formula>
    </cfRule>
    <cfRule type="expression" dxfId="427" priority="116" stopIfTrue="1">
      <formula>#REF!="DTC Int. Staff"</formula>
    </cfRule>
  </conditionalFormatting>
  <conditionalFormatting sqref="G25">
    <cfRule type="expression" dxfId="426" priority="113" stopIfTrue="1">
      <formula>#REF!="Freelancer"</formula>
    </cfRule>
    <cfRule type="expression" dxfId="425" priority="114" stopIfTrue="1">
      <formula>#REF!="DTC Int. Staff"</formula>
    </cfRule>
  </conditionalFormatting>
  <conditionalFormatting sqref="G25">
    <cfRule type="expression" dxfId="424" priority="111" stopIfTrue="1">
      <formula>$F$5="Freelancer"</formula>
    </cfRule>
    <cfRule type="expression" dxfId="423" priority="112" stopIfTrue="1">
      <formula>$F$5="DTC Int. Staff"</formula>
    </cfRule>
  </conditionalFormatting>
  <conditionalFormatting sqref="G26">
    <cfRule type="expression" dxfId="422" priority="109" stopIfTrue="1">
      <formula>#REF!="Freelancer"</formula>
    </cfRule>
    <cfRule type="expression" dxfId="421" priority="110" stopIfTrue="1">
      <formula>#REF!="DTC Int. Staff"</formula>
    </cfRule>
  </conditionalFormatting>
  <conditionalFormatting sqref="G27">
    <cfRule type="expression" dxfId="420" priority="107" stopIfTrue="1">
      <formula>#REF!="Freelancer"</formula>
    </cfRule>
    <cfRule type="expression" dxfId="419" priority="108" stopIfTrue="1">
      <formula>#REF!="DTC Int. Staff"</formula>
    </cfRule>
  </conditionalFormatting>
  <conditionalFormatting sqref="G27">
    <cfRule type="expression" dxfId="418" priority="105" stopIfTrue="1">
      <formula>$F$5="Freelancer"</formula>
    </cfRule>
    <cfRule type="expression" dxfId="417" priority="106" stopIfTrue="1">
      <formula>$F$5="DTC Int. Staff"</formula>
    </cfRule>
  </conditionalFormatting>
  <conditionalFormatting sqref="G28">
    <cfRule type="expression" dxfId="416" priority="103" stopIfTrue="1">
      <formula>#REF!="Freelancer"</formula>
    </cfRule>
    <cfRule type="expression" dxfId="415" priority="104" stopIfTrue="1">
      <formula>#REF!="DTC Int. Staff"</formula>
    </cfRule>
  </conditionalFormatting>
  <conditionalFormatting sqref="G29">
    <cfRule type="expression" dxfId="414" priority="101" stopIfTrue="1">
      <formula>#REF!="Freelancer"</formula>
    </cfRule>
    <cfRule type="expression" dxfId="413" priority="102" stopIfTrue="1">
      <formula>#REF!="DTC Int. Staff"</formula>
    </cfRule>
  </conditionalFormatting>
  <conditionalFormatting sqref="G30">
    <cfRule type="expression" dxfId="412" priority="99" stopIfTrue="1">
      <formula>#REF!="Freelancer"</formula>
    </cfRule>
    <cfRule type="expression" dxfId="411" priority="100" stopIfTrue="1">
      <formula>#REF!="DTC Int. Staff"</formula>
    </cfRule>
  </conditionalFormatting>
  <conditionalFormatting sqref="G30">
    <cfRule type="expression" dxfId="410" priority="97" stopIfTrue="1">
      <formula>$F$5="Freelancer"</formula>
    </cfRule>
    <cfRule type="expression" dxfId="409" priority="98" stopIfTrue="1">
      <formula>$F$5="DTC Int. Staff"</formula>
    </cfRule>
  </conditionalFormatting>
  <conditionalFormatting sqref="G33">
    <cfRule type="expression" dxfId="408" priority="95" stopIfTrue="1">
      <formula>#REF!="Freelancer"</formula>
    </cfRule>
    <cfRule type="expression" dxfId="407" priority="96" stopIfTrue="1">
      <formula>#REF!="DTC Int. Staff"</formula>
    </cfRule>
  </conditionalFormatting>
  <conditionalFormatting sqref="G33">
    <cfRule type="expression" dxfId="406" priority="93" stopIfTrue="1">
      <formula>$F$5="Freelancer"</formula>
    </cfRule>
    <cfRule type="expression" dxfId="405" priority="94" stopIfTrue="1">
      <formula>$F$5="DTC Int. Staff"</formula>
    </cfRule>
  </conditionalFormatting>
  <conditionalFormatting sqref="G34">
    <cfRule type="expression" dxfId="404" priority="91" stopIfTrue="1">
      <formula>#REF!="Freelancer"</formula>
    </cfRule>
    <cfRule type="expression" dxfId="403" priority="92" stopIfTrue="1">
      <formula>#REF!="DTC Int. Staff"</formula>
    </cfRule>
  </conditionalFormatting>
  <conditionalFormatting sqref="G34">
    <cfRule type="expression" dxfId="402" priority="89" stopIfTrue="1">
      <formula>$F$5="Freelancer"</formula>
    </cfRule>
    <cfRule type="expression" dxfId="401" priority="90" stopIfTrue="1">
      <formula>$F$5="DTC Int. Staff"</formula>
    </cfRule>
  </conditionalFormatting>
  <conditionalFormatting sqref="G35">
    <cfRule type="expression" dxfId="400" priority="87" stopIfTrue="1">
      <formula>#REF!="Freelancer"</formula>
    </cfRule>
    <cfRule type="expression" dxfId="399" priority="88" stopIfTrue="1">
      <formula>#REF!="DTC Int. Staff"</formula>
    </cfRule>
  </conditionalFormatting>
  <conditionalFormatting sqref="G35">
    <cfRule type="expression" dxfId="398" priority="85" stopIfTrue="1">
      <formula>$F$5="Freelancer"</formula>
    </cfRule>
    <cfRule type="expression" dxfId="397" priority="86" stopIfTrue="1">
      <formula>$F$5="DTC Int. Staff"</formula>
    </cfRule>
  </conditionalFormatting>
  <conditionalFormatting sqref="G36">
    <cfRule type="expression" dxfId="396" priority="83" stopIfTrue="1">
      <formula>#REF!="Freelancer"</formula>
    </cfRule>
    <cfRule type="expression" dxfId="395" priority="84" stopIfTrue="1">
      <formula>#REF!="DTC Int. Staff"</formula>
    </cfRule>
  </conditionalFormatting>
  <conditionalFormatting sqref="G37">
    <cfRule type="expression" dxfId="394" priority="81" stopIfTrue="1">
      <formula>#REF!="Freelancer"</formula>
    </cfRule>
    <cfRule type="expression" dxfId="393" priority="82" stopIfTrue="1">
      <formula>#REF!="DTC Int. Staff"</formula>
    </cfRule>
  </conditionalFormatting>
  <conditionalFormatting sqref="G38">
    <cfRule type="expression" dxfId="392" priority="79" stopIfTrue="1">
      <formula>#REF!="Freelancer"</formula>
    </cfRule>
    <cfRule type="expression" dxfId="391" priority="80" stopIfTrue="1">
      <formula>#REF!="DTC Int. Staff"</formula>
    </cfRule>
  </conditionalFormatting>
  <conditionalFormatting sqref="G38">
    <cfRule type="expression" dxfId="390" priority="77" stopIfTrue="1">
      <formula>$F$5="Freelancer"</formula>
    </cfRule>
    <cfRule type="expression" dxfId="389" priority="78" stopIfTrue="1">
      <formula>$F$5="DTC Int. Staff"</formula>
    </cfRule>
  </conditionalFormatting>
  <conditionalFormatting sqref="G40">
    <cfRule type="expression" dxfId="388" priority="75" stopIfTrue="1">
      <formula>#REF!="Freelancer"</formula>
    </cfRule>
    <cfRule type="expression" dxfId="387" priority="76" stopIfTrue="1">
      <formula>#REF!="DTC Int. Staff"</formula>
    </cfRule>
  </conditionalFormatting>
  <conditionalFormatting sqref="G40">
    <cfRule type="expression" dxfId="386" priority="73" stopIfTrue="1">
      <formula>$F$5="Freelancer"</formula>
    </cfRule>
    <cfRule type="expression" dxfId="385" priority="74" stopIfTrue="1">
      <formula>$F$5="DTC Int. Staff"</formula>
    </cfRule>
  </conditionalFormatting>
  <conditionalFormatting sqref="G41">
    <cfRule type="expression" dxfId="384" priority="71" stopIfTrue="1">
      <formula>#REF!="Freelancer"</formula>
    </cfRule>
    <cfRule type="expression" dxfId="383" priority="72" stopIfTrue="1">
      <formula>#REF!="DTC Int. Staff"</formula>
    </cfRule>
  </conditionalFormatting>
  <conditionalFormatting sqref="G41">
    <cfRule type="expression" dxfId="382" priority="69" stopIfTrue="1">
      <formula>$F$5="Freelancer"</formula>
    </cfRule>
    <cfRule type="expression" dxfId="381" priority="70" stopIfTrue="1">
      <formula>$F$5="DTC Int. Staff"</formula>
    </cfRule>
  </conditionalFormatting>
  <conditionalFormatting sqref="G42">
    <cfRule type="expression" dxfId="380" priority="67" stopIfTrue="1">
      <formula>#REF!="Freelancer"</formula>
    </cfRule>
    <cfRule type="expression" dxfId="379" priority="68" stopIfTrue="1">
      <formula>#REF!="DTC Int. Staff"</formula>
    </cfRule>
  </conditionalFormatting>
  <conditionalFormatting sqref="G42">
    <cfRule type="expression" dxfId="378" priority="65" stopIfTrue="1">
      <formula>$F$5="Freelancer"</formula>
    </cfRule>
    <cfRule type="expression" dxfId="377" priority="66" stopIfTrue="1">
      <formula>$F$5="DTC Int. Staff"</formula>
    </cfRule>
  </conditionalFormatting>
  <conditionalFormatting sqref="G43">
    <cfRule type="expression" dxfId="376" priority="63" stopIfTrue="1">
      <formula>#REF!="Freelancer"</formula>
    </cfRule>
    <cfRule type="expression" dxfId="375" priority="64" stopIfTrue="1">
      <formula>#REF!="DTC Int. Staff"</formula>
    </cfRule>
  </conditionalFormatting>
  <conditionalFormatting sqref="G43">
    <cfRule type="expression" dxfId="374" priority="61" stopIfTrue="1">
      <formula>$F$5="Freelancer"</formula>
    </cfRule>
    <cfRule type="expression" dxfId="373" priority="62" stopIfTrue="1">
      <formula>$F$5="DTC Int. Staff"</formula>
    </cfRule>
  </conditionalFormatting>
  <conditionalFormatting sqref="G49">
    <cfRule type="expression" dxfId="372" priority="49" stopIfTrue="1">
      <formula>$F$5="Freelancer"</formula>
    </cfRule>
    <cfRule type="expression" dxfId="371" priority="50" stopIfTrue="1">
      <formula>$F$5="DTC Int. Staff"</formula>
    </cfRule>
  </conditionalFormatting>
  <conditionalFormatting sqref="G45">
    <cfRule type="expression" dxfId="370" priority="55" stopIfTrue="1">
      <formula>#REF!="Freelancer"</formula>
    </cfRule>
    <cfRule type="expression" dxfId="369" priority="56" stopIfTrue="1">
      <formula>#REF!="DTC Int. Staff"</formula>
    </cfRule>
  </conditionalFormatting>
  <conditionalFormatting sqref="G45">
    <cfRule type="expression" dxfId="368" priority="53" stopIfTrue="1">
      <formula>$F$5="Freelancer"</formula>
    </cfRule>
    <cfRule type="expression" dxfId="367" priority="54" stopIfTrue="1">
      <formula>$F$5="DTC Int. Staff"</formula>
    </cfRule>
  </conditionalFormatting>
  <conditionalFormatting sqref="G49">
    <cfRule type="expression" dxfId="366" priority="51" stopIfTrue="1">
      <formula>#REF!="Freelancer"</formula>
    </cfRule>
    <cfRule type="expression" dxfId="365" priority="52" stopIfTrue="1">
      <formula>#REF!="DTC Int. Staff"</formula>
    </cfRule>
  </conditionalFormatting>
  <conditionalFormatting sqref="G50">
    <cfRule type="expression" dxfId="364" priority="47" stopIfTrue="1">
      <formula>#REF!="Freelancer"</formula>
    </cfRule>
    <cfRule type="expression" dxfId="363" priority="48" stopIfTrue="1">
      <formula>#REF!="DTC Int. Staff"</formula>
    </cfRule>
  </conditionalFormatting>
  <conditionalFormatting sqref="G50">
    <cfRule type="expression" dxfId="362" priority="45" stopIfTrue="1">
      <formula>$F$5="Freelancer"</formula>
    </cfRule>
    <cfRule type="expression" dxfId="361" priority="46" stopIfTrue="1">
      <formula>$F$5="DTC Int. Staff"</formula>
    </cfRule>
  </conditionalFormatting>
  <conditionalFormatting sqref="G51">
    <cfRule type="expression" dxfId="360" priority="43" stopIfTrue="1">
      <formula>#REF!="Freelancer"</formula>
    </cfRule>
    <cfRule type="expression" dxfId="359" priority="44" stopIfTrue="1">
      <formula>#REF!="DTC Int. Staff"</formula>
    </cfRule>
  </conditionalFormatting>
  <conditionalFormatting sqref="G51">
    <cfRule type="expression" dxfId="358" priority="41" stopIfTrue="1">
      <formula>$F$5="Freelancer"</formula>
    </cfRule>
    <cfRule type="expression" dxfId="357" priority="42" stopIfTrue="1">
      <formula>$F$5="DTC Int. Staff"</formula>
    </cfRule>
  </conditionalFormatting>
  <conditionalFormatting sqref="G44">
    <cfRule type="expression" dxfId="356" priority="35" stopIfTrue="1">
      <formula>#REF!="Freelancer"</formula>
    </cfRule>
    <cfRule type="expression" dxfId="355" priority="36" stopIfTrue="1">
      <formula>#REF!="DTC Int. Staff"</formula>
    </cfRule>
  </conditionalFormatting>
  <conditionalFormatting sqref="G44">
    <cfRule type="expression" dxfId="354" priority="33" stopIfTrue="1">
      <formula>$F$5="Freelancer"</formula>
    </cfRule>
    <cfRule type="expression" dxfId="353" priority="34" stopIfTrue="1">
      <formula>$F$5="DTC Int. Staff"</formula>
    </cfRule>
  </conditionalFormatting>
  <conditionalFormatting sqref="G52">
    <cfRule type="expression" dxfId="352" priority="31" stopIfTrue="1">
      <formula>#REF!="Freelancer"</formula>
    </cfRule>
    <cfRule type="expression" dxfId="351" priority="32" stopIfTrue="1">
      <formula>#REF!="DTC Int. Staff"</formula>
    </cfRule>
  </conditionalFormatting>
  <conditionalFormatting sqref="G52">
    <cfRule type="expression" dxfId="350" priority="29" stopIfTrue="1">
      <formula>$F$5="Freelancer"</formula>
    </cfRule>
    <cfRule type="expression" dxfId="349" priority="30" stopIfTrue="1">
      <formula>$F$5="DTC Int. Staff"</formula>
    </cfRule>
  </conditionalFormatting>
  <conditionalFormatting sqref="G53">
    <cfRule type="expression" dxfId="348" priority="27" stopIfTrue="1">
      <formula>#REF!="Freelancer"</formula>
    </cfRule>
    <cfRule type="expression" dxfId="347" priority="28" stopIfTrue="1">
      <formula>#REF!="DTC Int. Staff"</formula>
    </cfRule>
  </conditionalFormatting>
  <conditionalFormatting sqref="G53">
    <cfRule type="expression" dxfId="346" priority="25" stopIfTrue="1">
      <formula>$F$5="Freelancer"</formula>
    </cfRule>
    <cfRule type="expression" dxfId="345" priority="26" stopIfTrue="1">
      <formula>$F$5="DTC Int. Staff"</formula>
    </cfRule>
  </conditionalFormatting>
  <conditionalFormatting sqref="G54">
    <cfRule type="expression" dxfId="344" priority="23" stopIfTrue="1">
      <formula>#REF!="Freelancer"</formula>
    </cfRule>
    <cfRule type="expression" dxfId="343" priority="24" stopIfTrue="1">
      <formula>#REF!="DTC Int. Staff"</formula>
    </cfRule>
  </conditionalFormatting>
  <conditionalFormatting sqref="G54">
    <cfRule type="expression" dxfId="342" priority="21" stopIfTrue="1">
      <formula>$F$5="Freelancer"</formula>
    </cfRule>
    <cfRule type="expression" dxfId="341" priority="22" stopIfTrue="1">
      <formula>$F$5="DTC Int. Staff"</formula>
    </cfRule>
  </conditionalFormatting>
  <conditionalFormatting sqref="G55">
    <cfRule type="expression" dxfId="340" priority="19" stopIfTrue="1">
      <formula>#REF!="Freelancer"</formula>
    </cfRule>
    <cfRule type="expression" dxfId="339" priority="20" stopIfTrue="1">
      <formula>#REF!="DTC Int. Staff"</formula>
    </cfRule>
  </conditionalFormatting>
  <conditionalFormatting sqref="G55">
    <cfRule type="expression" dxfId="338" priority="17" stopIfTrue="1">
      <formula>$F$5="Freelancer"</formula>
    </cfRule>
    <cfRule type="expression" dxfId="337" priority="18" stopIfTrue="1">
      <formula>$F$5="DTC Int. Staff"</formula>
    </cfRule>
  </conditionalFormatting>
  <conditionalFormatting sqref="G58">
    <cfRule type="expression" dxfId="336" priority="15" stopIfTrue="1">
      <formula>#REF!="Freelancer"</formula>
    </cfRule>
    <cfRule type="expression" dxfId="335" priority="16" stopIfTrue="1">
      <formula>#REF!="DTC Int. Staff"</formula>
    </cfRule>
  </conditionalFormatting>
  <conditionalFormatting sqref="G58">
    <cfRule type="expression" dxfId="334" priority="13" stopIfTrue="1">
      <formula>$F$5="Freelancer"</formula>
    </cfRule>
    <cfRule type="expression" dxfId="333" priority="14" stopIfTrue="1">
      <formula>$F$5="DTC Int. Staff"</formula>
    </cfRule>
  </conditionalFormatting>
  <conditionalFormatting sqref="G59">
    <cfRule type="expression" dxfId="332" priority="11" stopIfTrue="1">
      <formula>#REF!="Freelancer"</formula>
    </cfRule>
    <cfRule type="expression" dxfId="331" priority="12" stopIfTrue="1">
      <formula>#REF!="DTC Int. Staff"</formula>
    </cfRule>
  </conditionalFormatting>
  <conditionalFormatting sqref="G59">
    <cfRule type="expression" dxfId="330" priority="9" stopIfTrue="1">
      <formula>$F$5="Freelancer"</formula>
    </cfRule>
    <cfRule type="expression" dxfId="329" priority="10" stopIfTrue="1">
      <formula>$F$5="DTC Int. Staff"</formula>
    </cfRule>
  </conditionalFormatting>
  <conditionalFormatting sqref="G60">
    <cfRule type="expression" dxfId="328" priority="7" stopIfTrue="1">
      <formula>#REF!="Freelancer"</formula>
    </cfRule>
    <cfRule type="expression" dxfId="327" priority="8" stopIfTrue="1">
      <formula>#REF!="DTC Int. Staff"</formula>
    </cfRule>
  </conditionalFormatting>
  <conditionalFormatting sqref="G60">
    <cfRule type="expression" dxfId="326" priority="5" stopIfTrue="1">
      <formula>$F$5="Freelancer"</formula>
    </cfRule>
    <cfRule type="expression" dxfId="325" priority="6" stopIfTrue="1">
      <formula>$F$5="DTC Int. Staff"</formula>
    </cfRule>
  </conditionalFormatting>
  <conditionalFormatting sqref="G61:G62">
    <cfRule type="expression" dxfId="324" priority="3" stopIfTrue="1">
      <formula>#REF!="Freelancer"</formula>
    </cfRule>
    <cfRule type="expression" dxfId="323" priority="4" stopIfTrue="1">
      <formula>#REF!="DTC Int. Staff"</formula>
    </cfRule>
  </conditionalFormatting>
  <conditionalFormatting sqref="G61:G62">
    <cfRule type="expression" dxfId="322" priority="1" stopIfTrue="1">
      <formula>$F$5="Freelancer"</formula>
    </cfRule>
    <cfRule type="expression" dxfId="3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23"/>
  <sheetViews>
    <sheetView showGridLines="0" topLeftCell="D1" zoomScale="90" zoomScaleNormal="90" workbookViewId="0">
      <selection activeCell="F47" sqref="F47:K47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2.54296875" style="138" customWidth="1"/>
    <col min="6" max="6" width="19.54296875" style="138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SUM(J10:J89)</f>
        <v>153</v>
      </c>
      <c r="J8" s="149">
        <f>I8/8</f>
        <v>19.125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10</v>
      </c>
      <c r="C10" s="150"/>
      <c r="D10" s="151">
        <v>44470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94" t="s">
        <v>47</v>
      </c>
    </row>
    <row r="11" spans="1:11" ht="22.5" customHeight="1" x14ac:dyDescent="0.25">
      <c r="A11" s="138">
        <f t="shared" ref="A11:A74" si="0">IF(OR(C11="f",C11="u",C11="F",C11="U"),"",IF(OR(B11=1,B11=2,B11=3,B11=4,B11=5),1,""))</f>
        <v>1</v>
      </c>
      <c r="B11" s="138">
        <f t="shared" ref="B11:B67" si="1">WEEKDAY(E11,2)</f>
        <v>5</v>
      </c>
      <c r="C11" s="157"/>
      <c r="D11" s="158" t="str">
        <f>IF(B11=1,"Mo",IF(B11=2,"Tue",IF(B11=3,"Wed",IF(B11=4,"Thu",IF(B11=5,"Fri",IF(B11=6,"Sat",IF(B11=7,"Sun","")))))))</f>
        <v>Fri</v>
      </c>
      <c r="E11" s="159">
        <f>+D10</f>
        <v>44470</v>
      </c>
      <c r="F11" s="248" t="s">
        <v>218</v>
      </c>
      <c r="G11" s="161">
        <v>9003</v>
      </c>
      <c r="H11" s="177" t="s">
        <v>219</v>
      </c>
      <c r="I11" s="109" t="s">
        <v>80</v>
      </c>
      <c r="J11" s="84">
        <v>6</v>
      </c>
      <c r="K11" s="101" t="s">
        <v>57</v>
      </c>
    </row>
    <row r="12" spans="1:11" ht="22.5" customHeight="1" x14ac:dyDescent="0.25">
      <c r="C12" s="165"/>
      <c r="D12" s="158" t="str">
        <f>D11</f>
        <v>Fri</v>
      </c>
      <c r="E12" s="159">
        <f>E11</f>
        <v>44470</v>
      </c>
      <c r="F12" s="160"/>
      <c r="G12" s="161">
        <v>9004</v>
      </c>
      <c r="H12" s="177" t="s">
        <v>220</v>
      </c>
      <c r="I12" s="109" t="s">
        <v>80</v>
      </c>
      <c r="J12" s="163">
        <v>1</v>
      </c>
      <c r="K12" s="254" t="s">
        <v>66</v>
      </c>
    </row>
    <row r="13" spans="1:11" ht="22.5" customHeight="1" x14ac:dyDescent="0.25">
      <c r="C13" s="165"/>
      <c r="D13" s="158" t="str">
        <f t="shared" ref="D13:E13" si="2">D12</f>
        <v>Fri</v>
      </c>
      <c r="E13" s="159">
        <f t="shared" si="2"/>
        <v>44470</v>
      </c>
      <c r="F13" s="160"/>
      <c r="G13" s="161">
        <v>9003</v>
      </c>
      <c r="H13" s="65" t="s">
        <v>101</v>
      </c>
      <c r="I13" s="109" t="s">
        <v>80</v>
      </c>
      <c r="J13" s="84">
        <v>2</v>
      </c>
      <c r="K13" s="101" t="s">
        <v>57</v>
      </c>
    </row>
    <row r="14" spans="1:11" ht="22.5" customHeight="1" x14ac:dyDescent="0.25">
      <c r="A14" s="138" t="str">
        <f t="shared" si="0"/>
        <v/>
      </c>
      <c r="B14" s="138">
        <f t="shared" si="1"/>
        <v>6</v>
      </c>
      <c r="C14" s="166"/>
      <c r="D14" s="167" t="str">
        <f>IF(B14=1,"Mo",IF(B14=2,"Tue",IF(B14=3,"Wed",IF(B14=4,"Thu",IF(B14=5,"Fri",IF(B14=6,"Sat",IF(B14=7,"Sun","")))))))</f>
        <v>Sat</v>
      </c>
      <c r="E14" s="168">
        <f>+E11+1</f>
        <v>44471</v>
      </c>
      <c r="F14" s="169"/>
      <c r="G14" s="170"/>
      <c r="H14" s="171"/>
      <c r="I14" s="170"/>
      <c r="J14" s="172"/>
      <c r="K14" s="173"/>
    </row>
    <row r="15" spans="1:11" ht="22.5" customHeight="1" x14ac:dyDescent="0.25">
      <c r="A15" s="138" t="str">
        <f t="shared" si="0"/>
        <v/>
      </c>
      <c r="B15" s="138">
        <f t="shared" si="1"/>
        <v>7</v>
      </c>
      <c r="C15" s="166"/>
      <c r="D15" s="167" t="str">
        <f>IF(B15=1,"Mo",IF(B15=2,"Tue",IF(B15=3,"Wed",IF(B15=4,"Thu",IF(B15=5,"Fri",IF(B15=6,"Sat",IF(B15=7,"Sun","")))))))</f>
        <v>Sun</v>
      </c>
      <c r="E15" s="168">
        <f t="shared" ref="E15:E43" si="3">+E14+1</f>
        <v>44472</v>
      </c>
      <c r="F15" s="169"/>
      <c r="G15" s="170"/>
      <c r="H15" s="179"/>
      <c r="I15" s="170"/>
      <c r="J15" s="172"/>
      <c r="K15" s="173"/>
    </row>
    <row r="16" spans="1:11" ht="22.5" customHeight="1" x14ac:dyDescent="0.25">
      <c r="A16" s="138">
        <f t="shared" si="0"/>
        <v>1</v>
      </c>
      <c r="B16" s="138">
        <f t="shared" si="1"/>
        <v>1</v>
      </c>
      <c r="C16" s="166"/>
      <c r="D16" s="158" t="str">
        <f t="shared" ref="D16:D74" si="4">IF(B16=1,"Mo",IF(B16=2,"Tue",IF(B16=3,"Wed",IF(B16=4,"Thu",IF(B16=5,"Fri",IF(B16=6,"Sat",IF(B16=7,"Sun","")))))))</f>
        <v>Mo</v>
      </c>
      <c r="E16" s="159">
        <f t="shared" si="3"/>
        <v>44473</v>
      </c>
      <c r="F16" s="248" t="s">
        <v>216</v>
      </c>
      <c r="G16" s="161">
        <v>9003</v>
      </c>
      <c r="H16" s="177" t="s">
        <v>215</v>
      </c>
      <c r="I16" s="109" t="s">
        <v>80</v>
      </c>
      <c r="J16" s="163">
        <v>4</v>
      </c>
      <c r="K16" s="101" t="s">
        <v>57</v>
      </c>
    </row>
    <row r="17" spans="1:11" ht="22.5" customHeight="1" x14ac:dyDescent="0.25">
      <c r="C17" s="166"/>
      <c r="D17" s="158" t="str">
        <f>D16</f>
        <v>Mo</v>
      </c>
      <c r="E17" s="159">
        <f>E16</f>
        <v>44473</v>
      </c>
      <c r="F17" s="248" t="s">
        <v>223</v>
      </c>
      <c r="G17" s="161">
        <v>9003</v>
      </c>
      <c r="H17" s="177" t="s">
        <v>221</v>
      </c>
      <c r="I17" s="109" t="s">
        <v>80</v>
      </c>
      <c r="J17" s="163">
        <v>1</v>
      </c>
      <c r="K17" s="101" t="s">
        <v>57</v>
      </c>
    </row>
    <row r="18" spans="1:11" ht="22.5" customHeight="1" x14ac:dyDescent="0.25">
      <c r="C18" s="166"/>
      <c r="D18" s="158" t="str">
        <f t="shared" ref="D18:E19" si="5">D17</f>
        <v>Mo</v>
      </c>
      <c r="E18" s="159">
        <f t="shared" si="5"/>
        <v>44473</v>
      </c>
      <c r="F18" s="248" t="s">
        <v>222</v>
      </c>
      <c r="G18" s="161">
        <v>9003</v>
      </c>
      <c r="H18" s="177" t="s">
        <v>224</v>
      </c>
      <c r="I18" s="109" t="s">
        <v>80</v>
      </c>
      <c r="J18" s="163">
        <v>1</v>
      </c>
      <c r="K18" s="101" t="s">
        <v>57</v>
      </c>
    </row>
    <row r="19" spans="1:11" ht="22.5" customHeight="1" x14ac:dyDescent="0.25">
      <c r="C19" s="166"/>
      <c r="D19" s="158" t="str">
        <f t="shared" si="5"/>
        <v>Mo</v>
      </c>
      <c r="E19" s="159">
        <f t="shared" si="5"/>
        <v>44473</v>
      </c>
      <c r="F19" s="160"/>
      <c r="G19" s="161">
        <v>9004</v>
      </c>
      <c r="H19" s="177" t="s">
        <v>225</v>
      </c>
      <c r="I19" s="109" t="s">
        <v>80</v>
      </c>
      <c r="J19" s="163">
        <v>2</v>
      </c>
      <c r="K19" s="101" t="s">
        <v>57</v>
      </c>
    </row>
    <row r="20" spans="1:11" ht="22.5" customHeight="1" x14ac:dyDescent="0.25">
      <c r="A20" s="138">
        <f t="shared" si="0"/>
        <v>1</v>
      </c>
      <c r="B20" s="138">
        <f t="shared" si="1"/>
        <v>2</v>
      </c>
      <c r="C20" s="166"/>
      <c r="D20" s="167" t="str">
        <f t="shared" si="4"/>
        <v>Tue</v>
      </c>
      <c r="E20" s="168">
        <f>+E16+1</f>
        <v>44474</v>
      </c>
      <c r="F20" s="46" t="s">
        <v>143</v>
      </c>
      <c r="G20" s="47">
        <v>9003</v>
      </c>
      <c r="H20" s="48" t="s">
        <v>153</v>
      </c>
      <c r="I20" s="98" t="s">
        <v>80</v>
      </c>
      <c r="J20" s="49">
        <v>4</v>
      </c>
      <c r="K20" s="103" t="s">
        <v>57</v>
      </c>
    </row>
    <row r="21" spans="1:11" ht="22.5" customHeight="1" x14ac:dyDescent="0.25">
      <c r="C21" s="166"/>
      <c r="D21" s="167" t="str">
        <f>D20</f>
        <v>Tue</v>
      </c>
      <c r="E21" s="168">
        <f>E20</f>
        <v>44474</v>
      </c>
      <c r="F21" s="169"/>
      <c r="G21" s="170">
        <v>9004</v>
      </c>
      <c r="H21" s="171" t="s">
        <v>101</v>
      </c>
      <c r="I21" s="98" t="s">
        <v>80</v>
      </c>
      <c r="J21" s="172">
        <v>4</v>
      </c>
      <c r="K21" s="103" t="s">
        <v>57</v>
      </c>
    </row>
    <row r="22" spans="1:11" ht="22.5" customHeight="1" x14ac:dyDescent="0.25">
      <c r="A22" s="138">
        <f t="shared" si="0"/>
        <v>1</v>
      </c>
      <c r="B22" s="138">
        <f t="shared" si="1"/>
        <v>3</v>
      </c>
      <c r="C22" s="166"/>
      <c r="D22" s="158" t="str">
        <f t="shared" si="4"/>
        <v>Wed</v>
      </c>
      <c r="E22" s="159">
        <f>+E20+1</f>
        <v>44475</v>
      </c>
      <c r="F22" s="160"/>
      <c r="G22" s="161">
        <v>9003</v>
      </c>
      <c r="H22" s="65" t="s">
        <v>101</v>
      </c>
      <c r="I22" s="109" t="s">
        <v>80</v>
      </c>
      <c r="J22" s="84">
        <v>8</v>
      </c>
      <c r="K22" s="101" t="s">
        <v>57</v>
      </c>
    </row>
    <row r="23" spans="1:11" ht="22.5" customHeight="1" x14ac:dyDescent="0.25">
      <c r="A23" s="138">
        <f t="shared" si="0"/>
        <v>1</v>
      </c>
      <c r="B23" s="138">
        <f t="shared" si="1"/>
        <v>4</v>
      </c>
      <c r="C23" s="166"/>
      <c r="D23" s="167" t="str">
        <f t="shared" si="4"/>
        <v>Thu</v>
      </c>
      <c r="E23" s="168">
        <f>+E22+1</f>
        <v>44476</v>
      </c>
      <c r="F23" s="169" t="s">
        <v>184</v>
      </c>
      <c r="G23" s="170">
        <v>9003</v>
      </c>
      <c r="H23" s="246" t="s">
        <v>183</v>
      </c>
      <c r="I23" s="98" t="s">
        <v>80</v>
      </c>
      <c r="J23" s="172">
        <v>4</v>
      </c>
      <c r="K23" s="247" t="s">
        <v>57</v>
      </c>
    </row>
    <row r="24" spans="1:11" ht="22.5" customHeight="1" x14ac:dyDescent="0.25">
      <c r="C24" s="166"/>
      <c r="D24" s="167" t="str">
        <f>D23</f>
        <v>Thu</v>
      </c>
      <c r="E24" s="168">
        <f>E23</f>
        <v>44476</v>
      </c>
      <c r="F24" s="169" t="s">
        <v>202</v>
      </c>
      <c r="G24" s="170">
        <v>9004</v>
      </c>
      <c r="H24" s="171" t="s">
        <v>226</v>
      </c>
      <c r="I24" s="98" t="s">
        <v>80</v>
      </c>
      <c r="J24" s="172">
        <v>4</v>
      </c>
      <c r="K24" s="247" t="s">
        <v>57</v>
      </c>
    </row>
    <row r="25" spans="1:11" ht="22.5" customHeight="1" x14ac:dyDescent="0.25">
      <c r="A25" s="138">
        <f t="shared" si="0"/>
        <v>1</v>
      </c>
      <c r="B25" s="138">
        <f t="shared" si="1"/>
        <v>5</v>
      </c>
      <c r="C25" s="166"/>
      <c r="D25" s="158" t="str">
        <f>IF(B25=1,"Mo",IF(B25=2,"Tue",IF(B25=3,"Wed",IF(B25=4,"Thu",IF(B25=5,"Fri",IF(B25=6,"Sat",IF(B25=7,"Sun","")))))))</f>
        <v>Fri</v>
      </c>
      <c r="E25" s="159">
        <f>+E23+1</f>
        <v>44477</v>
      </c>
      <c r="F25" s="248" t="s">
        <v>223</v>
      </c>
      <c r="G25" s="161">
        <v>9003</v>
      </c>
      <c r="H25" s="177" t="s">
        <v>221</v>
      </c>
      <c r="I25" s="109" t="s">
        <v>80</v>
      </c>
      <c r="J25" s="163">
        <v>3</v>
      </c>
      <c r="K25" s="101" t="s">
        <v>57</v>
      </c>
    </row>
    <row r="26" spans="1:11" ht="22.5" customHeight="1" x14ac:dyDescent="0.25">
      <c r="C26" s="166"/>
      <c r="D26" s="158" t="str">
        <f t="shared" ref="D26:E27" si="6">D25</f>
        <v>Fri</v>
      </c>
      <c r="E26" s="159">
        <f t="shared" si="6"/>
        <v>44477</v>
      </c>
      <c r="F26" s="248" t="s">
        <v>222</v>
      </c>
      <c r="G26" s="161">
        <v>9003</v>
      </c>
      <c r="H26" s="177" t="s">
        <v>224</v>
      </c>
      <c r="I26" s="109" t="s">
        <v>80</v>
      </c>
      <c r="J26" s="163">
        <v>3</v>
      </c>
      <c r="K26" s="101" t="s">
        <v>57</v>
      </c>
    </row>
    <row r="27" spans="1:11" ht="22.5" customHeight="1" x14ac:dyDescent="0.25">
      <c r="C27" s="166"/>
      <c r="D27" s="158" t="str">
        <f t="shared" si="6"/>
        <v>Fri</v>
      </c>
      <c r="E27" s="159">
        <f t="shared" si="6"/>
        <v>44477</v>
      </c>
      <c r="F27" s="248" t="s">
        <v>216</v>
      </c>
      <c r="G27" s="161">
        <v>9003</v>
      </c>
      <c r="H27" s="177" t="s">
        <v>215</v>
      </c>
      <c r="I27" s="109" t="s">
        <v>80</v>
      </c>
      <c r="J27" s="163">
        <v>3</v>
      </c>
      <c r="K27" s="101" t="s">
        <v>57</v>
      </c>
    </row>
    <row r="28" spans="1:11" ht="22.5" customHeight="1" x14ac:dyDescent="0.25">
      <c r="A28" s="138" t="str">
        <f t="shared" si="0"/>
        <v/>
      </c>
      <c r="B28" s="138">
        <f t="shared" si="1"/>
        <v>6</v>
      </c>
      <c r="C28" s="166"/>
      <c r="D28" s="167" t="str">
        <f>IF(B28=1,"Mo",IF(B28=2,"Tue",IF(B28=3,"Wed",IF(B28=4,"Thu",IF(B28=5,"Fri",IF(B28=6,"Sat",IF(B28=7,"Sun","")))))))</f>
        <v>Sat</v>
      </c>
      <c r="E28" s="168">
        <f>+E25+1</f>
        <v>44478</v>
      </c>
      <c r="F28" s="169"/>
      <c r="G28" s="170"/>
      <c r="H28" s="171"/>
      <c r="I28" s="170"/>
      <c r="J28" s="172"/>
      <c r="K28" s="173"/>
    </row>
    <row r="29" spans="1:11" ht="22.5" customHeight="1" x14ac:dyDescent="0.25">
      <c r="A29" s="138" t="str">
        <f t="shared" si="0"/>
        <v/>
      </c>
      <c r="B29" s="138">
        <f t="shared" si="1"/>
        <v>7</v>
      </c>
      <c r="C29" s="166"/>
      <c r="D29" s="167" t="str">
        <f>IF(B29=1,"Mo",IF(B29=2,"Tue",IF(B29=3,"Wed",IF(B29=4,"Thu",IF(B29=5,"Fri",IF(B29=6,"Sat",IF(B29=7,"Sun","")))))))</f>
        <v>Sun</v>
      </c>
      <c r="E29" s="168">
        <f t="shared" si="3"/>
        <v>44479</v>
      </c>
      <c r="F29" s="169"/>
      <c r="G29" s="170"/>
      <c r="H29" s="179"/>
      <c r="I29" s="170"/>
      <c r="J29" s="172"/>
      <c r="K29" s="173"/>
    </row>
    <row r="30" spans="1:11" ht="22.5" customHeight="1" x14ac:dyDescent="0.25">
      <c r="A30" s="138">
        <f t="shared" si="0"/>
        <v>1</v>
      </c>
      <c r="B30" s="138">
        <f t="shared" si="1"/>
        <v>1</v>
      </c>
      <c r="C30" s="166"/>
      <c r="D30" s="158" t="str">
        <f t="shared" si="4"/>
        <v>Mo</v>
      </c>
      <c r="E30" s="159">
        <f t="shared" si="3"/>
        <v>44480</v>
      </c>
      <c r="F30" s="160"/>
      <c r="G30" s="161">
        <v>9004</v>
      </c>
      <c r="H30" s="177" t="s">
        <v>220</v>
      </c>
      <c r="I30" s="109" t="s">
        <v>80</v>
      </c>
      <c r="J30" s="163">
        <v>2</v>
      </c>
      <c r="K30" s="254" t="s">
        <v>66</v>
      </c>
    </row>
    <row r="31" spans="1:11" ht="22.5" customHeight="1" x14ac:dyDescent="0.25">
      <c r="C31" s="166"/>
      <c r="D31" s="158" t="str">
        <f>D30</f>
        <v>Mo</v>
      </c>
      <c r="E31" s="159">
        <f>E30</f>
        <v>44480</v>
      </c>
      <c r="F31" s="248" t="s">
        <v>202</v>
      </c>
      <c r="G31" s="249">
        <v>9004</v>
      </c>
      <c r="H31" s="253" t="s">
        <v>226</v>
      </c>
      <c r="I31" s="109" t="s">
        <v>80</v>
      </c>
      <c r="J31" s="251">
        <v>4</v>
      </c>
      <c r="K31" s="252" t="s">
        <v>57</v>
      </c>
    </row>
    <row r="32" spans="1:11" ht="22.5" customHeight="1" x14ac:dyDescent="0.25">
      <c r="C32" s="166"/>
      <c r="D32" s="158" t="str">
        <f t="shared" ref="D32:E32" si="7">D31</f>
        <v>Mo</v>
      </c>
      <c r="E32" s="159">
        <f t="shared" si="7"/>
        <v>44480</v>
      </c>
      <c r="F32" s="160"/>
      <c r="G32" s="161">
        <v>9003</v>
      </c>
      <c r="H32" s="65" t="s">
        <v>101</v>
      </c>
      <c r="I32" s="109" t="s">
        <v>80</v>
      </c>
      <c r="J32" s="84">
        <v>2</v>
      </c>
      <c r="K32" s="101" t="s">
        <v>57</v>
      </c>
    </row>
    <row r="33" spans="1:11" ht="22.5" customHeight="1" x14ac:dyDescent="0.25">
      <c r="A33" s="138">
        <f t="shared" si="0"/>
        <v>1</v>
      </c>
      <c r="B33" s="138">
        <f t="shared" si="1"/>
        <v>2</v>
      </c>
      <c r="C33" s="166"/>
      <c r="D33" s="167" t="str">
        <f t="shared" si="4"/>
        <v>Tue</v>
      </c>
      <c r="E33" s="168">
        <f>+E30+1</f>
        <v>44481</v>
      </c>
      <c r="F33" s="169" t="s">
        <v>223</v>
      </c>
      <c r="G33" s="170">
        <v>9003</v>
      </c>
      <c r="H33" s="171" t="s">
        <v>221</v>
      </c>
      <c r="I33" s="98" t="s">
        <v>80</v>
      </c>
      <c r="J33" s="172">
        <v>4</v>
      </c>
      <c r="K33" s="103" t="s">
        <v>57</v>
      </c>
    </row>
    <row r="34" spans="1:11" ht="22.5" customHeight="1" x14ac:dyDescent="0.25">
      <c r="C34" s="166"/>
      <c r="D34" s="167" t="str">
        <f t="shared" ref="D34:E34" si="8">D33</f>
        <v>Tue</v>
      </c>
      <c r="E34" s="168">
        <f t="shared" si="8"/>
        <v>44481</v>
      </c>
      <c r="F34" s="169"/>
      <c r="G34" s="170">
        <v>9003</v>
      </c>
      <c r="H34" s="48" t="s">
        <v>101</v>
      </c>
      <c r="I34" s="98" t="s">
        <v>80</v>
      </c>
      <c r="J34" s="49">
        <v>4</v>
      </c>
      <c r="K34" s="103" t="s">
        <v>57</v>
      </c>
    </row>
    <row r="35" spans="1:11" ht="22.5" customHeight="1" x14ac:dyDescent="0.25">
      <c r="A35" s="138">
        <f t="shared" si="0"/>
        <v>1</v>
      </c>
      <c r="B35" s="138">
        <f t="shared" si="1"/>
        <v>3</v>
      </c>
      <c r="C35" s="166"/>
      <c r="D35" s="158" t="str">
        <f t="shared" si="4"/>
        <v>Wed</v>
      </c>
      <c r="E35" s="159">
        <f>+E33+1</f>
        <v>44482</v>
      </c>
      <c r="F35" s="160"/>
      <c r="G35" s="161"/>
      <c r="H35" s="177" t="s">
        <v>129</v>
      </c>
      <c r="I35" s="161"/>
      <c r="J35" s="163"/>
      <c r="K35" s="164"/>
    </row>
    <row r="36" spans="1:11" ht="22.5" customHeight="1" x14ac:dyDescent="0.25">
      <c r="A36" s="138">
        <f t="shared" si="0"/>
        <v>1</v>
      </c>
      <c r="B36" s="138">
        <f t="shared" si="1"/>
        <v>4</v>
      </c>
      <c r="C36" s="166"/>
      <c r="D36" s="167" t="str">
        <f t="shared" si="4"/>
        <v>Thu</v>
      </c>
      <c r="E36" s="168">
        <f>+E35+1</f>
        <v>44483</v>
      </c>
      <c r="F36" s="169" t="s">
        <v>228</v>
      </c>
      <c r="G36" s="170">
        <v>9003</v>
      </c>
      <c r="H36" s="171" t="s">
        <v>227</v>
      </c>
      <c r="I36" s="98" t="s">
        <v>80</v>
      </c>
      <c r="J36" s="49">
        <v>4</v>
      </c>
      <c r="K36" s="103" t="s">
        <v>57</v>
      </c>
    </row>
    <row r="37" spans="1:11" ht="22.5" customHeight="1" x14ac:dyDescent="0.25">
      <c r="C37" s="166"/>
      <c r="D37" s="167" t="str">
        <f>D36</f>
        <v>Thu</v>
      </c>
      <c r="E37" s="168">
        <f>E36</f>
        <v>44483</v>
      </c>
      <c r="F37" s="169"/>
      <c r="G37" s="170">
        <v>9003</v>
      </c>
      <c r="H37" s="48" t="s">
        <v>101</v>
      </c>
      <c r="I37" s="98" t="s">
        <v>80</v>
      </c>
      <c r="J37" s="49">
        <v>4</v>
      </c>
      <c r="K37" s="103" t="s">
        <v>57</v>
      </c>
    </row>
    <row r="38" spans="1:11" ht="22.5" customHeight="1" x14ac:dyDescent="0.25">
      <c r="A38" s="138">
        <f t="shared" si="0"/>
        <v>1</v>
      </c>
      <c r="B38" s="138">
        <f t="shared" si="1"/>
        <v>5</v>
      </c>
      <c r="C38" s="166"/>
      <c r="D38" s="158" t="str">
        <f t="shared" si="4"/>
        <v>Fri</v>
      </c>
      <c r="E38" s="159">
        <f>+E36+1</f>
        <v>44484</v>
      </c>
      <c r="F38" s="248" t="s">
        <v>223</v>
      </c>
      <c r="G38" s="161">
        <v>9003</v>
      </c>
      <c r="H38" s="177" t="s">
        <v>221</v>
      </c>
      <c r="I38" s="109" t="s">
        <v>80</v>
      </c>
      <c r="J38" s="163">
        <v>3</v>
      </c>
      <c r="K38" s="101" t="s">
        <v>57</v>
      </c>
    </row>
    <row r="39" spans="1:11" ht="22.5" customHeight="1" x14ac:dyDescent="0.25">
      <c r="C39" s="166"/>
      <c r="D39" s="158" t="str">
        <f>D38</f>
        <v>Fri</v>
      </c>
      <c r="E39" s="159">
        <f>E38</f>
        <v>44484</v>
      </c>
      <c r="F39" s="248" t="s">
        <v>218</v>
      </c>
      <c r="G39" s="161">
        <v>9003</v>
      </c>
      <c r="H39" s="177" t="s">
        <v>219</v>
      </c>
      <c r="I39" s="109" t="s">
        <v>80</v>
      </c>
      <c r="J39" s="84">
        <v>3</v>
      </c>
      <c r="K39" s="101" t="s">
        <v>57</v>
      </c>
    </row>
    <row r="40" spans="1:11" ht="22.5" customHeight="1" x14ac:dyDescent="0.25">
      <c r="C40" s="166"/>
      <c r="D40" s="158" t="str">
        <f t="shared" ref="D40:E40" si="9">D39</f>
        <v>Fri</v>
      </c>
      <c r="E40" s="159">
        <f t="shared" si="9"/>
        <v>44484</v>
      </c>
      <c r="F40" s="248" t="s">
        <v>222</v>
      </c>
      <c r="G40" s="161">
        <v>9003</v>
      </c>
      <c r="H40" s="177" t="s">
        <v>224</v>
      </c>
      <c r="I40" s="109" t="s">
        <v>80</v>
      </c>
      <c r="J40" s="163">
        <v>2</v>
      </c>
      <c r="K40" s="101" t="s">
        <v>57</v>
      </c>
    </row>
    <row r="41" spans="1:11" ht="22.5" customHeight="1" x14ac:dyDescent="0.25">
      <c r="A41" s="138" t="str">
        <f t="shared" si="0"/>
        <v/>
      </c>
      <c r="B41" s="138">
        <f t="shared" si="1"/>
        <v>6</v>
      </c>
      <c r="C41" s="166"/>
      <c r="D41" s="167" t="str">
        <f t="shared" si="4"/>
        <v>Sat</v>
      </c>
      <c r="E41" s="168">
        <f>+E38+1</f>
        <v>44485</v>
      </c>
      <c r="F41" s="169"/>
      <c r="G41" s="170"/>
      <c r="H41" s="171"/>
      <c r="I41" s="170"/>
      <c r="J41" s="172"/>
      <c r="K41" s="173"/>
    </row>
    <row r="42" spans="1:11" ht="22.5" customHeight="1" x14ac:dyDescent="0.25">
      <c r="A42" s="138" t="str">
        <f t="shared" si="0"/>
        <v/>
      </c>
      <c r="B42" s="138">
        <f t="shared" si="1"/>
        <v>7</v>
      </c>
      <c r="C42" s="166"/>
      <c r="D42" s="167" t="str">
        <f t="shared" si="4"/>
        <v>Sun</v>
      </c>
      <c r="E42" s="168">
        <f t="shared" si="3"/>
        <v>44486</v>
      </c>
      <c r="F42" s="169"/>
      <c r="G42" s="170"/>
      <c r="H42" s="171"/>
      <c r="I42" s="170"/>
      <c r="J42" s="172"/>
      <c r="K42" s="173"/>
    </row>
    <row r="43" spans="1:11" ht="22.5" customHeight="1" x14ac:dyDescent="0.25">
      <c r="A43" s="138">
        <f t="shared" si="0"/>
        <v>1</v>
      </c>
      <c r="B43" s="138">
        <f t="shared" si="1"/>
        <v>1</v>
      </c>
      <c r="C43" s="166"/>
      <c r="D43" s="158" t="str">
        <f t="shared" si="4"/>
        <v>Mo</v>
      </c>
      <c r="E43" s="159">
        <f t="shared" si="3"/>
        <v>44487</v>
      </c>
      <c r="F43" s="248" t="s">
        <v>223</v>
      </c>
      <c r="G43" s="161">
        <v>9003</v>
      </c>
      <c r="H43" s="177" t="s">
        <v>221</v>
      </c>
      <c r="I43" s="109" t="s">
        <v>80</v>
      </c>
      <c r="J43" s="163">
        <v>3</v>
      </c>
      <c r="K43" s="101" t="s">
        <v>57</v>
      </c>
    </row>
    <row r="44" spans="1:11" ht="22.5" customHeight="1" x14ac:dyDescent="0.25">
      <c r="C44" s="166"/>
      <c r="D44" s="158" t="str">
        <f>D43</f>
        <v>Mo</v>
      </c>
      <c r="E44" s="159">
        <f>E43</f>
        <v>44487</v>
      </c>
      <c r="F44" s="248" t="s">
        <v>218</v>
      </c>
      <c r="G44" s="161">
        <v>9003</v>
      </c>
      <c r="H44" s="177" t="s">
        <v>219</v>
      </c>
      <c r="I44" s="109" t="s">
        <v>80</v>
      </c>
      <c r="J44" s="84">
        <v>3</v>
      </c>
      <c r="K44" s="101" t="s">
        <v>57</v>
      </c>
    </row>
    <row r="45" spans="1:11" ht="22.5" customHeight="1" x14ac:dyDescent="0.25">
      <c r="C45" s="166"/>
      <c r="D45" s="158" t="str">
        <f t="shared" ref="D45:E45" si="10">D44</f>
        <v>Mo</v>
      </c>
      <c r="E45" s="159">
        <f t="shared" si="10"/>
        <v>44487</v>
      </c>
      <c r="F45" s="248" t="s">
        <v>222</v>
      </c>
      <c r="G45" s="161">
        <v>9003</v>
      </c>
      <c r="H45" s="177" t="s">
        <v>224</v>
      </c>
      <c r="I45" s="109" t="s">
        <v>80</v>
      </c>
      <c r="J45" s="163">
        <v>3</v>
      </c>
      <c r="K45" s="101" t="s">
        <v>57</v>
      </c>
    </row>
    <row r="46" spans="1:11" ht="22.5" customHeight="1" x14ac:dyDescent="0.25">
      <c r="A46" s="138">
        <f t="shared" si="0"/>
        <v>1</v>
      </c>
      <c r="B46" s="138">
        <f t="shared" si="1"/>
        <v>2</v>
      </c>
      <c r="C46" s="166"/>
      <c r="D46" s="167" t="str">
        <f t="shared" si="4"/>
        <v>Tue</v>
      </c>
      <c r="E46" s="168">
        <f>+E43+1</f>
        <v>44488</v>
      </c>
      <c r="F46" s="169" t="s">
        <v>223</v>
      </c>
      <c r="G46" s="170">
        <v>9003</v>
      </c>
      <c r="H46" s="171" t="s">
        <v>221</v>
      </c>
      <c r="I46" s="98" t="s">
        <v>80</v>
      </c>
      <c r="J46" s="172">
        <v>3</v>
      </c>
      <c r="K46" s="103" t="s">
        <v>57</v>
      </c>
    </row>
    <row r="47" spans="1:11" ht="22.5" customHeight="1" x14ac:dyDescent="0.25">
      <c r="C47" s="166"/>
      <c r="D47" s="167" t="str">
        <f>D46</f>
        <v>Tue</v>
      </c>
      <c r="E47" s="168">
        <f>E46</f>
        <v>44488</v>
      </c>
      <c r="F47" s="169" t="s">
        <v>163</v>
      </c>
      <c r="G47" s="170">
        <v>9003</v>
      </c>
      <c r="H47" s="171" t="s">
        <v>229</v>
      </c>
      <c r="I47" s="98" t="s">
        <v>80</v>
      </c>
      <c r="J47" s="172">
        <v>2</v>
      </c>
      <c r="K47" s="103" t="s">
        <v>57</v>
      </c>
    </row>
    <row r="48" spans="1:11" ht="22.5" customHeight="1" x14ac:dyDescent="0.25">
      <c r="A48" s="138">
        <f t="shared" si="0"/>
        <v>1</v>
      </c>
      <c r="B48" s="138">
        <f t="shared" si="1"/>
        <v>3</v>
      </c>
      <c r="C48" s="166"/>
      <c r="D48" s="158" t="str">
        <f t="shared" si="4"/>
        <v>Wed</v>
      </c>
      <c r="E48" s="159">
        <f>+E46+1</f>
        <v>44489</v>
      </c>
      <c r="F48" s="248" t="s">
        <v>228</v>
      </c>
      <c r="G48" s="249">
        <v>9003</v>
      </c>
      <c r="H48" s="253" t="s">
        <v>227</v>
      </c>
      <c r="I48" s="109" t="s">
        <v>80</v>
      </c>
      <c r="J48" s="84">
        <v>4</v>
      </c>
      <c r="K48" s="101" t="s">
        <v>57</v>
      </c>
    </row>
    <row r="49" spans="1:11" ht="22.5" customHeight="1" x14ac:dyDescent="0.25">
      <c r="C49" s="166"/>
      <c r="D49" s="158" t="str">
        <f>D48</f>
        <v>Wed</v>
      </c>
      <c r="E49" s="159">
        <f>E48</f>
        <v>44489</v>
      </c>
      <c r="F49" s="248" t="s">
        <v>231</v>
      </c>
      <c r="G49" s="249">
        <v>9003</v>
      </c>
      <c r="H49" s="177" t="s">
        <v>230</v>
      </c>
      <c r="I49" s="109" t="s">
        <v>80</v>
      </c>
      <c r="J49" s="163">
        <v>2</v>
      </c>
      <c r="K49" s="254" t="s">
        <v>57</v>
      </c>
    </row>
    <row r="50" spans="1:11" ht="22.5" customHeight="1" x14ac:dyDescent="0.25">
      <c r="C50" s="166"/>
      <c r="D50" s="158" t="str">
        <f t="shared" ref="D50:E50" si="11">D49</f>
        <v>Wed</v>
      </c>
      <c r="E50" s="159">
        <f t="shared" si="11"/>
        <v>44489</v>
      </c>
      <c r="F50" s="248" t="s">
        <v>163</v>
      </c>
      <c r="G50" s="249">
        <v>9003</v>
      </c>
      <c r="H50" s="253" t="s">
        <v>229</v>
      </c>
      <c r="I50" s="109" t="s">
        <v>80</v>
      </c>
      <c r="J50" s="251">
        <v>2</v>
      </c>
      <c r="K50" s="101" t="s">
        <v>57</v>
      </c>
    </row>
    <row r="51" spans="1:11" ht="22.5" customHeight="1" x14ac:dyDescent="0.25">
      <c r="A51" s="138">
        <f t="shared" si="0"/>
        <v>1</v>
      </c>
      <c r="B51" s="138">
        <f t="shared" si="1"/>
        <v>4</v>
      </c>
      <c r="C51" s="166"/>
      <c r="D51" s="167" t="str">
        <f t="shared" si="4"/>
        <v>Thu</v>
      </c>
      <c r="E51" s="168">
        <f>+E48+1</f>
        <v>44490</v>
      </c>
      <c r="F51" s="169" t="s">
        <v>223</v>
      </c>
      <c r="G51" s="170">
        <v>9003</v>
      </c>
      <c r="H51" s="171" t="s">
        <v>221</v>
      </c>
      <c r="I51" s="98" t="s">
        <v>80</v>
      </c>
      <c r="J51" s="172">
        <v>3</v>
      </c>
      <c r="K51" s="103" t="s">
        <v>57</v>
      </c>
    </row>
    <row r="52" spans="1:11" ht="22.5" customHeight="1" x14ac:dyDescent="0.25">
      <c r="C52" s="166"/>
      <c r="D52" s="167" t="str">
        <f>D51</f>
        <v>Thu</v>
      </c>
      <c r="E52" s="168">
        <f>E51</f>
        <v>44490</v>
      </c>
      <c r="F52" s="169" t="s">
        <v>228</v>
      </c>
      <c r="G52" s="170">
        <v>9003</v>
      </c>
      <c r="H52" s="171" t="s">
        <v>227</v>
      </c>
      <c r="I52" s="98" t="s">
        <v>80</v>
      </c>
      <c r="J52" s="49">
        <v>4</v>
      </c>
      <c r="K52" s="103" t="s">
        <v>57</v>
      </c>
    </row>
    <row r="53" spans="1:11" ht="22.5" customHeight="1" x14ac:dyDescent="0.25">
      <c r="C53" s="166"/>
      <c r="D53" s="167" t="str">
        <f t="shared" ref="D53:E53" si="12">D52</f>
        <v>Thu</v>
      </c>
      <c r="E53" s="168">
        <f t="shared" si="12"/>
        <v>44490</v>
      </c>
      <c r="F53" s="169" t="s">
        <v>218</v>
      </c>
      <c r="G53" s="170">
        <v>9003</v>
      </c>
      <c r="H53" s="171" t="s">
        <v>219</v>
      </c>
      <c r="I53" s="98" t="s">
        <v>80</v>
      </c>
      <c r="J53" s="49">
        <v>3</v>
      </c>
      <c r="K53" s="103" t="s">
        <v>57</v>
      </c>
    </row>
    <row r="54" spans="1:11" ht="22.5" customHeight="1" x14ac:dyDescent="0.25">
      <c r="A54" s="138">
        <f t="shared" si="0"/>
        <v>1</v>
      </c>
      <c r="B54" s="138">
        <f t="shared" si="1"/>
        <v>5</v>
      </c>
      <c r="C54" s="166"/>
      <c r="D54" s="158" t="str">
        <f t="shared" si="4"/>
        <v>Fri</v>
      </c>
      <c r="E54" s="159">
        <f>+E51+1</f>
        <v>44491</v>
      </c>
      <c r="F54" s="160"/>
      <c r="G54" s="161"/>
      <c r="H54" s="177" t="s">
        <v>129</v>
      </c>
      <c r="I54" s="161"/>
      <c r="J54" s="163"/>
      <c r="K54" s="164"/>
    </row>
    <row r="55" spans="1:11" ht="22.5" customHeight="1" x14ac:dyDescent="0.25">
      <c r="A55" s="138" t="str">
        <f t="shared" si="0"/>
        <v/>
      </c>
      <c r="B55" s="138">
        <f t="shared" si="1"/>
        <v>6</v>
      </c>
      <c r="C55" s="166"/>
      <c r="D55" s="167" t="str">
        <f t="shared" si="4"/>
        <v>Sat</v>
      </c>
      <c r="E55" s="168">
        <f>+E54+1</f>
        <v>44492</v>
      </c>
      <c r="F55" s="169"/>
      <c r="G55" s="170"/>
      <c r="H55" s="179"/>
      <c r="I55" s="170"/>
      <c r="J55" s="172"/>
      <c r="K55" s="173"/>
    </row>
    <row r="56" spans="1:11" ht="22.5" customHeight="1" x14ac:dyDescent="0.25">
      <c r="A56" s="138" t="str">
        <f t="shared" si="0"/>
        <v/>
      </c>
      <c r="B56" s="138">
        <f t="shared" si="1"/>
        <v>7</v>
      </c>
      <c r="C56" s="166"/>
      <c r="D56" s="167" t="str">
        <f t="shared" si="4"/>
        <v>Sun</v>
      </c>
      <c r="E56" s="168">
        <f t="shared" ref="E56:E57" si="13">+E55+1</f>
        <v>44493</v>
      </c>
      <c r="F56" s="169"/>
      <c r="G56" s="170"/>
      <c r="H56" s="171"/>
      <c r="I56" s="170"/>
      <c r="J56" s="172"/>
      <c r="K56" s="173"/>
    </row>
    <row r="57" spans="1:11" ht="22.5" customHeight="1" x14ac:dyDescent="0.25">
      <c r="A57" s="138">
        <f t="shared" si="0"/>
        <v>1</v>
      </c>
      <c r="B57" s="138">
        <f t="shared" si="1"/>
        <v>1</v>
      </c>
      <c r="C57" s="166"/>
      <c r="D57" s="158" t="str">
        <f t="shared" si="4"/>
        <v>Mo</v>
      </c>
      <c r="E57" s="159">
        <f t="shared" si="13"/>
        <v>44494</v>
      </c>
      <c r="F57" s="248" t="s">
        <v>228</v>
      </c>
      <c r="G57" s="249">
        <v>9003</v>
      </c>
      <c r="H57" s="253" t="s">
        <v>227</v>
      </c>
      <c r="I57" s="109" t="s">
        <v>80</v>
      </c>
      <c r="J57" s="84">
        <v>4</v>
      </c>
      <c r="K57" s="101" t="s">
        <v>57</v>
      </c>
    </row>
    <row r="58" spans="1:11" ht="22.5" customHeight="1" x14ac:dyDescent="0.25">
      <c r="C58" s="166"/>
      <c r="D58" s="158" t="str">
        <f>D57</f>
        <v>Mo</v>
      </c>
      <c r="E58" s="159">
        <f>E57</f>
        <v>44494</v>
      </c>
      <c r="F58" s="248" t="s">
        <v>184</v>
      </c>
      <c r="G58" s="249">
        <v>9003</v>
      </c>
      <c r="H58" s="250" t="s">
        <v>183</v>
      </c>
      <c r="I58" s="109" t="s">
        <v>80</v>
      </c>
      <c r="J58" s="251">
        <v>4</v>
      </c>
      <c r="K58" s="252" t="s">
        <v>57</v>
      </c>
    </row>
    <row r="59" spans="1:11" ht="22.5" customHeight="1" x14ac:dyDescent="0.25">
      <c r="A59" s="138">
        <f t="shared" si="0"/>
        <v>1</v>
      </c>
      <c r="B59" s="138">
        <f t="shared" si="1"/>
        <v>2</v>
      </c>
      <c r="C59" s="166"/>
      <c r="D59" s="167" t="str">
        <f t="shared" si="4"/>
        <v>Tue</v>
      </c>
      <c r="E59" s="168">
        <f>+E57+1</f>
        <v>44495</v>
      </c>
      <c r="F59" s="169" t="s">
        <v>223</v>
      </c>
      <c r="G59" s="170">
        <v>9003</v>
      </c>
      <c r="H59" s="171" t="s">
        <v>221</v>
      </c>
      <c r="I59" s="98" t="s">
        <v>80</v>
      </c>
      <c r="J59" s="172">
        <v>3</v>
      </c>
      <c r="K59" s="103" t="s">
        <v>57</v>
      </c>
    </row>
    <row r="60" spans="1:11" ht="22.5" customHeight="1" x14ac:dyDescent="0.25">
      <c r="C60" s="166"/>
      <c r="D60" s="167" t="str">
        <f>D59</f>
        <v>Tue</v>
      </c>
      <c r="E60" s="168">
        <f>E59</f>
        <v>44495</v>
      </c>
      <c r="F60" s="169" t="s">
        <v>234</v>
      </c>
      <c r="G60" s="170">
        <v>9003</v>
      </c>
      <c r="H60" s="171" t="s">
        <v>232</v>
      </c>
      <c r="I60" s="98" t="s">
        <v>80</v>
      </c>
      <c r="J60" s="172">
        <v>3</v>
      </c>
      <c r="K60" s="103" t="s">
        <v>57</v>
      </c>
    </row>
    <row r="61" spans="1:11" ht="22.5" customHeight="1" x14ac:dyDescent="0.25">
      <c r="C61" s="166"/>
      <c r="D61" s="167" t="str">
        <f t="shared" ref="D61:E63" si="14">D60</f>
        <v>Tue</v>
      </c>
      <c r="E61" s="168">
        <f t="shared" si="14"/>
        <v>44495</v>
      </c>
      <c r="F61" s="169"/>
      <c r="G61" s="170"/>
      <c r="H61" s="171"/>
      <c r="I61" s="170"/>
      <c r="J61" s="172"/>
      <c r="K61" s="173"/>
    </row>
    <row r="62" spans="1:11" ht="22.5" customHeight="1" x14ac:dyDescent="0.25">
      <c r="C62" s="166"/>
      <c r="D62" s="167" t="str">
        <f t="shared" si="14"/>
        <v>Tue</v>
      </c>
      <c r="E62" s="168">
        <f t="shared" si="14"/>
        <v>44495</v>
      </c>
      <c r="F62" s="169"/>
      <c r="G62" s="170"/>
      <c r="H62" s="171"/>
      <c r="I62" s="170"/>
      <c r="J62" s="172"/>
      <c r="K62" s="173"/>
    </row>
    <row r="63" spans="1:11" ht="22.5" customHeight="1" x14ac:dyDescent="0.25">
      <c r="C63" s="166"/>
      <c r="D63" s="167" t="str">
        <f t="shared" si="14"/>
        <v>Tue</v>
      </c>
      <c r="E63" s="168">
        <f t="shared" si="14"/>
        <v>44495</v>
      </c>
      <c r="F63" s="169"/>
      <c r="G63" s="170"/>
      <c r="H63" s="171"/>
      <c r="I63" s="170"/>
      <c r="J63" s="172"/>
      <c r="K63" s="173"/>
    </row>
    <row r="64" spans="1:11" ht="22.5" customHeight="1" x14ac:dyDescent="0.25">
      <c r="A64" s="138">
        <f t="shared" si="0"/>
        <v>1</v>
      </c>
      <c r="B64" s="138">
        <f t="shared" si="1"/>
        <v>3</v>
      </c>
      <c r="C64" s="166"/>
      <c r="D64" s="158" t="str">
        <f t="shared" si="4"/>
        <v>Wed</v>
      </c>
      <c r="E64" s="159">
        <f>+E59+1</f>
        <v>44496</v>
      </c>
      <c r="F64" s="248" t="s">
        <v>233</v>
      </c>
      <c r="G64" s="161">
        <v>9003</v>
      </c>
      <c r="H64" s="253" t="s">
        <v>232</v>
      </c>
      <c r="I64" s="109" t="s">
        <v>80</v>
      </c>
      <c r="J64" s="251">
        <v>3</v>
      </c>
      <c r="K64" s="252" t="s">
        <v>57</v>
      </c>
    </row>
    <row r="65" spans="1:11" ht="22.5" customHeight="1" x14ac:dyDescent="0.25">
      <c r="C65" s="166"/>
      <c r="D65" s="158" t="str">
        <f>D64</f>
        <v>Wed</v>
      </c>
      <c r="E65" s="159">
        <f>E64</f>
        <v>44496</v>
      </c>
      <c r="F65" s="160"/>
      <c r="G65" s="161">
        <v>9004</v>
      </c>
      <c r="H65" s="177" t="s">
        <v>220</v>
      </c>
      <c r="I65" s="109" t="s">
        <v>80</v>
      </c>
      <c r="J65" s="163">
        <v>3</v>
      </c>
      <c r="K65" s="254" t="s">
        <v>66</v>
      </c>
    </row>
    <row r="66" spans="1:11" ht="22.5" customHeight="1" x14ac:dyDescent="0.25">
      <c r="C66" s="166"/>
      <c r="D66" s="158" t="str">
        <f t="shared" ref="D66:E66" si="15">D65</f>
        <v>Wed</v>
      </c>
      <c r="E66" s="159">
        <f t="shared" si="15"/>
        <v>44496</v>
      </c>
      <c r="F66" s="160"/>
      <c r="G66" s="161">
        <v>9003</v>
      </c>
      <c r="H66" s="65" t="s">
        <v>101</v>
      </c>
      <c r="I66" s="109" t="s">
        <v>80</v>
      </c>
      <c r="J66" s="84">
        <v>2</v>
      </c>
      <c r="K66" s="101" t="s">
        <v>57</v>
      </c>
    </row>
    <row r="67" spans="1:11" ht="22.5" customHeight="1" x14ac:dyDescent="0.25">
      <c r="A67" s="138">
        <f t="shared" si="0"/>
        <v>1</v>
      </c>
      <c r="B67" s="138">
        <f t="shared" si="1"/>
        <v>4</v>
      </c>
      <c r="C67" s="166"/>
      <c r="D67" s="167" t="str">
        <f t="shared" si="4"/>
        <v>Thu</v>
      </c>
      <c r="E67" s="168">
        <f>+E64+1</f>
        <v>44497</v>
      </c>
      <c r="F67" s="169" t="s">
        <v>233</v>
      </c>
      <c r="G67" s="170">
        <v>9003</v>
      </c>
      <c r="H67" s="171" t="s">
        <v>232</v>
      </c>
      <c r="I67" s="98" t="s">
        <v>80</v>
      </c>
      <c r="J67" s="172">
        <v>3</v>
      </c>
      <c r="K67" s="247" t="s">
        <v>57</v>
      </c>
    </row>
    <row r="68" spans="1:11" ht="22.5" customHeight="1" x14ac:dyDescent="0.25">
      <c r="C68" s="166"/>
      <c r="D68" s="167" t="str">
        <f>D67</f>
        <v>Thu</v>
      </c>
      <c r="E68" s="168">
        <f>E67</f>
        <v>44497</v>
      </c>
      <c r="F68" s="169"/>
      <c r="G68" s="170">
        <v>9004</v>
      </c>
      <c r="H68" s="171" t="s">
        <v>220</v>
      </c>
      <c r="I68" s="98" t="s">
        <v>80</v>
      </c>
      <c r="J68" s="172">
        <v>3</v>
      </c>
      <c r="K68" s="247" t="s">
        <v>66</v>
      </c>
    </row>
    <row r="69" spans="1:11" ht="22.5" customHeight="1" x14ac:dyDescent="0.25">
      <c r="C69" s="166"/>
      <c r="D69" s="167" t="str">
        <f t="shared" ref="D69:E69" si="16">D68</f>
        <v>Thu</v>
      </c>
      <c r="E69" s="168">
        <f t="shared" si="16"/>
        <v>44497</v>
      </c>
      <c r="F69" s="169"/>
      <c r="G69" s="170">
        <v>9003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5">
      <c r="A70" s="138">
        <f t="shared" si="0"/>
        <v>1</v>
      </c>
      <c r="B70" s="138">
        <f>WEEKDAY(E67+1,2)</f>
        <v>5</v>
      </c>
      <c r="C70" s="166"/>
      <c r="D70" s="158" t="str">
        <f>IF(B70=1,"Mo",IF(B70=2,"Tue",IF(B70=3,"Wed",IF(B70=4,"Thu",IF(B70=5,"Fri",IF(B70=6,"Sat",IF(B70=7,"Sun","")))))))</f>
        <v>Fri</v>
      </c>
      <c r="E70" s="159">
        <f>IF(MONTH(E67+1)&gt;MONTH(E67),"",E67+1)</f>
        <v>44498</v>
      </c>
      <c r="F70" s="248" t="s">
        <v>228</v>
      </c>
      <c r="G70" s="249">
        <v>9003</v>
      </c>
      <c r="H70" s="253" t="s">
        <v>227</v>
      </c>
      <c r="I70" s="109" t="s">
        <v>80</v>
      </c>
      <c r="J70" s="84">
        <v>4</v>
      </c>
      <c r="K70" s="101" t="s">
        <v>57</v>
      </c>
    </row>
    <row r="71" spans="1:11" ht="22.5" customHeight="1" x14ac:dyDescent="0.25">
      <c r="C71" s="166"/>
      <c r="D71" s="158" t="str">
        <f>D70</f>
        <v>Fri</v>
      </c>
      <c r="E71" s="159">
        <f>E70</f>
        <v>44498</v>
      </c>
      <c r="F71" s="248" t="s">
        <v>222</v>
      </c>
      <c r="G71" s="161">
        <v>9003</v>
      </c>
      <c r="H71" s="177" t="s">
        <v>224</v>
      </c>
      <c r="I71" s="109" t="s">
        <v>80</v>
      </c>
      <c r="J71" s="163">
        <v>3</v>
      </c>
      <c r="K71" s="101" t="s">
        <v>57</v>
      </c>
    </row>
    <row r="72" spans="1:11" ht="22.5" customHeight="1" x14ac:dyDescent="0.25">
      <c r="C72" s="166"/>
      <c r="D72" s="158" t="str">
        <f t="shared" ref="D72:E72" si="17">D71</f>
        <v>Fri</v>
      </c>
      <c r="E72" s="159">
        <f t="shared" si="17"/>
        <v>44498</v>
      </c>
      <c r="F72" s="160"/>
      <c r="G72" s="161">
        <v>9003</v>
      </c>
      <c r="H72" s="65" t="s">
        <v>101</v>
      </c>
      <c r="I72" s="109" t="s">
        <v>80</v>
      </c>
      <c r="J72" s="84">
        <v>2</v>
      </c>
      <c r="K72" s="101" t="s">
        <v>57</v>
      </c>
    </row>
    <row r="73" spans="1:11" ht="22.5" customHeight="1" x14ac:dyDescent="0.25">
      <c r="A73" s="138" t="str">
        <f t="shared" si="0"/>
        <v/>
      </c>
      <c r="B73" s="138">
        <v>6</v>
      </c>
      <c r="C73" s="166"/>
      <c r="D73" s="167" t="str">
        <f>IF(B73=1,"Mo",IF(B73=2,"Tue",IF(B73=3,"Wed",IF(B73=4,"Thu",IF(B73=5,"Fri",IF(B73=6,"Sat",IF(B73=7,"Sun","")))))))</f>
        <v>Sat</v>
      </c>
      <c r="E73" s="168">
        <f>IF(MONTH(E70+1)&gt;MONTH(E70),"",E70+1)</f>
        <v>44499</v>
      </c>
      <c r="F73" s="169"/>
      <c r="G73" s="170"/>
      <c r="H73" s="179"/>
      <c r="I73" s="170"/>
      <c r="J73" s="172"/>
      <c r="K73" s="173"/>
    </row>
    <row r="74" spans="1:11" ht="22.5" customHeight="1" thickBot="1" x14ac:dyDescent="0.3">
      <c r="A74" s="138" t="str">
        <f t="shared" si="0"/>
        <v/>
      </c>
      <c r="B74" s="138">
        <v>7</v>
      </c>
      <c r="C74" s="166"/>
      <c r="D74" s="237" t="str">
        <f t="shared" si="4"/>
        <v>Sun</v>
      </c>
      <c r="E74" s="226">
        <f>IF(MONTH(E73+1)&gt;MONTH(E73),"",E73+1)</f>
        <v>44500</v>
      </c>
      <c r="F74" s="227"/>
      <c r="G74" s="228"/>
      <c r="H74" s="229"/>
      <c r="I74" s="228"/>
      <c r="J74" s="238"/>
      <c r="K74" s="231"/>
    </row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</sheetData>
  <mergeCells count="2">
    <mergeCell ref="D1:K1"/>
    <mergeCell ref="D4:E4"/>
  </mergeCells>
  <phoneticPr fontId="7" type="noConversion"/>
  <conditionalFormatting sqref="C11:C72">
    <cfRule type="expression" dxfId="320" priority="139" stopIfTrue="1">
      <formula>IF($A11=1,B11,)</formula>
    </cfRule>
    <cfRule type="expression" dxfId="319" priority="140" stopIfTrue="1">
      <formula>IF($A11="",B11,)</formula>
    </cfRule>
  </conditionalFormatting>
  <conditionalFormatting sqref="E11:E13">
    <cfRule type="expression" dxfId="318" priority="141" stopIfTrue="1">
      <formula>IF($A11="",B11,"")</formula>
    </cfRule>
  </conditionalFormatting>
  <conditionalFormatting sqref="E14:E72">
    <cfRule type="expression" dxfId="317" priority="142" stopIfTrue="1">
      <formula>IF($A14&lt;&gt;1,B14,"")</formula>
    </cfRule>
  </conditionalFormatting>
  <conditionalFormatting sqref="D11:D72">
    <cfRule type="expression" dxfId="316" priority="143" stopIfTrue="1">
      <formula>IF($A11="",B11,)</formula>
    </cfRule>
  </conditionalFormatting>
  <conditionalFormatting sqref="G11:G12 G14 G16:G19 G21 G24 G28:G29 G35:G36 G41:G42 G54:G56 G61:G64">
    <cfRule type="expression" dxfId="315" priority="144" stopIfTrue="1">
      <formula>#REF!="Freelancer"</formula>
    </cfRule>
    <cfRule type="expression" dxfId="314" priority="145" stopIfTrue="1">
      <formula>#REF!="DTC Int. Staff"</formula>
    </cfRule>
  </conditionalFormatting>
  <conditionalFormatting sqref="G16:G19 G24 G36 G28:G29 G41:G42 G54:G56">
    <cfRule type="expression" dxfId="313" priority="137" stopIfTrue="1">
      <formula>$F$5="Freelancer"</formula>
    </cfRule>
    <cfRule type="expression" dxfId="312" priority="138" stopIfTrue="1">
      <formula>$F$5="DTC Int. Staff"</formula>
    </cfRule>
  </conditionalFormatting>
  <conditionalFormatting sqref="G14">
    <cfRule type="expression" dxfId="311" priority="135" stopIfTrue="1">
      <formula>#REF!="Freelancer"</formula>
    </cfRule>
    <cfRule type="expression" dxfId="310" priority="136" stopIfTrue="1">
      <formula>#REF!="DTC Int. Staff"</formula>
    </cfRule>
  </conditionalFormatting>
  <conditionalFormatting sqref="G14">
    <cfRule type="expression" dxfId="309" priority="133" stopIfTrue="1">
      <formula>$F$5="Freelancer"</formula>
    </cfRule>
    <cfRule type="expression" dxfId="308" priority="134" stopIfTrue="1">
      <formula>$F$5="DTC Int. Staff"</formula>
    </cfRule>
  </conditionalFormatting>
  <conditionalFormatting sqref="G15">
    <cfRule type="expression" dxfId="307" priority="131" stopIfTrue="1">
      <formula>#REF!="Freelancer"</formula>
    </cfRule>
    <cfRule type="expression" dxfId="306" priority="132" stopIfTrue="1">
      <formula>#REF!="DTC Int. Staff"</formula>
    </cfRule>
  </conditionalFormatting>
  <conditionalFormatting sqref="G15">
    <cfRule type="expression" dxfId="305" priority="129" stopIfTrue="1">
      <formula>$F$5="Freelancer"</formula>
    </cfRule>
    <cfRule type="expression" dxfId="304" priority="130" stopIfTrue="1">
      <formula>$F$5="DTC Int. Staff"</formula>
    </cfRule>
  </conditionalFormatting>
  <conditionalFormatting sqref="C74">
    <cfRule type="expression" dxfId="303" priority="126" stopIfTrue="1">
      <formula>IF($A74=1,B74,)</formula>
    </cfRule>
    <cfRule type="expression" dxfId="302" priority="127" stopIfTrue="1">
      <formula>IF($A74="",B74,)</formula>
    </cfRule>
  </conditionalFormatting>
  <conditionalFormatting sqref="D74">
    <cfRule type="expression" dxfId="301" priority="128" stopIfTrue="1">
      <formula>IF($A74="",B74,)</formula>
    </cfRule>
  </conditionalFormatting>
  <conditionalFormatting sqref="C73">
    <cfRule type="expression" dxfId="300" priority="123" stopIfTrue="1">
      <formula>IF($A73=1,B73,)</formula>
    </cfRule>
    <cfRule type="expression" dxfId="299" priority="124" stopIfTrue="1">
      <formula>IF($A73="",B73,)</formula>
    </cfRule>
  </conditionalFormatting>
  <conditionalFormatting sqref="D73">
    <cfRule type="expression" dxfId="298" priority="125" stopIfTrue="1">
      <formula>IF($A73="",B73,)</formula>
    </cfRule>
  </conditionalFormatting>
  <conditionalFormatting sqref="E73">
    <cfRule type="expression" dxfId="297" priority="122" stopIfTrue="1">
      <formula>IF($A73&lt;&gt;1,B73,"")</formula>
    </cfRule>
  </conditionalFormatting>
  <conditionalFormatting sqref="E74">
    <cfRule type="expression" dxfId="296" priority="121" stopIfTrue="1">
      <formula>IF($A74&lt;&gt;1,B74,"")</formula>
    </cfRule>
  </conditionalFormatting>
  <conditionalFormatting sqref="G35">
    <cfRule type="expression" dxfId="295" priority="119" stopIfTrue="1">
      <formula>$F$5="Freelancer"</formula>
    </cfRule>
    <cfRule type="expression" dxfId="294" priority="120" stopIfTrue="1">
      <formula>$F$5="DTC Int. Staff"</formula>
    </cfRule>
  </conditionalFormatting>
  <conditionalFormatting sqref="G13">
    <cfRule type="expression" dxfId="293" priority="109" stopIfTrue="1">
      <formula>#REF!="Freelancer"</formula>
    </cfRule>
    <cfRule type="expression" dxfId="292" priority="110" stopIfTrue="1">
      <formula>#REF!="DTC Int. Staff"</formula>
    </cfRule>
  </conditionalFormatting>
  <conditionalFormatting sqref="G20">
    <cfRule type="expression" dxfId="291" priority="107" stopIfTrue="1">
      <formula>#REF!="Freelancer"</formula>
    </cfRule>
    <cfRule type="expression" dxfId="290" priority="108" stopIfTrue="1">
      <formula>#REF!="DTC Int. Staff"</formula>
    </cfRule>
  </conditionalFormatting>
  <conditionalFormatting sqref="G20">
    <cfRule type="expression" dxfId="289" priority="105" stopIfTrue="1">
      <formula>$F$5="Freelancer"</formula>
    </cfRule>
    <cfRule type="expression" dxfId="288" priority="106" stopIfTrue="1">
      <formula>$F$5="DTC Int. Staff"</formula>
    </cfRule>
  </conditionalFormatting>
  <conditionalFormatting sqref="G22">
    <cfRule type="expression" dxfId="287" priority="103" stopIfTrue="1">
      <formula>#REF!="Freelancer"</formula>
    </cfRule>
    <cfRule type="expression" dxfId="286" priority="104" stopIfTrue="1">
      <formula>#REF!="DTC Int. Staff"</formula>
    </cfRule>
  </conditionalFormatting>
  <conditionalFormatting sqref="G23">
    <cfRule type="expression" dxfId="285" priority="101" stopIfTrue="1">
      <formula>#REF!="Freelancer"</formula>
    </cfRule>
    <cfRule type="expression" dxfId="284" priority="102" stopIfTrue="1">
      <formula>#REF!="DTC Int. Staff"</formula>
    </cfRule>
  </conditionalFormatting>
  <conditionalFormatting sqref="G25">
    <cfRule type="expression" dxfId="283" priority="99" stopIfTrue="1">
      <formula>#REF!="Freelancer"</formula>
    </cfRule>
    <cfRule type="expression" dxfId="282" priority="100" stopIfTrue="1">
      <formula>#REF!="DTC Int. Staff"</formula>
    </cfRule>
  </conditionalFormatting>
  <conditionalFormatting sqref="G25">
    <cfRule type="expression" dxfId="281" priority="97" stopIfTrue="1">
      <formula>$F$5="Freelancer"</formula>
    </cfRule>
    <cfRule type="expression" dxfId="280" priority="98" stopIfTrue="1">
      <formula>$F$5="DTC Int. Staff"</formula>
    </cfRule>
  </conditionalFormatting>
  <conditionalFormatting sqref="G26">
    <cfRule type="expression" dxfId="279" priority="95" stopIfTrue="1">
      <formula>#REF!="Freelancer"</formula>
    </cfRule>
    <cfRule type="expression" dxfId="278" priority="96" stopIfTrue="1">
      <formula>#REF!="DTC Int. Staff"</formula>
    </cfRule>
  </conditionalFormatting>
  <conditionalFormatting sqref="G26">
    <cfRule type="expression" dxfId="277" priority="93" stopIfTrue="1">
      <formula>$F$5="Freelancer"</formula>
    </cfRule>
    <cfRule type="expression" dxfId="276" priority="94" stopIfTrue="1">
      <formula>$F$5="DTC Int. Staff"</formula>
    </cfRule>
  </conditionalFormatting>
  <conditionalFormatting sqref="G27">
    <cfRule type="expression" dxfId="275" priority="91" stopIfTrue="1">
      <formula>#REF!="Freelancer"</formula>
    </cfRule>
    <cfRule type="expression" dxfId="274" priority="92" stopIfTrue="1">
      <formula>#REF!="DTC Int. Staff"</formula>
    </cfRule>
  </conditionalFormatting>
  <conditionalFormatting sqref="G27">
    <cfRule type="expression" dxfId="273" priority="89" stopIfTrue="1">
      <formula>$F$5="Freelancer"</formula>
    </cfRule>
    <cfRule type="expression" dxfId="272" priority="90" stopIfTrue="1">
      <formula>$F$5="DTC Int. Staff"</formula>
    </cfRule>
  </conditionalFormatting>
  <conditionalFormatting sqref="G30">
    <cfRule type="expression" dxfId="271" priority="87" stopIfTrue="1">
      <formula>#REF!="Freelancer"</formula>
    </cfRule>
    <cfRule type="expression" dxfId="270" priority="88" stopIfTrue="1">
      <formula>#REF!="DTC Int. Staff"</formula>
    </cfRule>
  </conditionalFormatting>
  <conditionalFormatting sqref="G31">
    <cfRule type="expression" dxfId="269" priority="85" stopIfTrue="1">
      <formula>#REF!="Freelancer"</formula>
    </cfRule>
    <cfRule type="expression" dxfId="268" priority="86" stopIfTrue="1">
      <formula>#REF!="DTC Int. Staff"</formula>
    </cfRule>
  </conditionalFormatting>
  <conditionalFormatting sqref="G31">
    <cfRule type="expression" dxfId="267" priority="83" stopIfTrue="1">
      <formula>$F$5="Freelancer"</formula>
    </cfRule>
    <cfRule type="expression" dxfId="266" priority="84" stopIfTrue="1">
      <formula>$F$5="DTC Int. Staff"</formula>
    </cfRule>
  </conditionalFormatting>
  <conditionalFormatting sqref="G32">
    <cfRule type="expression" dxfId="265" priority="81" stopIfTrue="1">
      <formula>#REF!="Freelancer"</formula>
    </cfRule>
    <cfRule type="expression" dxfId="264" priority="82" stopIfTrue="1">
      <formula>#REF!="DTC Int. Staff"</formula>
    </cfRule>
  </conditionalFormatting>
  <conditionalFormatting sqref="G33">
    <cfRule type="expression" dxfId="263" priority="79" stopIfTrue="1">
      <formula>#REF!="Freelancer"</formula>
    </cfRule>
    <cfRule type="expression" dxfId="262" priority="80" stopIfTrue="1">
      <formula>#REF!="DTC Int. Staff"</formula>
    </cfRule>
  </conditionalFormatting>
  <conditionalFormatting sqref="G33">
    <cfRule type="expression" dxfId="261" priority="77" stopIfTrue="1">
      <formula>$F$5="Freelancer"</formula>
    </cfRule>
    <cfRule type="expression" dxfId="260" priority="78" stopIfTrue="1">
      <formula>$F$5="DTC Int. Staff"</formula>
    </cfRule>
  </conditionalFormatting>
  <conditionalFormatting sqref="G34">
    <cfRule type="expression" dxfId="259" priority="75" stopIfTrue="1">
      <formula>#REF!="Freelancer"</formula>
    </cfRule>
    <cfRule type="expression" dxfId="258" priority="76" stopIfTrue="1">
      <formula>#REF!="DTC Int. Staff"</formula>
    </cfRule>
  </conditionalFormatting>
  <conditionalFormatting sqref="G37">
    <cfRule type="expression" dxfId="257" priority="73" stopIfTrue="1">
      <formula>#REF!="Freelancer"</formula>
    </cfRule>
    <cfRule type="expression" dxfId="256" priority="74" stopIfTrue="1">
      <formula>#REF!="DTC Int. Staff"</formula>
    </cfRule>
  </conditionalFormatting>
  <conditionalFormatting sqref="G38">
    <cfRule type="expression" dxfId="255" priority="71" stopIfTrue="1">
      <formula>#REF!="Freelancer"</formula>
    </cfRule>
    <cfRule type="expression" dxfId="254" priority="72" stopIfTrue="1">
      <formula>#REF!="DTC Int. Staff"</formula>
    </cfRule>
  </conditionalFormatting>
  <conditionalFormatting sqref="G38">
    <cfRule type="expression" dxfId="253" priority="69" stopIfTrue="1">
      <formula>$F$5="Freelancer"</formula>
    </cfRule>
    <cfRule type="expression" dxfId="252" priority="70" stopIfTrue="1">
      <formula>$F$5="DTC Int. Staff"</formula>
    </cfRule>
  </conditionalFormatting>
  <conditionalFormatting sqref="G39">
    <cfRule type="expression" dxfId="251" priority="67" stopIfTrue="1">
      <formula>#REF!="Freelancer"</formula>
    </cfRule>
    <cfRule type="expression" dxfId="250" priority="68" stopIfTrue="1">
      <formula>#REF!="DTC Int. Staff"</formula>
    </cfRule>
  </conditionalFormatting>
  <conditionalFormatting sqref="G40">
    <cfRule type="expression" dxfId="249" priority="65" stopIfTrue="1">
      <formula>#REF!="Freelancer"</formula>
    </cfRule>
    <cfRule type="expression" dxfId="248" priority="66" stopIfTrue="1">
      <formula>#REF!="DTC Int. Staff"</formula>
    </cfRule>
  </conditionalFormatting>
  <conditionalFormatting sqref="G40">
    <cfRule type="expression" dxfId="247" priority="63" stopIfTrue="1">
      <formula>$F$5="Freelancer"</formula>
    </cfRule>
    <cfRule type="expression" dxfId="246" priority="64" stopIfTrue="1">
      <formula>$F$5="DTC Int. Staff"</formula>
    </cfRule>
  </conditionalFormatting>
  <conditionalFormatting sqref="G43">
    <cfRule type="expression" dxfId="245" priority="61" stopIfTrue="1">
      <formula>#REF!="Freelancer"</formula>
    </cfRule>
    <cfRule type="expression" dxfId="244" priority="62" stopIfTrue="1">
      <formula>#REF!="DTC Int. Staff"</formula>
    </cfRule>
  </conditionalFormatting>
  <conditionalFormatting sqref="G43">
    <cfRule type="expression" dxfId="243" priority="59" stopIfTrue="1">
      <formula>$F$5="Freelancer"</formula>
    </cfRule>
    <cfRule type="expression" dxfId="242" priority="60" stopIfTrue="1">
      <formula>$F$5="DTC Int. Staff"</formula>
    </cfRule>
  </conditionalFormatting>
  <conditionalFormatting sqref="G44">
    <cfRule type="expression" dxfId="241" priority="57" stopIfTrue="1">
      <formula>#REF!="Freelancer"</formula>
    </cfRule>
    <cfRule type="expression" dxfId="240" priority="58" stopIfTrue="1">
      <formula>#REF!="DTC Int. Staff"</formula>
    </cfRule>
  </conditionalFormatting>
  <conditionalFormatting sqref="G45">
    <cfRule type="expression" dxfId="239" priority="55" stopIfTrue="1">
      <formula>#REF!="Freelancer"</formula>
    </cfRule>
    <cfRule type="expression" dxfId="238" priority="56" stopIfTrue="1">
      <formula>#REF!="DTC Int. Staff"</formula>
    </cfRule>
  </conditionalFormatting>
  <conditionalFormatting sqref="G45">
    <cfRule type="expression" dxfId="237" priority="53" stopIfTrue="1">
      <formula>$F$5="Freelancer"</formula>
    </cfRule>
    <cfRule type="expression" dxfId="236" priority="54" stopIfTrue="1">
      <formula>$F$5="DTC Int. Staff"</formula>
    </cfRule>
  </conditionalFormatting>
  <conditionalFormatting sqref="G46:G47">
    <cfRule type="expression" dxfId="235" priority="51" stopIfTrue="1">
      <formula>#REF!="Freelancer"</formula>
    </cfRule>
    <cfRule type="expression" dxfId="234" priority="52" stopIfTrue="1">
      <formula>#REF!="DTC Int. Staff"</formula>
    </cfRule>
  </conditionalFormatting>
  <conditionalFormatting sqref="G46:G47">
    <cfRule type="expression" dxfId="233" priority="49" stopIfTrue="1">
      <formula>$F$5="Freelancer"</formula>
    </cfRule>
    <cfRule type="expression" dxfId="232" priority="50" stopIfTrue="1">
      <formula>$F$5="DTC Int. Staff"</formula>
    </cfRule>
  </conditionalFormatting>
  <conditionalFormatting sqref="G48:G49">
    <cfRule type="expression" dxfId="231" priority="47" stopIfTrue="1">
      <formula>#REF!="Freelancer"</formula>
    </cfRule>
    <cfRule type="expression" dxfId="230" priority="48" stopIfTrue="1">
      <formula>#REF!="DTC Int. Staff"</formula>
    </cfRule>
  </conditionalFormatting>
  <conditionalFormatting sqref="G48:G49">
    <cfRule type="expression" dxfId="229" priority="45" stopIfTrue="1">
      <formula>$F$5="Freelancer"</formula>
    </cfRule>
    <cfRule type="expression" dxfId="228" priority="46" stopIfTrue="1">
      <formula>$F$5="DTC Int. Staff"</formula>
    </cfRule>
  </conditionalFormatting>
  <conditionalFormatting sqref="G50">
    <cfRule type="expression" dxfId="227" priority="43" stopIfTrue="1">
      <formula>#REF!="Freelancer"</formula>
    </cfRule>
    <cfRule type="expression" dxfId="226" priority="44" stopIfTrue="1">
      <formula>#REF!="DTC Int. Staff"</formula>
    </cfRule>
  </conditionalFormatting>
  <conditionalFormatting sqref="G50">
    <cfRule type="expression" dxfId="225" priority="41" stopIfTrue="1">
      <formula>$F$5="Freelancer"</formula>
    </cfRule>
    <cfRule type="expression" dxfId="224" priority="42" stopIfTrue="1">
      <formula>$F$5="DTC Int. Staff"</formula>
    </cfRule>
  </conditionalFormatting>
  <conditionalFormatting sqref="G51">
    <cfRule type="expression" dxfId="223" priority="39" stopIfTrue="1">
      <formula>#REF!="Freelancer"</formula>
    </cfRule>
    <cfRule type="expression" dxfId="222" priority="40" stopIfTrue="1">
      <formula>#REF!="DTC Int. Staff"</formula>
    </cfRule>
  </conditionalFormatting>
  <conditionalFormatting sqref="G51">
    <cfRule type="expression" dxfId="221" priority="37" stopIfTrue="1">
      <formula>$F$5="Freelancer"</formula>
    </cfRule>
    <cfRule type="expression" dxfId="220" priority="38" stopIfTrue="1">
      <formula>$F$5="DTC Int. Staff"</formula>
    </cfRule>
  </conditionalFormatting>
  <conditionalFormatting sqref="G52">
    <cfRule type="expression" dxfId="219" priority="35" stopIfTrue="1">
      <formula>#REF!="Freelancer"</formula>
    </cfRule>
    <cfRule type="expression" dxfId="218" priority="36" stopIfTrue="1">
      <formula>#REF!="DTC Int. Staff"</formula>
    </cfRule>
  </conditionalFormatting>
  <conditionalFormatting sqref="G52">
    <cfRule type="expression" dxfId="217" priority="33" stopIfTrue="1">
      <formula>$F$5="Freelancer"</formula>
    </cfRule>
    <cfRule type="expression" dxfId="216" priority="34" stopIfTrue="1">
      <formula>$F$5="DTC Int. Staff"</formula>
    </cfRule>
  </conditionalFormatting>
  <conditionalFormatting sqref="G53">
    <cfRule type="expression" dxfId="215" priority="31" stopIfTrue="1">
      <formula>#REF!="Freelancer"</formula>
    </cfRule>
    <cfRule type="expression" dxfId="214" priority="32" stopIfTrue="1">
      <formula>#REF!="DTC Int. Staff"</formula>
    </cfRule>
  </conditionalFormatting>
  <conditionalFormatting sqref="G57">
    <cfRule type="expression" dxfId="213" priority="29" stopIfTrue="1">
      <formula>#REF!="Freelancer"</formula>
    </cfRule>
    <cfRule type="expression" dxfId="212" priority="30" stopIfTrue="1">
      <formula>#REF!="DTC Int. Staff"</formula>
    </cfRule>
  </conditionalFormatting>
  <conditionalFormatting sqref="G57">
    <cfRule type="expression" dxfId="211" priority="27" stopIfTrue="1">
      <formula>$F$5="Freelancer"</formula>
    </cfRule>
    <cfRule type="expression" dxfId="210" priority="28" stopIfTrue="1">
      <formula>$F$5="DTC Int. Staff"</formula>
    </cfRule>
  </conditionalFormatting>
  <conditionalFormatting sqref="G58">
    <cfRule type="expression" dxfId="209" priority="25" stopIfTrue="1">
      <formula>#REF!="Freelancer"</formula>
    </cfRule>
    <cfRule type="expression" dxfId="208" priority="26" stopIfTrue="1">
      <formula>#REF!="DTC Int. Staff"</formula>
    </cfRule>
  </conditionalFormatting>
  <conditionalFormatting sqref="G59:G60">
    <cfRule type="expression" dxfId="207" priority="23" stopIfTrue="1">
      <formula>#REF!="Freelancer"</formula>
    </cfRule>
    <cfRule type="expression" dxfId="206" priority="24" stopIfTrue="1">
      <formula>#REF!="DTC Int. Staff"</formula>
    </cfRule>
  </conditionalFormatting>
  <conditionalFormatting sqref="G59:G60">
    <cfRule type="expression" dxfId="205" priority="21" stopIfTrue="1">
      <formula>$F$5="Freelancer"</formula>
    </cfRule>
    <cfRule type="expression" dxfId="204" priority="22" stopIfTrue="1">
      <formula>$F$5="DTC Int. Staff"</formula>
    </cfRule>
  </conditionalFormatting>
  <conditionalFormatting sqref="G65">
    <cfRule type="expression" dxfId="203" priority="19" stopIfTrue="1">
      <formula>#REF!="Freelancer"</formula>
    </cfRule>
    <cfRule type="expression" dxfId="202" priority="20" stopIfTrue="1">
      <formula>#REF!="DTC Int. Staff"</formula>
    </cfRule>
  </conditionalFormatting>
  <conditionalFormatting sqref="G66">
    <cfRule type="expression" dxfId="201" priority="17" stopIfTrue="1">
      <formula>#REF!="Freelancer"</formula>
    </cfRule>
    <cfRule type="expression" dxfId="200" priority="18" stopIfTrue="1">
      <formula>#REF!="DTC Int. Staff"</formula>
    </cfRule>
  </conditionalFormatting>
  <conditionalFormatting sqref="G67">
    <cfRule type="expression" dxfId="199" priority="15" stopIfTrue="1">
      <formula>#REF!="Freelancer"</formula>
    </cfRule>
    <cfRule type="expression" dxfId="198" priority="16" stopIfTrue="1">
      <formula>#REF!="DTC Int. Staff"</formula>
    </cfRule>
  </conditionalFormatting>
  <conditionalFormatting sqref="G68">
    <cfRule type="expression" dxfId="197" priority="13" stopIfTrue="1">
      <formula>#REF!="Freelancer"</formula>
    </cfRule>
    <cfRule type="expression" dxfId="196" priority="14" stopIfTrue="1">
      <formula>#REF!="DTC Int. Staff"</formula>
    </cfRule>
  </conditionalFormatting>
  <conditionalFormatting sqref="G69">
    <cfRule type="expression" dxfId="195" priority="11" stopIfTrue="1">
      <formula>#REF!="Freelancer"</formula>
    </cfRule>
    <cfRule type="expression" dxfId="194" priority="12" stopIfTrue="1">
      <formula>#REF!="DTC Int. Staff"</formula>
    </cfRule>
  </conditionalFormatting>
  <conditionalFormatting sqref="G70">
    <cfRule type="expression" dxfId="193" priority="9" stopIfTrue="1">
      <formula>#REF!="Freelancer"</formula>
    </cfRule>
    <cfRule type="expression" dxfId="192" priority="10" stopIfTrue="1">
      <formula>#REF!="DTC Int. Staff"</formula>
    </cfRule>
  </conditionalFormatting>
  <conditionalFormatting sqref="G70">
    <cfRule type="expression" dxfId="191" priority="7" stopIfTrue="1">
      <formula>$F$5="Freelancer"</formula>
    </cfRule>
    <cfRule type="expression" dxfId="190" priority="8" stopIfTrue="1">
      <formula>$F$5="DTC Int. Staff"</formula>
    </cfRule>
  </conditionalFormatting>
  <conditionalFormatting sqref="G71">
    <cfRule type="expression" dxfId="189" priority="5" stopIfTrue="1">
      <formula>#REF!="Freelancer"</formula>
    </cfRule>
    <cfRule type="expression" dxfId="188" priority="6" stopIfTrue="1">
      <formula>#REF!="DTC Int. Staff"</formula>
    </cfRule>
  </conditionalFormatting>
  <conditionalFormatting sqref="G71">
    <cfRule type="expression" dxfId="187" priority="3" stopIfTrue="1">
      <formula>$F$5="Freelancer"</formula>
    </cfRule>
    <cfRule type="expression" dxfId="186" priority="4" stopIfTrue="1">
      <formula>$F$5="DTC Int. Staff"</formula>
    </cfRule>
  </conditionalFormatting>
  <conditionalFormatting sqref="G72">
    <cfRule type="expression" dxfId="185" priority="1" stopIfTrue="1">
      <formula>#REF!="Freelancer"</formula>
    </cfRule>
    <cfRule type="expression" dxfId="18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12"/>
  <sheetViews>
    <sheetView showGridLines="0" tabSelected="1" topLeftCell="D23" zoomScale="90" zoomScaleNormal="90" workbookViewId="0">
      <selection activeCell="H29" sqref="H29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2.1796875" style="138" customWidth="1"/>
    <col min="6" max="6" width="21.7265625" style="138" bestFit="1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SUM(J10:J122)</f>
        <v>160</v>
      </c>
      <c r="J8" s="149">
        <f>I8/8</f>
        <v>20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11</v>
      </c>
      <c r="C10" s="188"/>
      <c r="D10" s="152">
        <v>44501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39" t="s">
        <v>2</v>
      </c>
      <c r="K10" s="194" t="s">
        <v>47</v>
      </c>
    </row>
    <row r="11" spans="1:11" ht="22.5" customHeight="1" x14ac:dyDescent="0.25">
      <c r="A11" s="138">
        <f t="shared" ref="A11:A59" si="0">IF(OR(C11="f",C11="u",C11="F",C11="U"),"",IF(OR(B11=1,B11=2,B11=3,B11=4,B11=5),1,""))</f>
        <v>1</v>
      </c>
      <c r="B11" s="138">
        <f t="shared" ref="B11:B54" si="1">WEEKDAY(E11,2)</f>
        <v>1</v>
      </c>
      <c r="C11" s="195"/>
      <c r="D11" s="207" t="str">
        <f>IF(B11=1,"Mo",IF(B11=2,"Tue",IF(B11=3,"Wed",IF(B11=4,"Thu",IF(B11=5,"Fri",IF(B11=6,"Sat",IF(B11=7,"Sun","")))))))</f>
        <v>Mo</v>
      </c>
      <c r="E11" s="168">
        <f>+D10</f>
        <v>44501</v>
      </c>
      <c r="F11" s="169" t="s">
        <v>223</v>
      </c>
      <c r="G11" s="170">
        <v>9003</v>
      </c>
      <c r="H11" s="171" t="s">
        <v>221</v>
      </c>
      <c r="I11" s="98" t="s">
        <v>80</v>
      </c>
      <c r="J11" s="172">
        <v>2</v>
      </c>
      <c r="K11" s="103" t="s">
        <v>57</v>
      </c>
    </row>
    <row r="12" spans="1:11" ht="22.5" customHeight="1" x14ac:dyDescent="0.25">
      <c r="C12" s="236"/>
      <c r="D12" s="207" t="str">
        <f>D11</f>
        <v>Mo</v>
      </c>
      <c r="E12" s="168">
        <f>E11</f>
        <v>44501</v>
      </c>
      <c r="F12" s="169" t="s">
        <v>222</v>
      </c>
      <c r="G12" s="170">
        <v>9003</v>
      </c>
      <c r="H12" s="171" t="s">
        <v>224</v>
      </c>
      <c r="I12" s="98" t="s">
        <v>80</v>
      </c>
      <c r="J12" s="172">
        <v>3</v>
      </c>
      <c r="K12" s="103" t="s">
        <v>57</v>
      </c>
    </row>
    <row r="13" spans="1:11" ht="22.5" customHeight="1" x14ac:dyDescent="0.25">
      <c r="C13" s="236"/>
      <c r="D13" s="207" t="str">
        <f t="shared" ref="D13:E13" si="2">D12</f>
        <v>Mo</v>
      </c>
      <c r="E13" s="168">
        <f t="shared" si="2"/>
        <v>44501</v>
      </c>
      <c r="F13" s="169" t="s">
        <v>218</v>
      </c>
      <c r="G13" s="170">
        <v>9003</v>
      </c>
      <c r="H13" s="171" t="s">
        <v>219</v>
      </c>
      <c r="I13" s="98" t="s">
        <v>80</v>
      </c>
      <c r="J13" s="49">
        <v>3</v>
      </c>
      <c r="K13" s="103" t="s">
        <v>57</v>
      </c>
    </row>
    <row r="14" spans="1:11" ht="22.5" customHeight="1" x14ac:dyDescent="0.25">
      <c r="B14" s="138">
        <f t="shared" si="1"/>
        <v>2</v>
      </c>
      <c r="C14" s="203"/>
      <c r="D14" s="204" t="str">
        <f>IF(B14=1,"Mo",IF(B14=2,"Tue",IF(B14=3,"Wed",IF(B14=4,"Thu",IF(B14=5,"Fri",IF(B14=6,"Sat",IF(B14=7,"Sun","")))))))</f>
        <v>Tue</v>
      </c>
      <c r="E14" s="159">
        <f>+E11+1</f>
        <v>44502</v>
      </c>
      <c r="F14" s="248" t="s">
        <v>216</v>
      </c>
      <c r="G14" s="161">
        <v>9003</v>
      </c>
      <c r="H14" s="177" t="s">
        <v>215</v>
      </c>
      <c r="I14" s="109" t="s">
        <v>80</v>
      </c>
      <c r="J14" s="163">
        <v>8</v>
      </c>
      <c r="K14" s="101" t="s">
        <v>57</v>
      </c>
    </row>
    <row r="15" spans="1:11" ht="22.5" customHeight="1" x14ac:dyDescent="0.25">
      <c r="B15" s="138">
        <f t="shared" si="1"/>
        <v>3</v>
      </c>
      <c r="C15" s="203"/>
      <c r="D15" s="207" t="str">
        <f>IF(B15=1,"Mo",IF(B15=2,"Tue",IF(B15=3,"Wed",IF(B15=4,"Thu",IF(B15=5,"Fri",IF(B15=6,"Sat",IF(B15=7,"Sun","")))))))</f>
        <v>Wed</v>
      </c>
      <c r="E15" s="168">
        <f>+E14+1</f>
        <v>44503</v>
      </c>
      <c r="F15" s="169" t="s">
        <v>157</v>
      </c>
      <c r="G15" s="170">
        <v>9003</v>
      </c>
      <c r="H15" s="171" t="s">
        <v>156</v>
      </c>
      <c r="I15" s="98" t="s">
        <v>80</v>
      </c>
      <c r="J15" s="49">
        <v>4</v>
      </c>
      <c r="K15" s="103" t="s">
        <v>57</v>
      </c>
    </row>
    <row r="16" spans="1:11" ht="22.5" customHeight="1" x14ac:dyDescent="0.25">
      <c r="C16" s="203"/>
      <c r="D16" s="207" t="str">
        <f>D15</f>
        <v>Wed</v>
      </c>
      <c r="E16" s="168">
        <f>E15</f>
        <v>44503</v>
      </c>
      <c r="F16" s="169"/>
      <c r="G16" s="170">
        <v>9004</v>
      </c>
      <c r="H16" s="171" t="s">
        <v>235</v>
      </c>
      <c r="I16" s="98" t="s">
        <v>80</v>
      </c>
      <c r="J16" s="172">
        <v>2</v>
      </c>
      <c r="K16" s="103" t="s">
        <v>57</v>
      </c>
    </row>
    <row r="17" spans="1:11" ht="22.5" customHeight="1" x14ac:dyDescent="0.25">
      <c r="C17" s="203"/>
      <c r="D17" s="207" t="str">
        <f t="shared" ref="D17:E17" si="3">D16</f>
        <v>Wed</v>
      </c>
      <c r="E17" s="168">
        <f t="shared" si="3"/>
        <v>44503</v>
      </c>
      <c r="F17" s="169" t="s">
        <v>216</v>
      </c>
      <c r="G17" s="170">
        <v>9003</v>
      </c>
      <c r="H17" s="171" t="s">
        <v>215</v>
      </c>
      <c r="I17" s="98" t="s">
        <v>80</v>
      </c>
      <c r="J17" s="172">
        <v>2</v>
      </c>
      <c r="K17" s="103" t="s">
        <v>57</v>
      </c>
    </row>
    <row r="18" spans="1:11" ht="22.5" customHeight="1" x14ac:dyDescent="0.25">
      <c r="A18" s="138">
        <f t="shared" si="0"/>
        <v>1</v>
      </c>
      <c r="B18" s="138">
        <f t="shared" si="1"/>
        <v>4</v>
      </c>
      <c r="C18" s="203"/>
      <c r="D18" s="204" t="str">
        <f t="shared" ref="D18:D54" si="4">IF(B18=1,"Mo",IF(B18=2,"Tue",IF(B18=3,"Wed",IF(B18=4,"Thu",IF(B18=5,"Fri",IF(B18=6,"Sat",IF(B18=7,"Sun","")))))))</f>
        <v>Thu</v>
      </c>
      <c r="E18" s="159">
        <f>+E15+1</f>
        <v>44504</v>
      </c>
      <c r="F18" s="248" t="s">
        <v>234</v>
      </c>
      <c r="G18" s="249">
        <v>9003</v>
      </c>
      <c r="H18" s="253" t="s">
        <v>232</v>
      </c>
      <c r="I18" s="109" t="s">
        <v>80</v>
      </c>
      <c r="J18" s="251">
        <v>4</v>
      </c>
      <c r="K18" s="101" t="s">
        <v>57</v>
      </c>
    </row>
    <row r="19" spans="1:11" ht="22.5" customHeight="1" x14ac:dyDescent="0.25">
      <c r="C19" s="203"/>
      <c r="D19" s="204" t="str">
        <f>D18</f>
        <v>Thu</v>
      </c>
      <c r="E19" s="159">
        <f>E18</f>
        <v>44504</v>
      </c>
      <c r="F19" s="248" t="s">
        <v>103</v>
      </c>
      <c r="G19" s="161">
        <v>9003</v>
      </c>
      <c r="H19" s="177" t="s">
        <v>236</v>
      </c>
      <c r="I19" s="109" t="s">
        <v>80</v>
      </c>
      <c r="J19" s="251">
        <v>4</v>
      </c>
      <c r="K19" s="101" t="s">
        <v>57</v>
      </c>
    </row>
    <row r="20" spans="1:11" ht="22.5" customHeight="1" x14ac:dyDescent="0.25">
      <c r="A20" s="138">
        <f t="shared" si="0"/>
        <v>1</v>
      </c>
      <c r="B20" s="138">
        <f t="shared" si="1"/>
        <v>5</v>
      </c>
      <c r="C20" s="203"/>
      <c r="D20" s="207" t="str">
        <f t="shared" si="4"/>
        <v>Fri</v>
      </c>
      <c r="E20" s="168">
        <f>+E18+1</f>
        <v>44505</v>
      </c>
      <c r="F20" s="169" t="s">
        <v>216</v>
      </c>
      <c r="G20" s="170">
        <v>9003</v>
      </c>
      <c r="H20" s="171" t="s">
        <v>215</v>
      </c>
      <c r="I20" s="98" t="s">
        <v>80</v>
      </c>
      <c r="J20" s="172">
        <v>4</v>
      </c>
      <c r="K20" s="103" t="s">
        <v>57</v>
      </c>
    </row>
    <row r="21" spans="1:11" ht="22.5" customHeight="1" x14ac:dyDescent="0.25">
      <c r="C21" s="203"/>
      <c r="D21" s="207" t="str">
        <f>D20</f>
        <v>Fri</v>
      </c>
      <c r="E21" s="168">
        <f>E20</f>
        <v>44505</v>
      </c>
      <c r="F21" s="169" t="s">
        <v>103</v>
      </c>
      <c r="G21" s="170">
        <v>9003</v>
      </c>
      <c r="H21" s="171" t="s">
        <v>236</v>
      </c>
      <c r="I21" s="98" t="s">
        <v>80</v>
      </c>
      <c r="J21" s="172">
        <v>2</v>
      </c>
      <c r="K21" s="103" t="s">
        <v>57</v>
      </c>
    </row>
    <row r="22" spans="1:11" ht="22.5" customHeight="1" x14ac:dyDescent="0.25">
      <c r="C22" s="203"/>
      <c r="D22" s="207" t="str">
        <f t="shared" ref="D22:E22" si="5">D21</f>
        <v>Fri</v>
      </c>
      <c r="E22" s="168">
        <f t="shared" si="5"/>
        <v>44505</v>
      </c>
      <c r="F22" s="169" t="s">
        <v>163</v>
      </c>
      <c r="G22" s="170">
        <v>9003</v>
      </c>
      <c r="H22" s="171" t="s">
        <v>229</v>
      </c>
      <c r="I22" s="98" t="s">
        <v>80</v>
      </c>
      <c r="J22" s="172">
        <v>2</v>
      </c>
      <c r="K22" s="103" t="s">
        <v>57</v>
      </c>
    </row>
    <row r="23" spans="1:11" ht="22.5" customHeight="1" x14ac:dyDescent="0.25">
      <c r="A23" s="138" t="str">
        <f t="shared" si="0"/>
        <v/>
      </c>
      <c r="B23" s="138">
        <f t="shared" si="1"/>
        <v>6</v>
      </c>
      <c r="C23" s="203"/>
      <c r="D23" s="204" t="str">
        <f t="shared" si="4"/>
        <v>Sat</v>
      </c>
      <c r="E23" s="159">
        <f>+E20+1</f>
        <v>44506</v>
      </c>
      <c r="F23" s="160"/>
      <c r="G23" s="161"/>
      <c r="H23" s="176"/>
      <c r="I23" s="161"/>
      <c r="J23" s="205"/>
      <c r="K23" s="164"/>
    </row>
    <row r="24" spans="1:11" ht="22.5" customHeight="1" x14ac:dyDescent="0.25">
      <c r="A24" s="138" t="str">
        <f t="shared" si="0"/>
        <v/>
      </c>
      <c r="B24" s="138">
        <f t="shared" si="1"/>
        <v>7</v>
      </c>
      <c r="C24" s="203"/>
      <c r="D24" s="204" t="str">
        <f t="shared" si="4"/>
        <v>Sun</v>
      </c>
      <c r="E24" s="159">
        <f>+E23+1</f>
        <v>44507</v>
      </c>
      <c r="F24" s="160"/>
      <c r="G24" s="161"/>
      <c r="H24" s="177"/>
      <c r="I24" s="161"/>
      <c r="J24" s="205"/>
      <c r="K24" s="164"/>
    </row>
    <row r="25" spans="1:11" ht="22.5" customHeight="1" x14ac:dyDescent="0.25">
      <c r="A25" s="138">
        <f t="shared" si="0"/>
        <v>1</v>
      </c>
      <c r="B25" s="138">
        <f t="shared" si="1"/>
        <v>1</v>
      </c>
      <c r="C25" s="203"/>
      <c r="D25" s="207" t="str">
        <f>IF(B25=1,"Mo",IF(B25=2,"Tue",IF(B25=3,"Wed",IF(B25=4,"Thu",IF(B25=5,"Fri",IF(B25=6,"Sat",IF(B25=7,"Sun","")))))))</f>
        <v>Mo</v>
      </c>
      <c r="E25" s="168">
        <f>+E24+1</f>
        <v>44508</v>
      </c>
      <c r="F25" s="169" t="s">
        <v>234</v>
      </c>
      <c r="G25" s="170">
        <v>9003</v>
      </c>
      <c r="H25" s="171" t="s">
        <v>232</v>
      </c>
      <c r="I25" s="98" t="s">
        <v>80</v>
      </c>
      <c r="J25" s="172">
        <v>4</v>
      </c>
      <c r="K25" s="103" t="s">
        <v>57</v>
      </c>
    </row>
    <row r="26" spans="1:11" ht="22.5" customHeight="1" x14ac:dyDescent="0.25">
      <c r="C26" s="203"/>
      <c r="D26" s="207" t="str">
        <f t="shared" ref="D26:E26" si="6">D25</f>
        <v>Mo</v>
      </c>
      <c r="E26" s="168">
        <f t="shared" si="6"/>
        <v>44508</v>
      </c>
      <c r="F26" s="169" t="s">
        <v>237</v>
      </c>
      <c r="G26" s="170">
        <v>9003</v>
      </c>
      <c r="H26" s="171" t="s">
        <v>238</v>
      </c>
      <c r="I26" s="98" t="s">
        <v>80</v>
      </c>
      <c r="J26" s="172">
        <v>4</v>
      </c>
      <c r="K26" s="103" t="s">
        <v>57</v>
      </c>
    </row>
    <row r="27" spans="1:11" ht="22.5" customHeight="1" x14ac:dyDescent="0.25">
      <c r="A27" s="138">
        <f t="shared" si="0"/>
        <v>1</v>
      </c>
      <c r="B27" s="138">
        <f t="shared" si="1"/>
        <v>2</v>
      </c>
      <c r="C27" s="203"/>
      <c r="D27" s="204" t="str">
        <f>IF(B27=1,"Mo",IF(B27=2,"Tue",IF(B27=3,"Wed",IF(B27=4,"Thu",IF(B27=5,"Fri",IF(B27=6,"Sat",IF(B27=7,"Sun","")))))))</f>
        <v>Tue</v>
      </c>
      <c r="E27" s="159">
        <f>+E25+1</f>
        <v>44509</v>
      </c>
      <c r="F27" s="248" t="s">
        <v>103</v>
      </c>
      <c r="G27" s="161">
        <v>9003</v>
      </c>
      <c r="H27" s="177" t="s">
        <v>236</v>
      </c>
      <c r="I27" s="109" t="s">
        <v>80</v>
      </c>
      <c r="J27" s="251">
        <v>4</v>
      </c>
      <c r="K27" s="101" t="s">
        <v>57</v>
      </c>
    </row>
    <row r="28" spans="1:11" ht="22.5" customHeight="1" x14ac:dyDescent="0.25">
      <c r="C28" s="203"/>
      <c r="D28" s="204" t="str">
        <f>D27</f>
        <v>Tue</v>
      </c>
      <c r="E28" s="159">
        <f>E27</f>
        <v>44509</v>
      </c>
      <c r="F28" s="248" t="s">
        <v>240</v>
      </c>
      <c r="G28" s="161">
        <v>9003</v>
      </c>
      <c r="H28" s="177" t="s">
        <v>239</v>
      </c>
      <c r="I28" s="109" t="s">
        <v>80</v>
      </c>
      <c r="J28" s="251">
        <v>4</v>
      </c>
      <c r="K28" s="101" t="s">
        <v>57</v>
      </c>
    </row>
    <row r="29" spans="1:11" ht="22.5" customHeight="1" x14ac:dyDescent="0.25">
      <c r="A29" s="138">
        <f t="shared" si="0"/>
        <v>1</v>
      </c>
      <c r="B29" s="138">
        <f t="shared" si="1"/>
        <v>3</v>
      </c>
      <c r="C29" s="203"/>
      <c r="D29" s="207" t="str">
        <f>IF(B29=1,"Mo",IF(B29=2,"Tue",IF(B29=3,"Wed",IF(B29=4,"Thu",IF(B29=5,"Fri",IF(B29=6,"Sat",IF(B29=7,"Sun","")))))))</f>
        <v>Wed</v>
      </c>
      <c r="E29" s="168">
        <f>+E27+1</f>
        <v>44510</v>
      </c>
      <c r="F29" s="169" t="s">
        <v>202</v>
      </c>
      <c r="G29" s="170">
        <v>9003</v>
      </c>
      <c r="H29" s="171" t="s">
        <v>226</v>
      </c>
      <c r="I29" s="170" t="s">
        <v>80</v>
      </c>
      <c r="J29" s="208">
        <v>2</v>
      </c>
      <c r="K29" s="247" t="s">
        <v>57</v>
      </c>
    </row>
    <row r="30" spans="1:11" ht="22.5" customHeight="1" x14ac:dyDescent="0.25">
      <c r="C30" s="203"/>
      <c r="D30" s="207" t="str">
        <f>D29</f>
        <v>Wed</v>
      </c>
      <c r="E30" s="168">
        <f>E29</f>
        <v>44510</v>
      </c>
      <c r="F30" s="169"/>
      <c r="G30" s="170">
        <v>9004</v>
      </c>
      <c r="H30" s="171" t="s">
        <v>235</v>
      </c>
      <c r="I30" s="170" t="s">
        <v>80</v>
      </c>
      <c r="J30" s="208">
        <v>6</v>
      </c>
      <c r="K30" s="247" t="s">
        <v>57</v>
      </c>
    </row>
    <row r="31" spans="1:11" ht="22.5" customHeight="1" x14ac:dyDescent="0.25">
      <c r="A31" s="138">
        <f t="shared" si="0"/>
        <v>1</v>
      </c>
      <c r="B31" s="138">
        <f t="shared" si="1"/>
        <v>4</v>
      </c>
      <c r="C31" s="206"/>
      <c r="D31" s="204" t="str">
        <f t="shared" si="4"/>
        <v>Thu</v>
      </c>
      <c r="E31" s="159">
        <f>+E29+1</f>
        <v>44511</v>
      </c>
      <c r="F31" s="248" t="s">
        <v>202</v>
      </c>
      <c r="G31" s="249">
        <v>9003</v>
      </c>
      <c r="H31" s="253" t="s">
        <v>226</v>
      </c>
      <c r="I31" s="249" t="s">
        <v>80</v>
      </c>
      <c r="J31" s="259">
        <v>8</v>
      </c>
      <c r="K31" s="252" t="s">
        <v>57</v>
      </c>
    </row>
    <row r="32" spans="1:11" ht="22.5" customHeight="1" x14ac:dyDescent="0.25">
      <c r="A32" s="138">
        <f t="shared" si="0"/>
        <v>1</v>
      </c>
      <c r="B32" s="138">
        <f t="shared" si="1"/>
        <v>5</v>
      </c>
      <c r="C32" s="206"/>
      <c r="D32" s="207" t="str">
        <f t="shared" si="4"/>
        <v>Fri</v>
      </c>
      <c r="E32" s="168">
        <f>+E31+1</f>
        <v>44512</v>
      </c>
      <c r="F32" s="169" t="s">
        <v>223</v>
      </c>
      <c r="G32" s="170">
        <v>9003</v>
      </c>
      <c r="H32" s="171" t="s">
        <v>221</v>
      </c>
      <c r="I32" s="98" t="s">
        <v>80</v>
      </c>
      <c r="J32" s="172">
        <v>2</v>
      </c>
      <c r="K32" s="103" t="s">
        <v>57</v>
      </c>
    </row>
    <row r="33" spans="1:11" ht="22.5" customHeight="1" x14ac:dyDescent="0.25">
      <c r="C33" s="206"/>
      <c r="D33" s="207" t="str">
        <f t="shared" ref="D33:E33" si="7">D32</f>
        <v>Fri</v>
      </c>
      <c r="E33" s="168">
        <f t="shared" si="7"/>
        <v>44512</v>
      </c>
      <c r="F33" s="169"/>
      <c r="G33" s="170">
        <v>9004</v>
      </c>
      <c r="H33" s="171" t="s">
        <v>241</v>
      </c>
      <c r="I33" s="170" t="s">
        <v>80</v>
      </c>
      <c r="J33" s="208">
        <v>6</v>
      </c>
      <c r="K33" s="247" t="s">
        <v>57</v>
      </c>
    </row>
    <row r="34" spans="1:11" ht="22.5" customHeight="1" x14ac:dyDescent="0.25">
      <c r="A34" s="138" t="str">
        <f t="shared" si="0"/>
        <v/>
      </c>
      <c r="B34" s="138">
        <f t="shared" si="1"/>
        <v>6</v>
      </c>
      <c r="C34" s="203"/>
      <c r="D34" s="204" t="str">
        <f t="shared" si="4"/>
        <v>Sat</v>
      </c>
      <c r="E34" s="159">
        <f>+E32+1</f>
        <v>44513</v>
      </c>
      <c r="F34" s="160"/>
      <c r="G34" s="161"/>
      <c r="H34" s="177"/>
      <c r="I34" s="161"/>
      <c r="J34" s="205"/>
      <c r="K34" s="164"/>
    </row>
    <row r="35" spans="1:11" ht="22.5" customHeight="1" x14ac:dyDescent="0.25">
      <c r="A35" s="138" t="str">
        <f t="shared" si="0"/>
        <v/>
      </c>
      <c r="B35" s="138">
        <f t="shared" si="1"/>
        <v>7</v>
      </c>
      <c r="C35" s="203"/>
      <c r="D35" s="204" t="str">
        <f t="shared" si="4"/>
        <v>Sun</v>
      </c>
      <c r="E35" s="159">
        <f>+E34+1</f>
        <v>44514</v>
      </c>
      <c r="F35" s="160"/>
      <c r="G35" s="161"/>
      <c r="H35" s="177"/>
      <c r="I35" s="161"/>
      <c r="J35" s="205"/>
      <c r="K35" s="164"/>
    </row>
    <row r="36" spans="1:11" ht="22.5" customHeight="1" x14ac:dyDescent="0.25">
      <c r="A36" s="138">
        <f t="shared" si="0"/>
        <v>1</v>
      </c>
      <c r="B36" s="138">
        <f t="shared" si="1"/>
        <v>1</v>
      </c>
      <c r="C36" s="203"/>
      <c r="D36" s="207" t="str">
        <f t="shared" si="4"/>
        <v>Mo</v>
      </c>
      <c r="E36" s="168">
        <f>+E35+1</f>
        <v>44515</v>
      </c>
      <c r="F36" s="169" t="s">
        <v>103</v>
      </c>
      <c r="G36" s="170">
        <v>9003</v>
      </c>
      <c r="H36" s="171" t="s">
        <v>236</v>
      </c>
      <c r="I36" s="98" t="s">
        <v>80</v>
      </c>
      <c r="J36" s="172">
        <v>4</v>
      </c>
      <c r="K36" s="103" t="s">
        <v>57</v>
      </c>
    </row>
    <row r="37" spans="1:11" ht="22.5" customHeight="1" x14ac:dyDescent="0.25">
      <c r="C37" s="203"/>
      <c r="D37" s="207" t="str">
        <f>D36</f>
        <v>Mo</v>
      </c>
      <c r="E37" s="168">
        <f>E36</f>
        <v>44515</v>
      </c>
      <c r="F37" s="169" t="s">
        <v>222</v>
      </c>
      <c r="G37" s="170">
        <v>9003</v>
      </c>
      <c r="H37" s="171" t="s">
        <v>224</v>
      </c>
      <c r="I37" s="98" t="s">
        <v>80</v>
      </c>
      <c r="J37" s="172">
        <v>4</v>
      </c>
      <c r="K37" s="103" t="s">
        <v>57</v>
      </c>
    </row>
    <row r="38" spans="1:11" ht="22.5" customHeight="1" x14ac:dyDescent="0.25">
      <c r="A38" s="138">
        <f t="shared" si="0"/>
        <v>1</v>
      </c>
      <c r="B38" s="138">
        <f t="shared" si="1"/>
        <v>2</v>
      </c>
      <c r="C38" s="203"/>
      <c r="D38" s="204" t="str">
        <f t="shared" si="4"/>
        <v>Tue</v>
      </c>
      <c r="E38" s="159">
        <f>+E36+1</f>
        <v>44516</v>
      </c>
      <c r="F38" s="248" t="s">
        <v>216</v>
      </c>
      <c r="G38" s="249">
        <v>9003</v>
      </c>
      <c r="H38" s="253" t="s">
        <v>215</v>
      </c>
      <c r="I38" s="109" t="s">
        <v>80</v>
      </c>
      <c r="J38" s="251">
        <v>4</v>
      </c>
      <c r="K38" s="101" t="s">
        <v>57</v>
      </c>
    </row>
    <row r="39" spans="1:11" ht="22.5" customHeight="1" x14ac:dyDescent="0.25">
      <c r="C39" s="203"/>
      <c r="D39" s="204" t="str">
        <f>D38</f>
        <v>Tue</v>
      </c>
      <c r="E39" s="159">
        <f>E38</f>
        <v>44516</v>
      </c>
      <c r="F39" s="160"/>
      <c r="G39" s="249">
        <v>9004</v>
      </c>
      <c r="H39" s="253" t="s">
        <v>241</v>
      </c>
      <c r="I39" s="249" t="s">
        <v>80</v>
      </c>
      <c r="J39" s="259">
        <v>4</v>
      </c>
      <c r="K39" s="252" t="s">
        <v>57</v>
      </c>
    </row>
    <row r="40" spans="1:11" ht="22.5" customHeight="1" x14ac:dyDescent="0.25">
      <c r="A40" s="138">
        <f t="shared" si="0"/>
        <v>1</v>
      </c>
      <c r="B40" s="138">
        <f t="shared" si="1"/>
        <v>3</v>
      </c>
      <c r="C40" s="203"/>
      <c r="D40" s="207" t="str">
        <f t="shared" si="4"/>
        <v>Wed</v>
      </c>
      <c r="E40" s="168">
        <f>+E38+1</f>
        <v>44517</v>
      </c>
      <c r="F40" s="169" t="s">
        <v>234</v>
      </c>
      <c r="G40" s="170">
        <v>9003</v>
      </c>
      <c r="H40" s="171" t="s">
        <v>232</v>
      </c>
      <c r="I40" s="98" t="s">
        <v>80</v>
      </c>
      <c r="J40" s="172">
        <v>4</v>
      </c>
      <c r="K40" s="103" t="s">
        <v>57</v>
      </c>
    </row>
    <row r="41" spans="1:11" ht="22.5" customHeight="1" x14ac:dyDescent="0.25">
      <c r="C41" s="203"/>
      <c r="D41" s="207" t="str">
        <f>D40</f>
        <v>Wed</v>
      </c>
      <c r="E41" s="168">
        <f>E40</f>
        <v>44517</v>
      </c>
      <c r="F41" s="169"/>
      <c r="G41" s="170">
        <v>9004</v>
      </c>
      <c r="H41" s="171" t="s">
        <v>241</v>
      </c>
      <c r="I41" s="170" t="s">
        <v>80</v>
      </c>
      <c r="J41" s="208">
        <v>4</v>
      </c>
      <c r="K41" s="247" t="s">
        <v>57</v>
      </c>
    </row>
    <row r="42" spans="1:11" ht="22.5" customHeight="1" x14ac:dyDescent="0.25">
      <c r="A42" s="138">
        <f t="shared" si="0"/>
        <v>1</v>
      </c>
      <c r="B42" s="138">
        <f t="shared" si="1"/>
        <v>4</v>
      </c>
      <c r="C42" s="203"/>
      <c r="D42" s="204" t="str">
        <f t="shared" si="4"/>
        <v>Thu</v>
      </c>
      <c r="E42" s="159">
        <f>+E40+1</f>
        <v>44518</v>
      </c>
      <c r="F42" s="160"/>
      <c r="G42" s="161"/>
      <c r="H42" s="177" t="s">
        <v>148</v>
      </c>
      <c r="I42" s="161"/>
      <c r="J42" s="205"/>
      <c r="K42" s="164"/>
    </row>
    <row r="43" spans="1:11" ht="22.5" customHeight="1" x14ac:dyDescent="0.25">
      <c r="A43" s="138">
        <f t="shared" si="0"/>
        <v>1</v>
      </c>
      <c r="B43" s="138">
        <f t="shared" si="1"/>
        <v>5</v>
      </c>
      <c r="C43" s="203"/>
      <c r="D43" s="207" t="str">
        <f t="shared" si="4"/>
        <v>Fri</v>
      </c>
      <c r="E43" s="168">
        <f>+E42+1</f>
        <v>44519</v>
      </c>
      <c r="F43" s="169"/>
      <c r="G43" s="170"/>
      <c r="H43" s="171" t="s">
        <v>148</v>
      </c>
      <c r="I43" s="170"/>
      <c r="J43" s="208"/>
      <c r="K43" s="173"/>
    </row>
    <row r="44" spans="1:11" ht="22.5" customHeight="1" x14ac:dyDescent="0.25">
      <c r="A44" s="138" t="str">
        <f t="shared" si="0"/>
        <v/>
      </c>
      <c r="B44" s="138">
        <f t="shared" si="1"/>
        <v>6</v>
      </c>
      <c r="C44" s="203"/>
      <c r="D44" s="204" t="str">
        <f t="shared" si="4"/>
        <v>Sat</v>
      </c>
      <c r="E44" s="159">
        <f>+E43+1</f>
        <v>44520</v>
      </c>
      <c r="F44" s="160"/>
      <c r="G44" s="161"/>
      <c r="H44" s="177"/>
      <c r="I44" s="161"/>
      <c r="J44" s="205"/>
      <c r="K44" s="164"/>
    </row>
    <row r="45" spans="1:11" ht="22.5" customHeight="1" x14ac:dyDescent="0.25">
      <c r="A45" s="138" t="str">
        <f t="shared" si="0"/>
        <v/>
      </c>
      <c r="B45" s="138">
        <f t="shared" si="1"/>
        <v>7</v>
      </c>
      <c r="C45" s="203"/>
      <c r="D45" s="204" t="str">
        <f t="shared" si="4"/>
        <v>Sun</v>
      </c>
      <c r="E45" s="159">
        <f>+E44+1</f>
        <v>44521</v>
      </c>
      <c r="F45" s="160"/>
      <c r="G45" s="161"/>
      <c r="H45" s="177"/>
      <c r="I45" s="161"/>
      <c r="J45" s="205"/>
      <c r="K45" s="164"/>
    </row>
    <row r="46" spans="1:11" ht="22.5" customHeight="1" x14ac:dyDescent="0.25">
      <c r="A46" s="138">
        <f t="shared" si="0"/>
        <v>1</v>
      </c>
      <c r="B46" s="138">
        <f t="shared" si="1"/>
        <v>1</v>
      </c>
      <c r="C46" s="203"/>
      <c r="D46" s="207" t="str">
        <f t="shared" si="4"/>
        <v>Mo</v>
      </c>
      <c r="E46" s="168">
        <f>+E45+1</f>
        <v>44522</v>
      </c>
      <c r="F46" s="169" t="s">
        <v>240</v>
      </c>
      <c r="G46" s="170">
        <v>9003</v>
      </c>
      <c r="H46" s="171" t="s">
        <v>239</v>
      </c>
      <c r="I46" s="98" t="s">
        <v>80</v>
      </c>
      <c r="J46" s="172">
        <v>8</v>
      </c>
      <c r="K46" s="103" t="s">
        <v>57</v>
      </c>
    </row>
    <row r="47" spans="1:11" ht="22.5" customHeight="1" x14ac:dyDescent="0.25">
      <c r="A47" s="138">
        <f t="shared" si="0"/>
        <v>1</v>
      </c>
      <c r="B47" s="138">
        <f t="shared" si="1"/>
        <v>2</v>
      </c>
      <c r="C47" s="203"/>
      <c r="D47" s="204" t="str">
        <f t="shared" si="4"/>
        <v>Tue</v>
      </c>
      <c r="E47" s="159">
        <f>+E46+1</f>
        <v>44523</v>
      </c>
      <c r="F47" s="248" t="s">
        <v>223</v>
      </c>
      <c r="G47" s="249">
        <v>9003</v>
      </c>
      <c r="H47" s="253" t="s">
        <v>221</v>
      </c>
      <c r="I47" s="109" t="s">
        <v>80</v>
      </c>
      <c r="J47" s="251">
        <v>4</v>
      </c>
      <c r="K47" s="101" t="s">
        <v>57</v>
      </c>
    </row>
    <row r="48" spans="1:11" ht="22.5" customHeight="1" x14ac:dyDescent="0.25">
      <c r="C48" s="203"/>
      <c r="D48" s="204" t="str">
        <f>D47</f>
        <v>Tue</v>
      </c>
      <c r="E48" s="159">
        <f>E47</f>
        <v>44523</v>
      </c>
      <c r="F48" s="160"/>
      <c r="G48" s="249">
        <v>9004</v>
      </c>
      <c r="H48" s="253" t="s">
        <v>241</v>
      </c>
      <c r="I48" s="249" t="s">
        <v>80</v>
      </c>
      <c r="J48" s="259">
        <v>4</v>
      </c>
      <c r="K48" s="252" t="s">
        <v>57</v>
      </c>
    </row>
    <row r="49" spans="1:11" ht="22.5" customHeight="1" x14ac:dyDescent="0.25">
      <c r="A49" s="138">
        <f t="shared" si="0"/>
        <v>1</v>
      </c>
      <c r="B49" s="138">
        <f t="shared" si="1"/>
        <v>3</v>
      </c>
      <c r="C49" s="203"/>
      <c r="D49" s="207" t="str">
        <f t="shared" si="4"/>
        <v>Wed</v>
      </c>
      <c r="E49" s="168">
        <f>+E47+1</f>
        <v>44524</v>
      </c>
      <c r="F49" s="169" t="s">
        <v>243</v>
      </c>
      <c r="G49" s="170">
        <v>9003</v>
      </c>
      <c r="H49" s="171" t="s">
        <v>242</v>
      </c>
      <c r="I49" s="98" t="s">
        <v>80</v>
      </c>
      <c r="J49" s="172">
        <v>8</v>
      </c>
      <c r="K49" s="103" t="s">
        <v>57</v>
      </c>
    </row>
    <row r="50" spans="1:11" ht="22.5" customHeight="1" x14ac:dyDescent="0.25">
      <c r="A50" s="138">
        <f t="shared" si="0"/>
        <v>1</v>
      </c>
      <c r="B50" s="138">
        <f t="shared" si="1"/>
        <v>4</v>
      </c>
      <c r="C50" s="203"/>
      <c r="D50" s="204" t="str">
        <f t="shared" si="4"/>
        <v>Thu</v>
      </c>
      <c r="E50" s="159">
        <f>+E49+1</f>
        <v>44525</v>
      </c>
      <c r="F50" s="248" t="s">
        <v>216</v>
      </c>
      <c r="G50" s="161">
        <v>9003</v>
      </c>
      <c r="H50" s="177" t="s">
        <v>215</v>
      </c>
      <c r="I50" s="109" t="s">
        <v>80</v>
      </c>
      <c r="J50" s="163">
        <v>4</v>
      </c>
      <c r="K50" s="101" t="s">
        <v>57</v>
      </c>
    </row>
    <row r="51" spans="1:11" ht="22.5" customHeight="1" x14ac:dyDescent="0.25">
      <c r="C51" s="203"/>
      <c r="D51" s="204" t="str">
        <f>D50</f>
        <v>Thu</v>
      </c>
      <c r="E51" s="159">
        <f>E50</f>
        <v>44525</v>
      </c>
      <c r="F51" s="248" t="s">
        <v>103</v>
      </c>
      <c r="G51" s="161">
        <v>9003</v>
      </c>
      <c r="H51" s="177" t="s">
        <v>236</v>
      </c>
      <c r="I51" s="109" t="s">
        <v>80</v>
      </c>
      <c r="J51" s="251">
        <v>4</v>
      </c>
      <c r="K51" s="101" t="s">
        <v>57</v>
      </c>
    </row>
    <row r="52" spans="1:11" ht="22.5" customHeight="1" x14ac:dyDescent="0.25">
      <c r="A52" s="138">
        <f t="shared" si="0"/>
        <v>1</v>
      </c>
      <c r="B52" s="138">
        <f t="shared" si="1"/>
        <v>5</v>
      </c>
      <c r="C52" s="203"/>
      <c r="D52" s="207" t="str">
        <f t="shared" si="4"/>
        <v>Fri</v>
      </c>
      <c r="E52" s="168">
        <f>+E50+1</f>
        <v>44526</v>
      </c>
      <c r="F52" s="169"/>
      <c r="G52" s="170">
        <v>9004</v>
      </c>
      <c r="H52" s="171" t="s">
        <v>241</v>
      </c>
      <c r="I52" s="170" t="s">
        <v>80</v>
      </c>
      <c r="J52" s="208">
        <v>8</v>
      </c>
      <c r="K52" s="247" t="s">
        <v>57</v>
      </c>
    </row>
    <row r="53" spans="1:11" ht="22.5" customHeight="1" x14ac:dyDescent="0.25">
      <c r="A53" s="138" t="str">
        <f t="shared" si="0"/>
        <v/>
      </c>
      <c r="B53" s="138">
        <f t="shared" si="1"/>
        <v>6</v>
      </c>
      <c r="C53" s="203"/>
      <c r="D53" s="204" t="str">
        <f t="shared" si="4"/>
        <v>Sat</v>
      </c>
      <c r="E53" s="159">
        <f>+E52+1</f>
        <v>44527</v>
      </c>
      <c r="F53" s="160"/>
      <c r="G53" s="161"/>
      <c r="H53" s="177"/>
      <c r="I53" s="161"/>
      <c r="J53" s="205"/>
      <c r="K53" s="164"/>
    </row>
    <row r="54" spans="1:11" ht="22.5" customHeight="1" x14ac:dyDescent="0.25">
      <c r="A54" s="138" t="str">
        <f t="shared" si="0"/>
        <v/>
      </c>
      <c r="B54" s="138">
        <f t="shared" si="1"/>
        <v>7</v>
      </c>
      <c r="C54" s="203"/>
      <c r="D54" s="204" t="str">
        <f t="shared" si="4"/>
        <v>Sun</v>
      </c>
      <c r="E54" s="159">
        <f>+E53+1</f>
        <v>44528</v>
      </c>
      <c r="F54" s="160"/>
      <c r="G54" s="161"/>
      <c r="H54" s="240"/>
      <c r="I54" s="161"/>
      <c r="J54" s="205"/>
      <c r="K54" s="164"/>
    </row>
    <row r="55" spans="1:11" ht="22.5" customHeight="1" x14ac:dyDescent="0.25">
      <c r="A55" s="138">
        <f t="shared" si="0"/>
        <v>1</v>
      </c>
      <c r="B55" s="138">
        <f>WEEKDAY(E54+1,2)</f>
        <v>1</v>
      </c>
      <c r="C55" s="203"/>
      <c r="D55" s="207" t="str">
        <f>IF(B55=1,"Mo",IF(B55=2,"Tue",IF(B55=3,"Wed",IF(B55=4,"Thu",IF(B55=5,"Fri",IF(B55=6,"Sat",IF(B55=7,"Sun","")))))))</f>
        <v>Mo</v>
      </c>
      <c r="E55" s="168">
        <f>IF(MONTH(E54+1)&gt;MONTH(E54),"",E54+1)</f>
        <v>44529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4</v>
      </c>
      <c r="K55" s="103" t="s">
        <v>57</v>
      </c>
    </row>
    <row r="56" spans="1:11" ht="22.5" customHeight="1" x14ac:dyDescent="0.25">
      <c r="C56" s="203"/>
      <c r="D56" s="207" t="str">
        <f>D55</f>
        <v>Mo</v>
      </c>
      <c r="E56" s="168">
        <f>E55</f>
        <v>44529</v>
      </c>
      <c r="F56" s="169" t="s">
        <v>216</v>
      </c>
      <c r="G56" s="170">
        <v>9003</v>
      </c>
      <c r="H56" s="171" t="s">
        <v>215</v>
      </c>
      <c r="I56" s="98" t="s">
        <v>80</v>
      </c>
      <c r="J56" s="172">
        <v>2</v>
      </c>
      <c r="K56" s="103" t="s">
        <v>57</v>
      </c>
    </row>
    <row r="57" spans="1:11" ht="22.5" customHeight="1" x14ac:dyDescent="0.25">
      <c r="C57" s="203"/>
      <c r="D57" s="207" t="str">
        <f t="shared" ref="D57:E57" si="8">D56</f>
        <v>Mo</v>
      </c>
      <c r="E57" s="168">
        <f t="shared" si="8"/>
        <v>44529</v>
      </c>
      <c r="F57" s="169"/>
      <c r="G57" s="170">
        <v>9004</v>
      </c>
      <c r="H57" s="171" t="s">
        <v>241</v>
      </c>
      <c r="I57" s="170" t="s">
        <v>80</v>
      </c>
      <c r="J57" s="208">
        <v>2</v>
      </c>
      <c r="K57" s="247" t="s">
        <v>57</v>
      </c>
    </row>
    <row r="58" spans="1:11" ht="22.5" customHeight="1" thickBot="1" x14ac:dyDescent="0.3">
      <c r="A58" s="138">
        <f t="shared" si="0"/>
        <v>1</v>
      </c>
      <c r="B58" s="138">
        <v>2</v>
      </c>
      <c r="C58" s="203"/>
      <c r="D58" s="241" t="str">
        <f>IF(B58=1,"Mo",IF(B58=2,"Tue",IF(B58=3,"Wed",IF(B58=4,"Thu",IF(B58=5,"Fri",IF(B58=6,"Sat",IF(B58=7,"Sun","")))))))</f>
        <v>Tue</v>
      </c>
      <c r="E58" s="182">
        <f>IF(MONTH(E55+1)&gt;MONTH(E55),"",E55+1)</f>
        <v>44530</v>
      </c>
      <c r="F58" s="315" t="s">
        <v>237</v>
      </c>
      <c r="G58" s="316">
        <v>9003</v>
      </c>
      <c r="H58" s="317" t="s">
        <v>238</v>
      </c>
      <c r="I58" s="318" t="s">
        <v>80</v>
      </c>
      <c r="J58" s="319">
        <v>8</v>
      </c>
      <c r="K58" s="108" t="s">
        <v>57</v>
      </c>
    </row>
    <row r="59" spans="1:11" ht="22.5" customHeight="1" x14ac:dyDescent="0.25">
      <c r="A59" s="138">
        <f t="shared" si="0"/>
        <v>1</v>
      </c>
      <c r="B59" s="138">
        <v>3</v>
      </c>
      <c r="C59" s="203"/>
    </row>
    <row r="60" spans="1:11" ht="22.5" customHeight="1" x14ac:dyDescent="0.25">
      <c r="C60" s="203"/>
    </row>
    <row r="61" spans="1:11" ht="22.5" customHeight="1" x14ac:dyDescent="0.25">
      <c r="C61" s="203"/>
    </row>
    <row r="62" spans="1:11" ht="22.5" customHeight="1" x14ac:dyDescent="0.25">
      <c r="C62" s="203"/>
    </row>
    <row r="63" spans="1:11" ht="22.5" customHeight="1" thickBot="1" x14ac:dyDescent="0.3">
      <c r="C63" s="224"/>
    </row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</sheetData>
  <mergeCells count="2">
    <mergeCell ref="D1:J1"/>
    <mergeCell ref="D4:E4"/>
  </mergeCells>
  <phoneticPr fontId="7" type="noConversion"/>
  <conditionalFormatting sqref="C11:C13 C18:C63">
    <cfRule type="expression" dxfId="183" priority="147" stopIfTrue="1">
      <formula>IF($A11=1,B11,)</formula>
    </cfRule>
    <cfRule type="expression" dxfId="182" priority="148" stopIfTrue="1">
      <formula>IF($A11="",B11,)</formula>
    </cfRule>
  </conditionalFormatting>
  <conditionalFormatting sqref="E11:E13 E16:E17">
    <cfRule type="expression" dxfId="181" priority="149" stopIfTrue="1">
      <formula>IF($A11="",B11,"")</formula>
    </cfRule>
  </conditionalFormatting>
  <conditionalFormatting sqref="E18:E58">
    <cfRule type="expression" dxfId="180" priority="150" stopIfTrue="1">
      <formula>IF($A18&lt;&gt;1,B18,"")</formula>
    </cfRule>
  </conditionalFormatting>
  <conditionalFormatting sqref="D11:D13 D16:D58">
    <cfRule type="expression" dxfId="179" priority="151" stopIfTrue="1">
      <formula>IF($A11="",B11,)</formula>
    </cfRule>
  </conditionalFormatting>
  <conditionalFormatting sqref="G44:G45 G19 G23:G24 G26 G29:G30 G34:G35 G42 G49 G53:G54">
    <cfRule type="expression" dxfId="178" priority="152" stopIfTrue="1">
      <formula>#REF!="Freelancer"</formula>
    </cfRule>
    <cfRule type="expression" dxfId="177" priority="153" stopIfTrue="1">
      <formula>#REF!="DTC Int. Staff"</formula>
    </cfRule>
  </conditionalFormatting>
  <conditionalFormatting sqref="G54 G19 G24 G35 G45 G26 G29:G30 G42 G49">
    <cfRule type="expression" dxfId="176" priority="145" stopIfTrue="1">
      <formula>$F$5="Freelancer"</formula>
    </cfRule>
    <cfRule type="expression" dxfId="175" priority="146" stopIfTrue="1">
      <formula>$F$5="DTC Int. Staff"</formula>
    </cfRule>
  </conditionalFormatting>
  <conditionalFormatting sqref="G15:G16">
    <cfRule type="expression" dxfId="174" priority="139" stopIfTrue="1">
      <formula>#REF!="Freelancer"</formula>
    </cfRule>
    <cfRule type="expression" dxfId="173" priority="140" stopIfTrue="1">
      <formula>#REF!="DTC Int. Staff"</formula>
    </cfRule>
  </conditionalFormatting>
  <conditionalFormatting sqref="G15:G16">
    <cfRule type="expression" dxfId="172" priority="137" stopIfTrue="1">
      <formula>$F$5="Freelancer"</formula>
    </cfRule>
    <cfRule type="expression" dxfId="171" priority="138" stopIfTrue="1">
      <formula>$F$5="DTC Int. Staff"</formula>
    </cfRule>
  </conditionalFormatting>
  <conditionalFormatting sqref="G34">
    <cfRule type="expression" dxfId="170" priority="131" stopIfTrue="1">
      <formula>$F$5="Freelancer"</formula>
    </cfRule>
    <cfRule type="expression" dxfId="169" priority="132" stopIfTrue="1">
      <formula>$F$5="DTC Int. Staff"</formula>
    </cfRule>
  </conditionalFormatting>
  <conditionalFormatting sqref="G43">
    <cfRule type="expression" dxfId="168" priority="129" stopIfTrue="1">
      <formula>#REF!="Freelancer"</formula>
    </cfRule>
    <cfRule type="expression" dxfId="167" priority="130" stopIfTrue="1">
      <formula>#REF!="DTC Int. Staff"</formula>
    </cfRule>
  </conditionalFormatting>
  <conditionalFormatting sqref="G43">
    <cfRule type="expression" dxfId="166" priority="127" stopIfTrue="1">
      <formula>$F$5="Freelancer"</formula>
    </cfRule>
    <cfRule type="expression" dxfId="165" priority="128" stopIfTrue="1">
      <formula>$F$5="DTC Int. Staff"</formula>
    </cfRule>
  </conditionalFormatting>
  <conditionalFormatting sqref="G11">
    <cfRule type="expression" dxfId="164" priority="121" stopIfTrue="1">
      <formula>#REF!="Freelancer"</formula>
    </cfRule>
    <cfRule type="expression" dxfId="163" priority="122" stopIfTrue="1">
      <formula>#REF!="DTC Int. Staff"</formula>
    </cfRule>
  </conditionalFormatting>
  <conditionalFormatting sqref="G11">
    <cfRule type="expression" dxfId="162" priority="119" stopIfTrue="1">
      <formula>$F$5="Freelancer"</formula>
    </cfRule>
    <cfRule type="expression" dxfId="161" priority="120" stopIfTrue="1">
      <formula>$F$5="DTC Int. Staff"</formula>
    </cfRule>
  </conditionalFormatting>
  <conditionalFormatting sqref="G12">
    <cfRule type="expression" dxfId="160" priority="117" stopIfTrue="1">
      <formula>#REF!="Freelancer"</formula>
    </cfRule>
    <cfRule type="expression" dxfId="159" priority="118" stopIfTrue="1">
      <formula>#REF!="DTC Int. Staff"</formula>
    </cfRule>
  </conditionalFormatting>
  <conditionalFormatting sqref="G12">
    <cfRule type="expression" dxfId="158" priority="115" stopIfTrue="1">
      <formula>$F$5="Freelancer"</formula>
    </cfRule>
    <cfRule type="expression" dxfId="157" priority="116" stopIfTrue="1">
      <formula>$F$5="DTC Int. Staff"</formula>
    </cfRule>
  </conditionalFormatting>
  <conditionalFormatting sqref="G13">
    <cfRule type="expression" dxfId="156" priority="113" stopIfTrue="1">
      <formula>#REF!="Freelancer"</formula>
    </cfRule>
    <cfRule type="expression" dxfId="155" priority="114" stopIfTrue="1">
      <formula>#REF!="DTC Int. Staff"</formula>
    </cfRule>
  </conditionalFormatting>
  <conditionalFormatting sqref="G14">
    <cfRule type="expression" dxfId="154" priority="111" stopIfTrue="1">
      <formula>#REF!="Freelancer"</formula>
    </cfRule>
    <cfRule type="expression" dxfId="153" priority="112" stopIfTrue="1">
      <formula>#REF!="DTC Int. Staff"</formula>
    </cfRule>
  </conditionalFormatting>
  <conditionalFormatting sqref="G14">
    <cfRule type="expression" dxfId="152" priority="109" stopIfTrue="1">
      <formula>$F$5="Freelancer"</formula>
    </cfRule>
    <cfRule type="expression" dxfId="151" priority="110" stopIfTrue="1">
      <formula>$F$5="DTC Int. Staff"</formula>
    </cfRule>
  </conditionalFormatting>
  <conditionalFormatting sqref="G18">
    <cfRule type="expression" dxfId="150" priority="107" stopIfTrue="1">
      <formula>#REF!="Freelancer"</formula>
    </cfRule>
    <cfRule type="expression" dxfId="149" priority="108" stopIfTrue="1">
      <formula>#REF!="DTC Int. Staff"</formula>
    </cfRule>
  </conditionalFormatting>
  <conditionalFormatting sqref="G18">
    <cfRule type="expression" dxfId="148" priority="105" stopIfTrue="1">
      <formula>$F$5="Freelancer"</formula>
    </cfRule>
    <cfRule type="expression" dxfId="147" priority="106" stopIfTrue="1">
      <formula>$F$5="DTC Int. Staff"</formula>
    </cfRule>
  </conditionalFormatting>
  <conditionalFormatting sqref="G17">
    <cfRule type="expression" dxfId="146" priority="103" stopIfTrue="1">
      <formula>#REF!="Freelancer"</formula>
    </cfRule>
    <cfRule type="expression" dxfId="145" priority="104" stopIfTrue="1">
      <formula>#REF!="DTC Int. Staff"</formula>
    </cfRule>
  </conditionalFormatting>
  <conditionalFormatting sqref="G17">
    <cfRule type="expression" dxfId="144" priority="101" stopIfTrue="1">
      <formula>$F$5="Freelancer"</formula>
    </cfRule>
    <cfRule type="expression" dxfId="143" priority="102" stopIfTrue="1">
      <formula>$F$5="DTC Int. Staff"</formula>
    </cfRule>
  </conditionalFormatting>
  <conditionalFormatting sqref="G20">
    <cfRule type="expression" dxfId="142" priority="99" stopIfTrue="1">
      <formula>#REF!="Freelancer"</formula>
    </cfRule>
    <cfRule type="expression" dxfId="141" priority="100" stopIfTrue="1">
      <formula>#REF!="DTC Int. Staff"</formula>
    </cfRule>
  </conditionalFormatting>
  <conditionalFormatting sqref="G20">
    <cfRule type="expression" dxfId="140" priority="97" stopIfTrue="1">
      <formula>$F$5="Freelancer"</formula>
    </cfRule>
    <cfRule type="expression" dxfId="139" priority="98" stopIfTrue="1">
      <formula>$F$5="DTC Int. Staff"</formula>
    </cfRule>
  </conditionalFormatting>
  <conditionalFormatting sqref="G21">
    <cfRule type="expression" dxfId="138" priority="95" stopIfTrue="1">
      <formula>#REF!="Freelancer"</formula>
    </cfRule>
    <cfRule type="expression" dxfId="137" priority="96" stopIfTrue="1">
      <formula>#REF!="DTC Int. Staff"</formula>
    </cfRule>
  </conditionalFormatting>
  <conditionalFormatting sqref="G21">
    <cfRule type="expression" dxfId="136" priority="93" stopIfTrue="1">
      <formula>$F$5="Freelancer"</formula>
    </cfRule>
    <cfRule type="expression" dxfId="135" priority="94" stopIfTrue="1">
      <formula>$F$5="DTC Int. Staff"</formula>
    </cfRule>
  </conditionalFormatting>
  <conditionalFormatting sqref="G22">
    <cfRule type="expression" dxfId="134" priority="91" stopIfTrue="1">
      <formula>#REF!="Freelancer"</formula>
    </cfRule>
    <cfRule type="expression" dxfId="133" priority="92" stopIfTrue="1">
      <formula>#REF!="DTC Int. Staff"</formula>
    </cfRule>
  </conditionalFormatting>
  <conditionalFormatting sqref="G22">
    <cfRule type="expression" dxfId="132" priority="89" stopIfTrue="1">
      <formula>$F$5="Freelancer"</formula>
    </cfRule>
    <cfRule type="expression" dxfId="131" priority="90" stopIfTrue="1">
      <formula>$F$5="DTC Int. Staff"</formula>
    </cfRule>
  </conditionalFormatting>
  <conditionalFormatting sqref="G25">
    <cfRule type="expression" dxfId="130" priority="87" stopIfTrue="1">
      <formula>#REF!="Freelancer"</formula>
    </cfRule>
    <cfRule type="expression" dxfId="129" priority="88" stopIfTrue="1">
      <formula>#REF!="DTC Int. Staff"</formula>
    </cfRule>
  </conditionalFormatting>
  <conditionalFormatting sqref="G25">
    <cfRule type="expression" dxfId="128" priority="85" stopIfTrue="1">
      <formula>$F$5="Freelancer"</formula>
    </cfRule>
    <cfRule type="expression" dxfId="127" priority="86" stopIfTrue="1">
      <formula>$F$5="DTC Int. Staff"</formula>
    </cfRule>
  </conditionalFormatting>
  <conditionalFormatting sqref="G27">
    <cfRule type="expression" dxfId="126" priority="83" stopIfTrue="1">
      <formula>#REF!="Freelancer"</formula>
    </cfRule>
    <cfRule type="expression" dxfId="125" priority="84" stopIfTrue="1">
      <formula>#REF!="DTC Int. Staff"</formula>
    </cfRule>
  </conditionalFormatting>
  <conditionalFormatting sqref="G27">
    <cfRule type="expression" dxfId="124" priority="81" stopIfTrue="1">
      <formula>$F$5="Freelancer"</formula>
    </cfRule>
    <cfRule type="expression" dxfId="123" priority="82" stopIfTrue="1">
      <formula>$F$5="DTC Int. Staff"</formula>
    </cfRule>
  </conditionalFormatting>
  <conditionalFormatting sqref="G28">
    <cfRule type="expression" dxfId="122" priority="79" stopIfTrue="1">
      <formula>#REF!="Freelancer"</formula>
    </cfRule>
    <cfRule type="expression" dxfId="121" priority="80" stopIfTrue="1">
      <formula>#REF!="DTC Int. Staff"</formula>
    </cfRule>
  </conditionalFormatting>
  <conditionalFormatting sqref="G28">
    <cfRule type="expression" dxfId="120" priority="77" stopIfTrue="1">
      <formula>$F$5="Freelancer"</formula>
    </cfRule>
    <cfRule type="expression" dxfId="119" priority="78" stopIfTrue="1">
      <formula>$F$5="DTC Int. Staff"</formula>
    </cfRule>
  </conditionalFormatting>
  <conditionalFormatting sqref="G31">
    <cfRule type="expression" dxfId="118" priority="75" stopIfTrue="1">
      <formula>#REF!="Freelancer"</formula>
    </cfRule>
    <cfRule type="expression" dxfId="117" priority="76" stopIfTrue="1">
      <formula>#REF!="DTC Int. Staff"</formula>
    </cfRule>
  </conditionalFormatting>
  <conditionalFormatting sqref="G31">
    <cfRule type="expression" dxfId="116" priority="73" stopIfTrue="1">
      <formula>$F$5="Freelancer"</formula>
    </cfRule>
    <cfRule type="expression" dxfId="115" priority="74" stopIfTrue="1">
      <formula>$F$5="DTC Int. Staff"</formula>
    </cfRule>
  </conditionalFormatting>
  <conditionalFormatting sqref="G32">
    <cfRule type="expression" dxfId="114" priority="71" stopIfTrue="1">
      <formula>#REF!="Freelancer"</formula>
    </cfRule>
    <cfRule type="expression" dxfId="113" priority="72" stopIfTrue="1">
      <formula>#REF!="DTC Int. Staff"</formula>
    </cfRule>
  </conditionalFormatting>
  <conditionalFormatting sqref="G32">
    <cfRule type="expression" dxfId="112" priority="69" stopIfTrue="1">
      <formula>$F$5="Freelancer"</formula>
    </cfRule>
    <cfRule type="expression" dxfId="111" priority="70" stopIfTrue="1">
      <formula>$F$5="DTC Int. Staff"</formula>
    </cfRule>
  </conditionalFormatting>
  <conditionalFormatting sqref="G33">
    <cfRule type="expression" dxfId="110" priority="67" stopIfTrue="1">
      <formula>#REF!="Freelancer"</formula>
    </cfRule>
    <cfRule type="expression" dxfId="109" priority="68" stopIfTrue="1">
      <formula>#REF!="DTC Int. Staff"</formula>
    </cfRule>
  </conditionalFormatting>
  <conditionalFormatting sqref="G33">
    <cfRule type="expression" dxfId="108" priority="65" stopIfTrue="1">
      <formula>$F$5="Freelancer"</formula>
    </cfRule>
    <cfRule type="expression" dxfId="107" priority="66" stopIfTrue="1">
      <formula>$F$5="DTC Int. Staff"</formula>
    </cfRule>
  </conditionalFormatting>
  <conditionalFormatting sqref="G36">
    <cfRule type="expression" dxfId="106" priority="63" stopIfTrue="1">
      <formula>#REF!="Freelancer"</formula>
    </cfRule>
    <cfRule type="expression" dxfId="105" priority="64" stopIfTrue="1">
      <formula>#REF!="DTC Int. Staff"</formula>
    </cfRule>
  </conditionalFormatting>
  <conditionalFormatting sqref="G36">
    <cfRule type="expression" dxfId="104" priority="61" stopIfTrue="1">
      <formula>$F$5="Freelancer"</formula>
    </cfRule>
    <cfRule type="expression" dxfId="103" priority="62" stopIfTrue="1">
      <formula>$F$5="DTC Int. Staff"</formula>
    </cfRule>
  </conditionalFormatting>
  <conditionalFormatting sqref="G37">
    <cfRule type="expression" dxfId="102" priority="59" stopIfTrue="1">
      <formula>#REF!="Freelancer"</formula>
    </cfRule>
    <cfRule type="expression" dxfId="101" priority="60" stopIfTrue="1">
      <formula>#REF!="DTC Int. Staff"</formula>
    </cfRule>
  </conditionalFormatting>
  <conditionalFormatting sqref="G37">
    <cfRule type="expression" dxfId="100" priority="57" stopIfTrue="1">
      <formula>$F$5="Freelancer"</formula>
    </cfRule>
    <cfRule type="expression" dxfId="99" priority="58" stopIfTrue="1">
      <formula>$F$5="DTC Int. Staff"</formula>
    </cfRule>
  </conditionalFormatting>
  <conditionalFormatting sqref="G38">
    <cfRule type="expression" dxfId="98" priority="55" stopIfTrue="1">
      <formula>#REF!="Freelancer"</formula>
    </cfRule>
    <cfRule type="expression" dxfId="97" priority="56" stopIfTrue="1">
      <formula>#REF!="DTC Int. Staff"</formula>
    </cfRule>
  </conditionalFormatting>
  <conditionalFormatting sqref="G38">
    <cfRule type="expression" dxfId="96" priority="53" stopIfTrue="1">
      <formula>$F$5="Freelancer"</formula>
    </cfRule>
    <cfRule type="expression" dxfId="95" priority="54" stopIfTrue="1">
      <formula>$F$5="DTC Int. Staff"</formula>
    </cfRule>
  </conditionalFormatting>
  <conditionalFormatting sqref="G39">
    <cfRule type="expression" dxfId="94" priority="51" stopIfTrue="1">
      <formula>#REF!="Freelancer"</formula>
    </cfRule>
    <cfRule type="expression" dxfId="93" priority="52" stopIfTrue="1">
      <formula>#REF!="DTC Int. Staff"</formula>
    </cfRule>
  </conditionalFormatting>
  <conditionalFormatting sqref="G39">
    <cfRule type="expression" dxfId="92" priority="49" stopIfTrue="1">
      <formula>$F$5="Freelancer"</formula>
    </cfRule>
    <cfRule type="expression" dxfId="91" priority="50" stopIfTrue="1">
      <formula>$F$5="DTC Int. Staff"</formula>
    </cfRule>
  </conditionalFormatting>
  <conditionalFormatting sqref="G40">
    <cfRule type="expression" dxfId="90" priority="47" stopIfTrue="1">
      <formula>#REF!="Freelancer"</formula>
    </cfRule>
    <cfRule type="expression" dxfId="89" priority="48" stopIfTrue="1">
      <formula>#REF!="DTC Int. Staff"</formula>
    </cfRule>
  </conditionalFormatting>
  <conditionalFormatting sqref="G40">
    <cfRule type="expression" dxfId="88" priority="45" stopIfTrue="1">
      <formula>$F$5="Freelancer"</formula>
    </cfRule>
    <cfRule type="expression" dxfId="87" priority="46" stopIfTrue="1">
      <formula>$F$5="DTC Int. Staff"</formula>
    </cfRule>
  </conditionalFormatting>
  <conditionalFormatting sqref="G41">
    <cfRule type="expression" dxfId="86" priority="43" stopIfTrue="1">
      <formula>#REF!="Freelancer"</formula>
    </cfRule>
    <cfRule type="expression" dxfId="85" priority="44" stopIfTrue="1">
      <formula>#REF!="DTC Int. Staff"</formula>
    </cfRule>
  </conditionalFormatting>
  <conditionalFormatting sqref="G41">
    <cfRule type="expression" dxfId="84" priority="41" stopIfTrue="1">
      <formula>$F$5="Freelancer"</formula>
    </cfRule>
    <cfRule type="expression" dxfId="83" priority="42" stopIfTrue="1">
      <formula>$F$5="DTC Int. Staff"</formula>
    </cfRule>
  </conditionalFormatting>
  <conditionalFormatting sqref="G46">
    <cfRule type="expression" dxfId="82" priority="39" stopIfTrue="1">
      <formula>#REF!="Freelancer"</formula>
    </cfRule>
    <cfRule type="expression" dxfId="81" priority="40" stopIfTrue="1">
      <formula>#REF!="DTC Int. Staff"</formula>
    </cfRule>
  </conditionalFormatting>
  <conditionalFormatting sqref="G46">
    <cfRule type="expression" dxfId="80" priority="37" stopIfTrue="1">
      <formula>$F$5="Freelancer"</formula>
    </cfRule>
    <cfRule type="expression" dxfId="79" priority="38" stopIfTrue="1">
      <formula>$F$5="DTC Int. Staff"</formula>
    </cfRule>
  </conditionalFormatting>
  <conditionalFormatting sqref="G47">
    <cfRule type="expression" dxfId="78" priority="35" stopIfTrue="1">
      <formula>#REF!="Freelancer"</formula>
    </cfRule>
    <cfRule type="expression" dxfId="77" priority="36" stopIfTrue="1">
      <formula>#REF!="DTC Int. Staff"</formula>
    </cfRule>
  </conditionalFormatting>
  <conditionalFormatting sqref="G47">
    <cfRule type="expression" dxfId="76" priority="33" stopIfTrue="1">
      <formula>$F$5="Freelancer"</formula>
    </cfRule>
    <cfRule type="expression" dxfId="75" priority="34" stopIfTrue="1">
      <formula>$F$5="DTC Int. Staff"</formula>
    </cfRule>
  </conditionalFormatting>
  <conditionalFormatting sqref="G48">
    <cfRule type="expression" dxfId="74" priority="31" stopIfTrue="1">
      <formula>#REF!="Freelancer"</formula>
    </cfRule>
    <cfRule type="expression" dxfId="73" priority="32" stopIfTrue="1">
      <formula>#REF!="DTC Int. Staff"</formula>
    </cfRule>
  </conditionalFormatting>
  <conditionalFormatting sqref="G48">
    <cfRule type="expression" dxfId="72" priority="29" stopIfTrue="1">
      <formula>$F$5="Freelancer"</formula>
    </cfRule>
    <cfRule type="expression" dxfId="71" priority="30" stopIfTrue="1">
      <formula>$F$5="DTC Int. Staff"</formula>
    </cfRule>
  </conditionalFormatting>
  <conditionalFormatting sqref="G50">
    <cfRule type="expression" dxfId="70" priority="27" stopIfTrue="1">
      <formula>#REF!="Freelancer"</formula>
    </cfRule>
    <cfRule type="expression" dxfId="69" priority="28" stopIfTrue="1">
      <formula>#REF!="DTC Int. Staff"</formula>
    </cfRule>
  </conditionalFormatting>
  <conditionalFormatting sqref="G50">
    <cfRule type="expression" dxfId="68" priority="25" stopIfTrue="1">
      <formula>$F$5="Freelancer"</formula>
    </cfRule>
    <cfRule type="expression" dxfId="67" priority="26" stopIfTrue="1">
      <formula>$F$5="DTC Int. Staff"</formula>
    </cfRule>
  </conditionalFormatting>
  <conditionalFormatting sqref="G51">
    <cfRule type="expression" dxfId="66" priority="23" stopIfTrue="1">
      <formula>#REF!="Freelancer"</formula>
    </cfRule>
    <cfRule type="expression" dxfId="65" priority="24" stopIfTrue="1">
      <formula>#REF!="DTC Int. Staff"</formula>
    </cfRule>
  </conditionalFormatting>
  <conditionalFormatting sqref="G51">
    <cfRule type="expression" dxfId="64" priority="21" stopIfTrue="1">
      <formula>$F$5="Freelancer"</formula>
    </cfRule>
    <cfRule type="expression" dxfId="63" priority="22" stopIfTrue="1">
      <formula>$F$5="DTC Int. Staff"</formula>
    </cfRule>
  </conditionalFormatting>
  <conditionalFormatting sqref="G52">
    <cfRule type="expression" dxfId="62" priority="19" stopIfTrue="1">
      <formula>#REF!="Freelancer"</formula>
    </cfRule>
    <cfRule type="expression" dxfId="61" priority="20" stopIfTrue="1">
      <formula>#REF!="DTC Int. Staff"</formula>
    </cfRule>
  </conditionalFormatting>
  <conditionalFormatting sqref="G52">
    <cfRule type="expression" dxfId="60" priority="17" stopIfTrue="1">
      <formula>$F$5="Freelancer"</formula>
    </cfRule>
    <cfRule type="expression" dxfId="59" priority="18" stopIfTrue="1">
      <formula>$F$5="DTC Int. Staff"</formula>
    </cfRule>
  </conditionalFormatting>
  <conditionalFormatting sqref="G56">
    <cfRule type="expression" dxfId="58" priority="15" stopIfTrue="1">
      <formula>#REF!="Freelancer"</formula>
    </cfRule>
    <cfRule type="expression" dxfId="57" priority="16" stopIfTrue="1">
      <formula>#REF!="DTC Int. Staff"</formula>
    </cfRule>
  </conditionalFormatting>
  <conditionalFormatting sqref="G56">
    <cfRule type="expression" dxfId="56" priority="13" stopIfTrue="1">
      <formula>$F$5="Freelancer"</formula>
    </cfRule>
    <cfRule type="expression" dxfId="55" priority="14" stopIfTrue="1">
      <formula>$F$5="DTC Int. Staff"</formula>
    </cfRule>
  </conditionalFormatting>
  <conditionalFormatting sqref="G57">
    <cfRule type="expression" dxfId="54" priority="11" stopIfTrue="1">
      <formula>#REF!="Freelancer"</formula>
    </cfRule>
    <cfRule type="expression" dxfId="53" priority="12" stopIfTrue="1">
      <formula>#REF!="DTC Int. Staff"</formula>
    </cfRule>
  </conditionalFormatting>
  <conditionalFormatting sqref="G57">
    <cfRule type="expression" dxfId="52" priority="9" stopIfTrue="1">
      <formula>$F$5="Freelancer"</formula>
    </cfRule>
    <cfRule type="expression" dxfId="51" priority="10" stopIfTrue="1">
      <formula>$F$5="DTC Int. Staff"</formula>
    </cfRule>
  </conditionalFormatting>
  <conditionalFormatting sqref="G58">
    <cfRule type="expression" dxfId="50" priority="7" stopIfTrue="1">
      <formula>#REF!="Freelancer"</formula>
    </cfRule>
    <cfRule type="expression" dxfId="49" priority="8" stopIfTrue="1">
      <formula>#REF!="DTC Int. Staff"</formula>
    </cfRule>
  </conditionalFormatting>
  <conditionalFormatting sqref="G58">
    <cfRule type="expression" dxfId="48" priority="5" stopIfTrue="1">
      <formula>$F$5="Freelancer"</formula>
    </cfRule>
    <cfRule type="expression" dxfId="47" priority="6" stopIfTrue="1">
      <formula>$F$5="DTC Int. Staff"</formula>
    </cfRule>
  </conditionalFormatting>
  <conditionalFormatting sqref="G5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5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245"/>
  <sheetViews>
    <sheetView showGridLines="0" topLeftCell="D1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2.08984375" style="138" customWidth="1"/>
    <col min="6" max="6" width="21.7265625" style="138" bestFit="1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SUM(J10:J111)</f>
        <v>20</v>
      </c>
      <c r="J8" s="149">
        <f>I8/8</f>
        <v>2.5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12</v>
      </c>
      <c r="C10" s="188"/>
      <c r="D10" s="152">
        <v>44531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39" t="s">
        <v>2</v>
      </c>
      <c r="K10" s="194" t="s">
        <v>47</v>
      </c>
    </row>
    <row r="11" spans="1:11" ht="22.5" customHeight="1" x14ac:dyDescent="0.25">
      <c r="A11" s="138">
        <f t="shared" ref="A11:A91" si="0">IF(OR(C11="f",C11="u",C11="F",C11="U"),"",IF(OR(B11=1,B11=2,B11=3,B11=4,B11=5),1,""))</f>
        <v>1</v>
      </c>
      <c r="B11" s="138">
        <f t="shared" ref="B11:B81" si="1">WEEKDAY(E11,2)</f>
        <v>3</v>
      </c>
      <c r="C11" s="195"/>
      <c r="D11" s="204" t="str">
        <f>IF(B11=1,"Mo",IF(B11=2,"Tue",IF(B11=3,"Wed",IF(B11=4,"Thu",IF(B11=5,"Fri",IF(B11=6,"Sat",IF(B11=7,"Sun","")))))))</f>
        <v>Wed</v>
      </c>
      <c r="E11" s="159">
        <f>+D10</f>
        <v>44531</v>
      </c>
      <c r="F11" s="248" t="s">
        <v>240</v>
      </c>
      <c r="G11" s="161">
        <v>9003</v>
      </c>
      <c r="H11" s="177" t="s">
        <v>239</v>
      </c>
      <c r="I11" s="109" t="s">
        <v>80</v>
      </c>
      <c r="J11" s="251">
        <v>4</v>
      </c>
      <c r="K11" s="101" t="s">
        <v>57</v>
      </c>
    </row>
    <row r="12" spans="1:11" ht="22.5" customHeight="1" x14ac:dyDescent="0.25">
      <c r="C12" s="236"/>
      <c r="D12" s="204" t="str">
        <f>D11</f>
        <v>Wed</v>
      </c>
      <c r="E12" s="159">
        <f>E11</f>
        <v>44531</v>
      </c>
      <c r="F12" s="248" t="s">
        <v>243</v>
      </c>
      <c r="G12" s="249">
        <v>9003</v>
      </c>
      <c r="H12" s="253" t="s">
        <v>242</v>
      </c>
      <c r="I12" s="109" t="s">
        <v>80</v>
      </c>
      <c r="J12" s="251">
        <v>4</v>
      </c>
      <c r="K12" s="101" t="s">
        <v>57</v>
      </c>
    </row>
    <row r="13" spans="1:11" ht="22.5" customHeight="1" x14ac:dyDescent="0.25">
      <c r="A13" s="138">
        <f t="shared" si="0"/>
        <v>1</v>
      </c>
      <c r="B13" s="138">
        <f t="shared" si="1"/>
        <v>4</v>
      </c>
      <c r="C13" s="203"/>
      <c r="D13" s="207" t="str">
        <f>IF(B13=1,"Mo",IF(B13=2,"Tue",IF(B13=3,"Wed",IF(B13=4,"Thu",IF(B13=5,"Fri",IF(B13=6,"Sat",IF(B13=7,"Sun","")))))))</f>
        <v>Thu</v>
      </c>
      <c r="E13" s="168">
        <f>+E11+1</f>
        <v>44532</v>
      </c>
      <c r="F13" s="169" t="s">
        <v>240</v>
      </c>
      <c r="G13" s="170">
        <v>9003</v>
      </c>
      <c r="H13" s="171" t="s">
        <v>239</v>
      </c>
      <c r="I13" s="98" t="s">
        <v>80</v>
      </c>
      <c r="J13" s="172">
        <v>4</v>
      </c>
      <c r="K13" s="103" t="s">
        <v>57</v>
      </c>
    </row>
    <row r="14" spans="1:11" ht="22.5" customHeight="1" x14ac:dyDescent="0.25">
      <c r="C14" s="203"/>
      <c r="D14" s="207" t="str">
        <f>D13</f>
        <v>Thu</v>
      </c>
      <c r="E14" s="168">
        <f>E13</f>
        <v>44532</v>
      </c>
      <c r="F14" s="169"/>
      <c r="G14" s="170"/>
      <c r="H14" s="171" t="s">
        <v>148</v>
      </c>
      <c r="I14" s="170"/>
      <c r="J14" s="208"/>
      <c r="K14" s="173"/>
    </row>
    <row r="15" spans="1:11" ht="22.5" customHeight="1" x14ac:dyDescent="0.25">
      <c r="A15" s="138">
        <f t="shared" si="0"/>
        <v>1</v>
      </c>
      <c r="B15" s="138">
        <f t="shared" si="1"/>
        <v>5</v>
      </c>
      <c r="C15" s="203"/>
      <c r="D15" s="204" t="str">
        <f>IF(B15=1,"Mo",IF(B15=2,"Tue",IF(B15=3,"Wed",IF(B15=4,"Thu",IF(B15=5,"Fri",IF(B15=6,"Sat",IF(B15=7,"Sun","")))))))</f>
        <v>Fri</v>
      </c>
      <c r="E15" s="159">
        <f>+E13+1</f>
        <v>44533</v>
      </c>
      <c r="F15" s="160"/>
      <c r="G15" s="161"/>
      <c r="H15" s="177" t="s">
        <v>148</v>
      </c>
      <c r="I15" s="161"/>
      <c r="J15" s="205"/>
      <c r="K15" s="164"/>
    </row>
    <row r="16" spans="1:11" ht="22.5" customHeight="1" x14ac:dyDescent="0.25">
      <c r="A16" s="138" t="str">
        <f t="shared" si="0"/>
        <v/>
      </c>
      <c r="B16" s="138">
        <f t="shared" si="1"/>
        <v>6</v>
      </c>
      <c r="C16" s="203"/>
      <c r="D16" s="207" t="str">
        <f t="shared" ref="D16:D81" si="2">IF(B16=1,"Mo",IF(B16=2,"Tue",IF(B16=3,"Wed",IF(B16=4,"Thu",IF(B16=5,"Fri",IF(B16=6,"Sat",IF(B16=7,"Sun","")))))))</f>
        <v>Sat</v>
      </c>
      <c r="E16" s="168">
        <f>+E15+1</f>
        <v>44534</v>
      </c>
      <c r="F16" s="169"/>
      <c r="G16" s="170"/>
      <c r="H16" s="179"/>
      <c r="I16" s="170"/>
      <c r="J16" s="208"/>
      <c r="K16" s="173"/>
    </row>
    <row r="17" spans="1:11" ht="22.5" customHeight="1" x14ac:dyDescent="0.25">
      <c r="A17" s="138" t="str">
        <f t="shared" si="0"/>
        <v/>
      </c>
      <c r="B17" s="138">
        <f t="shared" si="1"/>
        <v>7</v>
      </c>
      <c r="C17" s="203"/>
      <c r="D17" s="207" t="str">
        <f t="shared" si="2"/>
        <v>Sun</v>
      </c>
      <c r="E17" s="168">
        <f>+E16+1</f>
        <v>44535</v>
      </c>
      <c r="F17" s="169"/>
      <c r="G17" s="170"/>
      <c r="H17" s="171"/>
      <c r="I17" s="170"/>
      <c r="J17" s="208"/>
      <c r="K17" s="173"/>
    </row>
    <row r="18" spans="1:11" ht="22.5" customHeight="1" x14ac:dyDescent="0.25">
      <c r="A18" s="138">
        <f t="shared" si="0"/>
        <v>1</v>
      </c>
      <c r="B18" s="138">
        <f t="shared" si="1"/>
        <v>1</v>
      </c>
      <c r="C18" s="203"/>
      <c r="D18" s="204" t="str">
        <f t="shared" si="2"/>
        <v>Mo</v>
      </c>
      <c r="E18" s="159">
        <f>+E17+1</f>
        <v>44536</v>
      </c>
      <c r="F18" s="160"/>
      <c r="G18" s="161"/>
      <c r="H18" s="320" t="s">
        <v>244</v>
      </c>
      <c r="I18" s="161"/>
      <c r="J18" s="205"/>
      <c r="K18" s="164"/>
    </row>
    <row r="19" spans="1:11" ht="22.5" customHeight="1" x14ac:dyDescent="0.25">
      <c r="A19" s="138">
        <f t="shared" si="0"/>
        <v>1</v>
      </c>
      <c r="B19" s="138">
        <f t="shared" si="1"/>
        <v>2</v>
      </c>
      <c r="C19" s="203"/>
      <c r="D19" s="207" t="str">
        <f t="shared" si="2"/>
        <v>Tue</v>
      </c>
      <c r="E19" s="168">
        <f>+E18+1</f>
        <v>44537</v>
      </c>
      <c r="F19" s="169"/>
      <c r="G19" s="170"/>
      <c r="H19" s="171" t="s">
        <v>148</v>
      </c>
      <c r="I19" s="170"/>
      <c r="J19" s="208"/>
      <c r="K19" s="173"/>
    </row>
    <row r="20" spans="1:11" ht="22.5" customHeight="1" x14ac:dyDescent="0.25">
      <c r="A20" s="138">
        <f t="shared" si="0"/>
        <v>1</v>
      </c>
      <c r="B20" s="138">
        <f t="shared" si="1"/>
        <v>3</v>
      </c>
      <c r="C20" s="203"/>
      <c r="D20" s="204" t="str">
        <f>IF(B20=1,"Mo",IF(B20=2,"Tue",IF(B20=3,"Wed",IF(B20=4,"Thu",IF(B20=5,"Fri",IF(B20=6,"Sat",IF(B20=7,"Sun","")))))))</f>
        <v>Wed</v>
      </c>
      <c r="E20" s="159">
        <f>+E19+1</f>
        <v>44538</v>
      </c>
      <c r="F20" s="160"/>
      <c r="G20" s="161"/>
      <c r="H20" s="177" t="s">
        <v>148</v>
      </c>
      <c r="I20" s="161"/>
      <c r="J20" s="205"/>
      <c r="K20" s="164"/>
    </row>
    <row r="21" spans="1:11" ht="22.5" customHeight="1" x14ac:dyDescent="0.25">
      <c r="A21" s="138">
        <f t="shared" si="0"/>
        <v>1</v>
      </c>
      <c r="B21" s="138">
        <f t="shared" si="1"/>
        <v>4</v>
      </c>
      <c r="C21" s="203"/>
      <c r="D21" s="207" t="str">
        <f>IF(B21=1,"Mo",IF(B21=2,"Tue",IF(B21=3,"Wed",IF(B21=4,"Thu",IF(B21=5,"Fri",IF(B21=6,"Sat",IF(B21=7,"Sun","")))))))</f>
        <v>Thu</v>
      </c>
      <c r="E21" s="168">
        <f>+E20+1</f>
        <v>44539</v>
      </c>
      <c r="F21" s="169"/>
      <c r="G21" s="170"/>
      <c r="H21" s="171" t="s">
        <v>148</v>
      </c>
      <c r="I21" s="170"/>
      <c r="J21" s="208"/>
      <c r="K21" s="173"/>
    </row>
    <row r="22" spans="1:11" ht="22.5" customHeight="1" x14ac:dyDescent="0.25">
      <c r="A22" s="138">
        <f t="shared" si="0"/>
        <v>1</v>
      </c>
      <c r="B22" s="138">
        <f t="shared" si="1"/>
        <v>5</v>
      </c>
      <c r="C22" s="203"/>
      <c r="D22" s="204" t="str">
        <f>IF(B22=1,"Mo",IF(B22=2,"Tue",IF(B22=3,"Wed",IF(B22=4,"Thu",IF(B22=5,"Fri",IF(B22=6,"Sat",IF(B22=7,"Sun","")))))))</f>
        <v>Fri</v>
      </c>
      <c r="E22" s="159">
        <f>+E21+1</f>
        <v>44540</v>
      </c>
      <c r="F22" s="160"/>
      <c r="G22" s="161"/>
      <c r="H22" s="177" t="s">
        <v>244</v>
      </c>
      <c r="I22" s="161"/>
      <c r="J22" s="205"/>
      <c r="K22" s="164"/>
    </row>
    <row r="23" spans="1:11" ht="22.5" customHeight="1" x14ac:dyDescent="0.25">
      <c r="A23" s="138" t="str">
        <f t="shared" si="0"/>
        <v/>
      </c>
      <c r="B23" s="138">
        <f t="shared" si="1"/>
        <v>6</v>
      </c>
      <c r="C23" s="203"/>
      <c r="D23" s="207" t="str">
        <f t="shared" si="2"/>
        <v>Sat</v>
      </c>
      <c r="E23" s="168">
        <f>+E22+1</f>
        <v>44541</v>
      </c>
      <c r="F23" s="169"/>
      <c r="G23" s="170"/>
      <c r="H23" s="171"/>
      <c r="I23" s="170"/>
      <c r="J23" s="208"/>
      <c r="K23" s="173"/>
    </row>
    <row r="24" spans="1:11" s="209" customFormat="1" ht="22.5" customHeight="1" x14ac:dyDescent="0.25">
      <c r="A24" s="209" t="str">
        <f t="shared" si="0"/>
        <v/>
      </c>
      <c r="B24" s="209">
        <f t="shared" si="1"/>
        <v>7</v>
      </c>
      <c r="C24" s="210"/>
      <c r="D24" s="207" t="str">
        <f t="shared" si="2"/>
        <v>Sun</v>
      </c>
      <c r="E24" s="168">
        <f>+E23+1</f>
        <v>44542</v>
      </c>
      <c r="F24" s="169"/>
      <c r="G24" s="170"/>
      <c r="H24" s="178"/>
      <c r="I24" s="170"/>
      <c r="J24" s="208"/>
      <c r="K24" s="173"/>
    </row>
    <row r="25" spans="1:11" ht="22.5" customHeight="1" x14ac:dyDescent="0.25">
      <c r="A25" s="138">
        <f t="shared" si="0"/>
        <v>1</v>
      </c>
      <c r="B25" s="138">
        <f t="shared" si="1"/>
        <v>1</v>
      </c>
      <c r="C25" s="203"/>
      <c r="D25" s="204" t="str">
        <f t="shared" si="2"/>
        <v>Mo</v>
      </c>
      <c r="E25" s="159">
        <f>+E24+1</f>
        <v>44543</v>
      </c>
      <c r="F25" s="160"/>
      <c r="G25" s="161"/>
      <c r="H25" s="177" t="s">
        <v>148</v>
      </c>
      <c r="I25" s="161"/>
      <c r="J25" s="205"/>
      <c r="K25" s="164"/>
    </row>
    <row r="26" spans="1:11" ht="22.5" customHeight="1" x14ac:dyDescent="0.25">
      <c r="A26" s="138">
        <f t="shared" si="0"/>
        <v>1</v>
      </c>
      <c r="B26" s="138">
        <f t="shared" si="1"/>
        <v>2</v>
      </c>
      <c r="C26" s="203"/>
      <c r="D26" s="207" t="str">
        <f t="shared" si="2"/>
        <v>Tue</v>
      </c>
      <c r="E26" s="168">
        <f>+E25+1</f>
        <v>44544</v>
      </c>
      <c r="F26" s="169"/>
      <c r="G26" s="170">
        <v>9004</v>
      </c>
      <c r="H26" s="171" t="s">
        <v>241</v>
      </c>
      <c r="I26" s="170" t="s">
        <v>80</v>
      </c>
      <c r="J26" s="208">
        <v>8</v>
      </c>
      <c r="K26" s="247" t="s">
        <v>57</v>
      </c>
    </row>
    <row r="27" spans="1:11" ht="22.5" customHeight="1" x14ac:dyDescent="0.25">
      <c r="C27" s="203"/>
      <c r="D27" s="207" t="str">
        <f>D26</f>
        <v>Tue</v>
      </c>
      <c r="E27" s="168">
        <f>E26</f>
        <v>44544</v>
      </c>
      <c r="F27" s="169"/>
      <c r="G27" s="170"/>
      <c r="H27" s="171"/>
      <c r="I27" s="170"/>
      <c r="J27" s="208"/>
      <c r="K27" s="173"/>
    </row>
    <row r="28" spans="1:11" ht="22.5" customHeight="1" x14ac:dyDescent="0.25">
      <c r="C28" s="203"/>
      <c r="D28" s="207" t="str">
        <f t="shared" ref="D28:E30" si="3">D27</f>
        <v>Tue</v>
      </c>
      <c r="E28" s="168">
        <f t="shared" si="3"/>
        <v>44544</v>
      </c>
      <c r="F28" s="169"/>
      <c r="G28" s="170"/>
      <c r="H28" s="171"/>
      <c r="I28" s="170"/>
      <c r="J28" s="208"/>
      <c r="K28" s="173"/>
    </row>
    <row r="29" spans="1:11" ht="22.5" customHeight="1" x14ac:dyDescent="0.25">
      <c r="C29" s="203"/>
      <c r="D29" s="207" t="str">
        <f t="shared" si="3"/>
        <v>Tue</v>
      </c>
      <c r="E29" s="168">
        <f t="shared" si="3"/>
        <v>44544</v>
      </c>
      <c r="F29" s="169"/>
      <c r="G29" s="170"/>
      <c r="H29" s="171"/>
      <c r="I29" s="170"/>
      <c r="J29" s="208"/>
      <c r="K29" s="173"/>
    </row>
    <row r="30" spans="1:11" ht="22.5" customHeight="1" x14ac:dyDescent="0.25">
      <c r="C30" s="203"/>
      <c r="D30" s="207" t="str">
        <f t="shared" si="3"/>
        <v>Tue</v>
      </c>
      <c r="E30" s="168">
        <f t="shared" si="3"/>
        <v>44544</v>
      </c>
      <c r="F30" s="169"/>
      <c r="G30" s="170"/>
      <c r="H30" s="171"/>
      <c r="I30" s="170"/>
      <c r="J30" s="208"/>
      <c r="K30" s="173"/>
    </row>
    <row r="31" spans="1:11" ht="22.5" customHeight="1" x14ac:dyDescent="0.25">
      <c r="A31" s="138">
        <f t="shared" si="0"/>
        <v>1</v>
      </c>
      <c r="B31" s="138">
        <f t="shared" si="1"/>
        <v>3</v>
      </c>
      <c r="C31" s="203"/>
      <c r="D31" s="204" t="str">
        <f t="shared" si="2"/>
        <v>Wed</v>
      </c>
      <c r="E31" s="159">
        <f>+E26+1</f>
        <v>44545</v>
      </c>
      <c r="F31" s="160"/>
      <c r="G31" s="161"/>
      <c r="H31" s="177"/>
      <c r="I31" s="161"/>
      <c r="J31" s="205"/>
      <c r="K31" s="164"/>
    </row>
    <row r="32" spans="1:11" ht="22.5" customHeight="1" x14ac:dyDescent="0.25">
      <c r="C32" s="203"/>
      <c r="D32" s="204" t="str">
        <f>D31</f>
        <v>Wed</v>
      </c>
      <c r="E32" s="159">
        <f>E31</f>
        <v>44545</v>
      </c>
      <c r="F32" s="160"/>
      <c r="G32" s="161"/>
      <c r="H32" s="177"/>
      <c r="I32" s="161"/>
      <c r="J32" s="205"/>
      <c r="K32" s="164"/>
    </row>
    <row r="33" spans="1:11" ht="22.5" customHeight="1" x14ac:dyDescent="0.25">
      <c r="C33" s="203"/>
      <c r="D33" s="204" t="str">
        <f t="shared" ref="D33:E35" si="4">D32</f>
        <v>Wed</v>
      </c>
      <c r="E33" s="159">
        <f t="shared" si="4"/>
        <v>44545</v>
      </c>
      <c r="F33" s="160"/>
      <c r="G33" s="161"/>
      <c r="H33" s="177"/>
      <c r="I33" s="161"/>
      <c r="J33" s="205"/>
      <c r="K33" s="164"/>
    </row>
    <row r="34" spans="1:11" ht="22.5" customHeight="1" x14ac:dyDescent="0.25">
      <c r="C34" s="203"/>
      <c r="D34" s="204" t="str">
        <f t="shared" si="4"/>
        <v>Wed</v>
      </c>
      <c r="E34" s="159">
        <f t="shared" si="4"/>
        <v>44545</v>
      </c>
      <c r="F34" s="160"/>
      <c r="G34" s="161"/>
      <c r="H34" s="177"/>
      <c r="I34" s="161"/>
      <c r="J34" s="205"/>
      <c r="K34" s="164"/>
    </row>
    <row r="35" spans="1:11" ht="22.5" customHeight="1" x14ac:dyDescent="0.25">
      <c r="C35" s="203"/>
      <c r="D35" s="204" t="str">
        <f t="shared" si="4"/>
        <v>Wed</v>
      </c>
      <c r="E35" s="159">
        <f t="shared" si="4"/>
        <v>44545</v>
      </c>
      <c r="F35" s="160"/>
      <c r="G35" s="161"/>
      <c r="H35" s="177"/>
      <c r="I35" s="161"/>
      <c r="J35" s="205"/>
      <c r="K35" s="164"/>
    </row>
    <row r="36" spans="1:11" ht="22.5" customHeight="1" x14ac:dyDescent="0.25">
      <c r="A36" s="138">
        <f t="shared" si="0"/>
        <v>1</v>
      </c>
      <c r="B36" s="138">
        <f t="shared" si="1"/>
        <v>4</v>
      </c>
      <c r="C36" s="203"/>
      <c r="D36" s="207" t="str">
        <f t="shared" si="2"/>
        <v>Thu</v>
      </c>
      <c r="E36" s="168">
        <f>+E31+1</f>
        <v>44546</v>
      </c>
      <c r="F36" s="169"/>
      <c r="G36" s="170"/>
      <c r="H36" s="171"/>
      <c r="I36" s="170"/>
      <c r="J36" s="208"/>
      <c r="K36" s="173"/>
    </row>
    <row r="37" spans="1:11" ht="22.5" customHeight="1" x14ac:dyDescent="0.25">
      <c r="C37" s="203"/>
      <c r="D37" s="207" t="str">
        <f>D36</f>
        <v>Thu</v>
      </c>
      <c r="E37" s="168">
        <f>E36</f>
        <v>44546</v>
      </c>
      <c r="F37" s="169"/>
      <c r="G37" s="170"/>
      <c r="H37" s="171"/>
      <c r="I37" s="170"/>
      <c r="J37" s="208"/>
      <c r="K37" s="173"/>
    </row>
    <row r="38" spans="1:11" ht="22.5" customHeight="1" x14ac:dyDescent="0.25">
      <c r="C38" s="203"/>
      <c r="D38" s="207" t="str">
        <f t="shared" ref="D38:E40" si="5">D37</f>
        <v>Thu</v>
      </c>
      <c r="E38" s="168">
        <f t="shared" si="5"/>
        <v>44546</v>
      </c>
      <c r="F38" s="169"/>
      <c r="G38" s="170"/>
      <c r="H38" s="171"/>
      <c r="I38" s="170"/>
      <c r="J38" s="208"/>
      <c r="K38" s="173"/>
    </row>
    <row r="39" spans="1:11" ht="22.5" customHeight="1" x14ac:dyDescent="0.25">
      <c r="C39" s="203"/>
      <c r="D39" s="207" t="str">
        <f t="shared" si="5"/>
        <v>Thu</v>
      </c>
      <c r="E39" s="168">
        <f t="shared" si="5"/>
        <v>44546</v>
      </c>
      <c r="F39" s="169"/>
      <c r="G39" s="170"/>
      <c r="H39" s="171"/>
      <c r="I39" s="170"/>
      <c r="J39" s="208"/>
      <c r="K39" s="173"/>
    </row>
    <row r="40" spans="1:11" ht="22.5" customHeight="1" x14ac:dyDescent="0.25">
      <c r="C40" s="203"/>
      <c r="D40" s="207" t="str">
        <f t="shared" si="5"/>
        <v>Thu</v>
      </c>
      <c r="E40" s="168">
        <f t="shared" si="5"/>
        <v>44546</v>
      </c>
      <c r="F40" s="169"/>
      <c r="G40" s="170"/>
      <c r="H40" s="171"/>
      <c r="I40" s="170"/>
      <c r="J40" s="208"/>
      <c r="K40" s="173"/>
    </row>
    <row r="41" spans="1:11" ht="22.5" customHeight="1" x14ac:dyDescent="0.25">
      <c r="A41" s="138">
        <f t="shared" si="0"/>
        <v>1</v>
      </c>
      <c r="B41" s="138">
        <f t="shared" si="1"/>
        <v>5</v>
      </c>
      <c r="C41" s="203"/>
      <c r="D41" s="204" t="str">
        <f t="shared" si="2"/>
        <v>Fri</v>
      </c>
      <c r="E41" s="159">
        <f>+E36+1</f>
        <v>44547</v>
      </c>
      <c r="F41" s="160"/>
      <c r="G41" s="161"/>
      <c r="H41" s="177"/>
      <c r="I41" s="161"/>
      <c r="J41" s="205"/>
      <c r="K41" s="164"/>
    </row>
    <row r="42" spans="1:11" ht="22.5" customHeight="1" x14ac:dyDescent="0.25">
      <c r="C42" s="203"/>
      <c r="D42" s="204" t="str">
        <f>D41</f>
        <v>Fri</v>
      </c>
      <c r="E42" s="159">
        <f>E41</f>
        <v>44547</v>
      </c>
      <c r="F42" s="160"/>
      <c r="G42" s="161"/>
      <c r="H42" s="177"/>
      <c r="I42" s="161"/>
      <c r="J42" s="205"/>
      <c r="K42" s="164"/>
    </row>
    <row r="43" spans="1:11" ht="22.5" customHeight="1" x14ac:dyDescent="0.25">
      <c r="C43" s="203"/>
      <c r="D43" s="204" t="str">
        <f t="shared" ref="D43:E45" si="6">D42</f>
        <v>Fri</v>
      </c>
      <c r="E43" s="159">
        <f t="shared" si="6"/>
        <v>44547</v>
      </c>
      <c r="F43" s="160"/>
      <c r="G43" s="161"/>
      <c r="H43" s="177"/>
      <c r="I43" s="161"/>
      <c r="J43" s="205"/>
      <c r="K43" s="164"/>
    </row>
    <row r="44" spans="1:11" ht="22.5" customHeight="1" x14ac:dyDescent="0.25">
      <c r="C44" s="203"/>
      <c r="D44" s="204" t="str">
        <f t="shared" si="6"/>
        <v>Fri</v>
      </c>
      <c r="E44" s="159">
        <f t="shared" si="6"/>
        <v>44547</v>
      </c>
      <c r="F44" s="160"/>
      <c r="G44" s="161"/>
      <c r="H44" s="177"/>
      <c r="I44" s="161"/>
      <c r="J44" s="205"/>
      <c r="K44" s="164"/>
    </row>
    <row r="45" spans="1:11" ht="22.5" customHeight="1" x14ac:dyDescent="0.25">
      <c r="C45" s="203"/>
      <c r="D45" s="204" t="str">
        <f t="shared" si="6"/>
        <v>Fri</v>
      </c>
      <c r="E45" s="159">
        <f t="shared" si="6"/>
        <v>44547</v>
      </c>
      <c r="F45" s="160"/>
      <c r="G45" s="161"/>
      <c r="H45" s="177"/>
      <c r="I45" s="161"/>
      <c r="J45" s="205"/>
      <c r="K45" s="164"/>
    </row>
    <row r="46" spans="1:11" ht="22.5" customHeight="1" x14ac:dyDescent="0.25">
      <c r="A46" s="138" t="str">
        <f t="shared" si="0"/>
        <v/>
      </c>
      <c r="B46" s="138">
        <f t="shared" si="1"/>
        <v>6</v>
      </c>
      <c r="C46" s="203"/>
      <c r="D46" s="207" t="str">
        <f t="shared" si="2"/>
        <v>Sat</v>
      </c>
      <c r="E46" s="168">
        <f t="shared" ref="E46" si="7">+E41+1</f>
        <v>44548</v>
      </c>
      <c r="F46" s="169"/>
      <c r="G46" s="170"/>
      <c r="H46" s="171"/>
      <c r="I46" s="170"/>
      <c r="J46" s="208"/>
      <c r="K46" s="173"/>
    </row>
    <row r="47" spans="1:11" s="209" customFormat="1" ht="22.5" customHeight="1" x14ac:dyDescent="0.25">
      <c r="A47" s="209" t="str">
        <f t="shared" si="0"/>
        <v/>
      </c>
      <c r="B47" s="209">
        <f t="shared" si="1"/>
        <v>7</v>
      </c>
      <c r="C47" s="210"/>
      <c r="D47" s="207" t="str">
        <f t="shared" si="2"/>
        <v>Sun</v>
      </c>
      <c r="E47" s="168">
        <f>+E46+1</f>
        <v>44549</v>
      </c>
      <c r="F47" s="169"/>
      <c r="G47" s="170"/>
      <c r="H47" s="171"/>
      <c r="I47" s="170"/>
      <c r="J47" s="208"/>
      <c r="K47" s="173"/>
    </row>
    <row r="48" spans="1:11" ht="22.5" customHeight="1" x14ac:dyDescent="0.25">
      <c r="A48" s="138">
        <f t="shared" si="0"/>
        <v>1</v>
      </c>
      <c r="B48" s="138">
        <f t="shared" si="1"/>
        <v>1</v>
      </c>
      <c r="C48" s="203"/>
      <c r="D48" s="204" t="str">
        <f t="shared" si="2"/>
        <v>Mo</v>
      </c>
      <c r="E48" s="159">
        <f>+E47+1</f>
        <v>44550</v>
      </c>
      <c r="F48" s="160"/>
      <c r="G48" s="161"/>
      <c r="H48" s="177"/>
      <c r="I48" s="161"/>
      <c r="J48" s="205"/>
      <c r="K48" s="164"/>
    </row>
    <row r="49" spans="1:11" ht="22.5" customHeight="1" x14ac:dyDescent="0.25">
      <c r="C49" s="203"/>
      <c r="D49" s="204" t="str">
        <f>D48</f>
        <v>Mo</v>
      </c>
      <c r="E49" s="159">
        <f>E48</f>
        <v>44550</v>
      </c>
      <c r="F49" s="160"/>
      <c r="G49" s="161"/>
      <c r="H49" s="177"/>
      <c r="I49" s="161"/>
      <c r="J49" s="205"/>
      <c r="K49" s="164"/>
    </row>
    <row r="50" spans="1:11" ht="22.5" customHeight="1" x14ac:dyDescent="0.25">
      <c r="C50" s="203"/>
      <c r="D50" s="204" t="str">
        <f t="shared" ref="D50:E52" si="8">D49</f>
        <v>Mo</v>
      </c>
      <c r="E50" s="159">
        <f t="shared" si="8"/>
        <v>44550</v>
      </c>
      <c r="F50" s="160"/>
      <c r="G50" s="161"/>
      <c r="H50" s="177"/>
      <c r="I50" s="161"/>
      <c r="J50" s="205"/>
      <c r="K50" s="164"/>
    </row>
    <row r="51" spans="1:11" ht="22.5" customHeight="1" x14ac:dyDescent="0.25">
      <c r="C51" s="203"/>
      <c r="D51" s="204" t="str">
        <f t="shared" si="8"/>
        <v>Mo</v>
      </c>
      <c r="E51" s="159">
        <f t="shared" si="8"/>
        <v>44550</v>
      </c>
      <c r="F51" s="160"/>
      <c r="G51" s="161"/>
      <c r="H51" s="177"/>
      <c r="I51" s="161"/>
      <c r="J51" s="205"/>
      <c r="K51" s="164"/>
    </row>
    <row r="52" spans="1:11" ht="22.5" customHeight="1" x14ac:dyDescent="0.25">
      <c r="C52" s="203"/>
      <c r="D52" s="204" t="str">
        <f t="shared" si="8"/>
        <v>Mo</v>
      </c>
      <c r="E52" s="159">
        <f t="shared" si="8"/>
        <v>44550</v>
      </c>
      <c r="F52" s="160"/>
      <c r="G52" s="161"/>
      <c r="H52" s="177"/>
      <c r="I52" s="161"/>
      <c r="J52" s="205"/>
      <c r="K52" s="164"/>
    </row>
    <row r="53" spans="1:11" ht="22.5" customHeight="1" x14ac:dyDescent="0.25">
      <c r="A53" s="138">
        <f t="shared" si="0"/>
        <v>1</v>
      </c>
      <c r="B53" s="138">
        <f t="shared" si="1"/>
        <v>2</v>
      </c>
      <c r="C53" s="203"/>
      <c r="D53" s="207" t="str">
        <f t="shared" si="2"/>
        <v>Tue</v>
      </c>
      <c r="E53" s="168">
        <f>+E48+1</f>
        <v>44551</v>
      </c>
      <c r="F53" s="169"/>
      <c r="G53" s="170"/>
      <c r="H53" s="171"/>
      <c r="I53" s="170"/>
      <c r="J53" s="208"/>
      <c r="K53" s="173"/>
    </row>
    <row r="54" spans="1:11" ht="22.5" customHeight="1" x14ac:dyDescent="0.25">
      <c r="C54" s="203"/>
      <c r="D54" s="207" t="str">
        <f>D53</f>
        <v>Tue</v>
      </c>
      <c r="E54" s="168">
        <f>E53</f>
        <v>44551</v>
      </c>
      <c r="F54" s="169"/>
      <c r="G54" s="170"/>
      <c r="H54" s="171"/>
      <c r="I54" s="170"/>
      <c r="J54" s="208"/>
      <c r="K54" s="173"/>
    </row>
    <row r="55" spans="1:11" ht="22.5" customHeight="1" x14ac:dyDescent="0.25">
      <c r="C55" s="203"/>
      <c r="D55" s="207" t="str">
        <f t="shared" ref="D55:E57" si="9">D54</f>
        <v>Tue</v>
      </c>
      <c r="E55" s="168">
        <f t="shared" si="9"/>
        <v>44551</v>
      </c>
      <c r="F55" s="169"/>
      <c r="G55" s="170"/>
      <c r="H55" s="171"/>
      <c r="I55" s="170"/>
      <c r="J55" s="208"/>
      <c r="K55" s="173"/>
    </row>
    <row r="56" spans="1:11" ht="22.5" customHeight="1" x14ac:dyDescent="0.25">
      <c r="C56" s="203"/>
      <c r="D56" s="207" t="str">
        <f t="shared" si="9"/>
        <v>Tue</v>
      </c>
      <c r="E56" s="168">
        <f t="shared" si="9"/>
        <v>44551</v>
      </c>
      <c r="F56" s="169"/>
      <c r="G56" s="170"/>
      <c r="H56" s="171"/>
      <c r="I56" s="170"/>
      <c r="J56" s="208"/>
      <c r="K56" s="173"/>
    </row>
    <row r="57" spans="1:11" ht="22.5" customHeight="1" x14ac:dyDescent="0.25">
      <c r="C57" s="203"/>
      <c r="D57" s="207" t="str">
        <f t="shared" si="9"/>
        <v>Tue</v>
      </c>
      <c r="E57" s="168">
        <f t="shared" si="9"/>
        <v>44551</v>
      </c>
      <c r="F57" s="169"/>
      <c r="G57" s="170"/>
      <c r="H57" s="171"/>
      <c r="I57" s="170"/>
      <c r="J57" s="208"/>
      <c r="K57" s="173"/>
    </row>
    <row r="58" spans="1:11" ht="22.5" customHeight="1" x14ac:dyDescent="0.25">
      <c r="A58" s="138">
        <f t="shared" si="0"/>
        <v>1</v>
      </c>
      <c r="B58" s="138">
        <f t="shared" si="1"/>
        <v>3</v>
      </c>
      <c r="C58" s="203"/>
      <c r="D58" s="204" t="str">
        <f t="shared" si="2"/>
        <v>Wed</v>
      </c>
      <c r="E58" s="159">
        <f>+E53+1</f>
        <v>44552</v>
      </c>
      <c r="F58" s="160"/>
      <c r="G58" s="161"/>
      <c r="H58" s="177"/>
      <c r="I58" s="161"/>
      <c r="J58" s="205"/>
      <c r="K58" s="164"/>
    </row>
    <row r="59" spans="1:11" ht="22.5" customHeight="1" x14ac:dyDescent="0.25">
      <c r="C59" s="203"/>
      <c r="D59" s="204" t="str">
        <f>D58</f>
        <v>Wed</v>
      </c>
      <c r="E59" s="159">
        <f>E58</f>
        <v>44552</v>
      </c>
      <c r="F59" s="160"/>
      <c r="G59" s="161"/>
      <c r="H59" s="177"/>
      <c r="I59" s="161"/>
      <c r="J59" s="205"/>
      <c r="K59" s="164"/>
    </row>
    <row r="60" spans="1:11" ht="22.5" customHeight="1" x14ac:dyDescent="0.25">
      <c r="C60" s="203"/>
      <c r="D60" s="204" t="str">
        <f t="shared" ref="D60:E63" si="10">D59</f>
        <v>Wed</v>
      </c>
      <c r="E60" s="159">
        <f t="shared" si="10"/>
        <v>44552</v>
      </c>
      <c r="F60" s="160"/>
      <c r="G60" s="161"/>
      <c r="H60" s="177"/>
      <c r="I60" s="161"/>
      <c r="J60" s="205"/>
      <c r="K60" s="164"/>
    </row>
    <row r="61" spans="1:11" ht="22.5" customHeight="1" x14ac:dyDescent="0.25">
      <c r="C61" s="203"/>
      <c r="D61" s="204" t="str">
        <f t="shared" si="10"/>
        <v>Wed</v>
      </c>
      <c r="E61" s="159">
        <f t="shared" si="10"/>
        <v>44552</v>
      </c>
      <c r="F61" s="160"/>
      <c r="G61" s="161"/>
      <c r="H61" s="177"/>
      <c r="I61" s="161"/>
      <c r="J61" s="205"/>
      <c r="K61" s="164"/>
    </row>
    <row r="62" spans="1:11" ht="22.5" customHeight="1" x14ac:dyDescent="0.25">
      <c r="C62" s="203"/>
      <c r="D62" s="204" t="str">
        <f t="shared" si="10"/>
        <v>Wed</v>
      </c>
      <c r="E62" s="159">
        <f t="shared" si="10"/>
        <v>44552</v>
      </c>
      <c r="F62" s="160"/>
      <c r="G62" s="161"/>
      <c r="H62" s="177"/>
      <c r="I62" s="161"/>
      <c r="J62" s="205"/>
      <c r="K62" s="164"/>
    </row>
    <row r="63" spans="1:11" ht="22.5" customHeight="1" x14ac:dyDescent="0.25">
      <c r="C63" s="203"/>
      <c r="D63" s="204" t="str">
        <f t="shared" si="10"/>
        <v>Wed</v>
      </c>
      <c r="E63" s="159">
        <f t="shared" si="10"/>
        <v>44552</v>
      </c>
      <c r="F63" s="160"/>
      <c r="G63" s="161"/>
      <c r="H63" s="177"/>
      <c r="I63" s="161"/>
      <c r="J63" s="205"/>
      <c r="K63" s="164"/>
    </row>
    <row r="64" spans="1:11" ht="22.5" customHeight="1" x14ac:dyDescent="0.25">
      <c r="A64" s="138">
        <f t="shared" si="0"/>
        <v>1</v>
      </c>
      <c r="B64" s="138">
        <f t="shared" si="1"/>
        <v>4</v>
      </c>
      <c r="C64" s="203"/>
      <c r="D64" s="207" t="str">
        <f>IF(B64=1,"Mo",IF(B64=2,"Tue",IF(B64=3,"Wed",IF(B64=4,"Thu",IF(B64=5,"Fri",IF(B64=6,"Sat",IF(B64=7,"Sun","")))))))</f>
        <v>Thu</v>
      </c>
      <c r="E64" s="168">
        <f>+E58+1</f>
        <v>44553</v>
      </c>
      <c r="F64" s="169"/>
      <c r="G64" s="170"/>
      <c r="H64" s="179"/>
      <c r="I64" s="170"/>
      <c r="J64" s="208"/>
      <c r="K64" s="173"/>
    </row>
    <row r="65" spans="1:11" ht="22.5" customHeight="1" x14ac:dyDescent="0.25">
      <c r="C65" s="203"/>
      <c r="D65" s="207" t="str">
        <f>D64</f>
        <v>Thu</v>
      </c>
      <c r="E65" s="168">
        <f>E64</f>
        <v>44553</v>
      </c>
      <c r="F65" s="169"/>
      <c r="G65" s="170"/>
      <c r="H65" s="179"/>
      <c r="I65" s="170"/>
      <c r="J65" s="208"/>
      <c r="K65" s="173"/>
    </row>
    <row r="66" spans="1:11" ht="22.5" customHeight="1" x14ac:dyDescent="0.25">
      <c r="C66" s="203"/>
      <c r="D66" s="207" t="str">
        <f t="shared" ref="D66:E68" si="11">D65</f>
        <v>Thu</v>
      </c>
      <c r="E66" s="168">
        <f t="shared" si="11"/>
        <v>44553</v>
      </c>
      <c r="F66" s="169"/>
      <c r="G66" s="170"/>
      <c r="H66" s="179"/>
      <c r="I66" s="170"/>
      <c r="J66" s="208"/>
      <c r="K66" s="173"/>
    </row>
    <row r="67" spans="1:11" ht="22.5" customHeight="1" x14ac:dyDescent="0.25">
      <c r="C67" s="203"/>
      <c r="D67" s="207" t="str">
        <f t="shared" si="11"/>
        <v>Thu</v>
      </c>
      <c r="E67" s="168">
        <f t="shared" si="11"/>
        <v>44553</v>
      </c>
      <c r="F67" s="169"/>
      <c r="G67" s="170"/>
      <c r="H67" s="179"/>
      <c r="I67" s="170"/>
      <c r="J67" s="208"/>
      <c r="K67" s="173"/>
    </row>
    <row r="68" spans="1:11" ht="22.5" customHeight="1" x14ac:dyDescent="0.25">
      <c r="C68" s="203"/>
      <c r="D68" s="207" t="str">
        <f t="shared" si="11"/>
        <v>Thu</v>
      </c>
      <c r="E68" s="168">
        <f t="shared" si="11"/>
        <v>44553</v>
      </c>
      <c r="F68" s="169"/>
      <c r="G68" s="170"/>
      <c r="H68" s="179"/>
      <c r="I68" s="170"/>
      <c r="J68" s="208"/>
      <c r="K68" s="173"/>
    </row>
    <row r="69" spans="1:11" ht="22.5" customHeight="1" x14ac:dyDescent="0.25">
      <c r="A69" s="138">
        <f t="shared" si="0"/>
        <v>1</v>
      </c>
      <c r="B69" s="138">
        <f t="shared" si="1"/>
        <v>5</v>
      </c>
      <c r="C69" s="203"/>
      <c r="D69" s="204" t="str">
        <f>IF(B69=1,"Mo",IF(B69=2,"Tue",IF(B69=3,"Wed",IF(B69=4,"Thu",IF(B69=5,"Fri",IF(B69=6,"Sat",IF(B69=7,"Sun","")))))))</f>
        <v>Fri</v>
      </c>
      <c r="E69" s="159">
        <f>+E64+1</f>
        <v>44554</v>
      </c>
      <c r="F69" s="160"/>
      <c r="G69" s="161"/>
      <c r="H69" s="177"/>
      <c r="I69" s="161"/>
      <c r="J69" s="205"/>
      <c r="K69" s="164"/>
    </row>
    <row r="70" spans="1:11" ht="22.5" customHeight="1" x14ac:dyDescent="0.25">
      <c r="C70" s="203"/>
      <c r="D70" s="204" t="str">
        <f>D69</f>
        <v>Fri</v>
      </c>
      <c r="E70" s="159">
        <f>E69</f>
        <v>44554</v>
      </c>
      <c r="F70" s="160"/>
      <c r="G70" s="161"/>
      <c r="H70" s="177"/>
      <c r="I70" s="161"/>
      <c r="J70" s="205"/>
      <c r="K70" s="164"/>
    </row>
    <row r="71" spans="1:11" ht="22.5" customHeight="1" x14ac:dyDescent="0.25">
      <c r="C71" s="203"/>
      <c r="D71" s="204" t="str">
        <f t="shared" ref="D71:E73" si="12">D70</f>
        <v>Fri</v>
      </c>
      <c r="E71" s="159">
        <f t="shared" si="12"/>
        <v>44554</v>
      </c>
      <c r="F71" s="160"/>
      <c r="G71" s="161"/>
      <c r="H71" s="177"/>
      <c r="I71" s="161"/>
      <c r="J71" s="205"/>
      <c r="K71" s="164"/>
    </row>
    <row r="72" spans="1:11" ht="22.5" customHeight="1" x14ac:dyDescent="0.25">
      <c r="C72" s="203"/>
      <c r="D72" s="204" t="str">
        <f t="shared" si="12"/>
        <v>Fri</v>
      </c>
      <c r="E72" s="159">
        <f t="shared" si="12"/>
        <v>44554</v>
      </c>
      <c r="F72" s="160"/>
      <c r="G72" s="161"/>
      <c r="H72" s="177"/>
      <c r="I72" s="161"/>
      <c r="J72" s="205"/>
      <c r="K72" s="164"/>
    </row>
    <row r="73" spans="1:11" ht="22.5" customHeight="1" x14ac:dyDescent="0.25">
      <c r="C73" s="203"/>
      <c r="D73" s="204" t="str">
        <f t="shared" si="12"/>
        <v>Fri</v>
      </c>
      <c r="E73" s="159">
        <f t="shared" si="12"/>
        <v>44554</v>
      </c>
      <c r="F73" s="160"/>
      <c r="G73" s="161"/>
      <c r="H73" s="177"/>
      <c r="I73" s="161"/>
      <c r="J73" s="205"/>
      <c r="K73" s="164"/>
    </row>
    <row r="74" spans="1:11" ht="22.5" customHeight="1" x14ac:dyDescent="0.25">
      <c r="A74" s="138" t="str">
        <f t="shared" si="0"/>
        <v/>
      </c>
      <c r="B74" s="138">
        <f t="shared" si="1"/>
        <v>6</v>
      </c>
      <c r="C74" s="203"/>
      <c r="D74" s="207" t="str">
        <f t="shared" si="2"/>
        <v>Sat</v>
      </c>
      <c r="E74" s="168">
        <f t="shared" ref="E74" si="13">+E69+1</f>
        <v>44555</v>
      </c>
      <c r="F74" s="169"/>
      <c r="G74" s="170"/>
      <c r="H74" s="171"/>
      <c r="I74" s="170"/>
      <c r="J74" s="208"/>
      <c r="K74" s="173"/>
    </row>
    <row r="75" spans="1:11" s="209" customFormat="1" ht="22.5" customHeight="1" x14ac:dyDescent="0.25">
      <c r="A75" s="209" t="str">
        <f t="shared" si="0"/>
        <v/>
      </c>
      <c r="B75" s="209">
        <f t="shared" si="1"/>
        <v>7</v>
      </c>
      <c r="C75" s="210"/>
      <c r="D75" s="207" t="str">
        <f t="shared" si="2"/>
        <v>Sun</v>
      </c>
      <c r="E75" s="168">
        <f>+E74+1</f>
        <v>44556</v>
      </c>
      <c r="F75" s="169"/>
      <c r="G75" s="170"/>
      <c r="H75" s="171"/>
      <c r="I75" s="170"/>
      <c r="J75" s="208"/>
      <c r="K75" s="173"/>
    </row>
    <row r="76" spans="1:11" ht="22.5" customHeight="1" x14ac:dyDescent="0.25">
      <c r="A76" s="138">
        <f t="shared" si="0"/>
        <v>1</v>
      </c>
      <c r="B76" s="138">
        <f t="shared" si="1"/>
        <v>1</v>
      </c>
      <c r="C76" s="203"/>
      <c r="D76" s="204" t="str">
        <f t="shared" si="2"/>
        <v>Mo</v>
      </c>
      <c r="E76" s="159">
        <f>+E75+1</f>
        <v>44557</v>
      </c>
      <c r="F76" s="160"/>
      <c r="G76" s="161"/>
      <c r="H76" s="177"/>
      <c r="I76" s="161"/>
      <c r="J76" s="205"/>
      <c r="K76" s="164"/>
    </row>
    <row r="77" spans="1:11" ht="22.5" customHeight="1" x14ac:dyDescent="0.25">
      <c r="C77" s="203"/>
      <c r="D77" s="204" t="str">
        <f>D76</f>
        <v>Mo</v>
      </c>
      <c r="E77" s="159">
        <f>E76</f>
        <v>44557</v>
      </c>
      <c r="F77" s="160"/>
      <c r="G77" s="161"/>
      <c r="H77" s="177"/>
      <c r="I77" s="161"/>
      <c r="J77" s="205"/>
      <c r="K77" s="164"/>
    </row>
    <row r="78" spans="1:11" ht="22.5" customHeight="1" x14ac:dyDescent="0.25">
      <c r="C78" s="203"/>
      <c r="D78" s="204" t="str">
        <f t="shared" ref="D78:E80" si="14">D77</f>
        <v>Mo</v>
      </c>
      <c r="E78" s="159">
        <f t="shared" si="14"/>
        <v>44557</v>
      </c>
      <c r="F78" s="160"/>
      <c r="G78" s="161"/>
      <c r="H78" s="177"/>
      <c r="I78" s="161"/>
      <c r="J78" s="205"/>
      <c r="K78" s="164"/>
    </row>
    <row r="79" spans="1:11" ht="22.5" customHeight="1" x14ac:dyDescent="0.25">
      <c r="C79" s="203"/>
      <c r="D79" s="204" t="str">
        <f t="shared" si="14"/>
        <v>Mo</v>
      </c>
      <c r="E79" s="159">
        <f t="shared" si="14"/>
        <v>44557</v>
      </c>
      <c r="F79" s="160"/>
      <c r="G79" s="161"/>
      <c r="H79" s="177"/>
      <c r="I79" s="161"/>
      <c r="J79" s="205"/>
      <c r="K79" s="164"/>
    </row>
    <row r="80" spans="1:11" ht="22.5" customHeight="1" x14ac:dyDescent="0.25">
      <c r="C80" s="203"/>
      <c r="D80" s="204" t="str">
        <f t="shared" si="14"/>
        <v>Mo</v>
      </c>
      <c r="E80" s="159">
        <f t="shared" si="14"/>
        <v>44557</v>
      </c>
      <c r="F80" s="160"/>
      <c r="G80" s="161"/>
      <c r="H80" s="177"/>
      <c r="I80" s="161"/>
      <c r="J80" s="205"/>
      <c r="K80" s="164"/>
    </row>
    <row r="81" spans="1:11" ht="22.5" customHeight="1" x14ac:dyDescent="0.25">
      <c r="A81" s="138">
        <f t="shared" si="0"/>
        <v>1</v>
      </c>
      <c r="B81" s="138">
        <f t="shared" si="1"/>
        <v>2</v>
      </c>
      <c r="C81" s="203"/>
      <c r="D81" s="207" t="str">
        <f t="shared" si="2"/>
        <v>Tue</v>
      </c>
      <c r="E81" s="168">
        <f>+E76+1</f>
        <v>44558</v>
      </c>
      <c r="F81" s="169"/>
      <c r="G81" s="170"/>
      <c r="H81" s="178"/>
      <c r="I81" s="170"/>
      <c r="J81" s="208"/>
      <c r="K81" s="173"/>
    </row>
    <row r="82" spans="1:11" ht="22.5" customHeight="1" x14ac:dyDescent="0.25">
      <c r="C82" s="203"/>
      <c r="D82" s="207" t="str">
        <f>D81</f>
        <v>Tue</v>
      </c>
      <c r="E82" s="168">
        <f>E81</f>
        <v>44558</v>
      </c>
      <c r="F82" s="169"/>
      <c r="G82" s="170"/>
      <c r="H82" s="178"/>
      <c r="I82" s="170"/>
      <c r="J82" s="208"/>
      <c r="K82" s="173"/>
    </row>
    <row r="83" spans="1:11" ht="22.5" customHeight="1" x14ac:dyDescent="0.25">
      <c r="C83" s="203"/>
      <c r="D83" s="207" t="str">
        <f t="shared" ref="D83:E85" si="15">D82</f>
        <v>Tue</v>
      </c>
      <c r="E83" s="168">
        <f t="shared" si="15"/>
        <v>44558</v>
      </c>
      <c r="F83" s="169"/>
      <c r="G83" s="170"/>
      <c r="H83" s="178"/>
      <c r="I83" s="170"/>
      <c r="J83" s="208"/>
      <c r="K83" s="173"/>
    </row>
    <row r="84" spans="1:11" ht="22.5" customHeight="1" x14ac:dyDescent="0.25">
      <c r="C84" s="203"/>
      <c r="D84" s="207" t="str">
        <f t="shared" si="15"/>
        <v>Tue</v>
      </c>
      <c r="E84" s="168">
        <f t="shared" si="15"/>
        <v>44558</v>
      </c>
      <c r="F84" s="169"/>
      <c r="G84" s="170"/>
      <c r="H84" s="178"/>
      <c r="I84" s="170"/>
      <c r="J84" s="208"/>
      <c r="K84" s="173"/>
    </row>
    <row r="85" spans="1:11" ht="22.5" customHeight="1" x14ac:dyDescent="0.25">
      <c r="C85" s="203"/>
      <c r="D85" s="207" t="str">
        <f t="shared" si="15"/>
        <v>Tue</v>
      </c>
      <c r="E85" s="168">
        <f t="shared" si="15"/>
        <v>44558</v>
      </c>
      <c r="F85" s="169"/>
      <c r="G85" s="170"/>
      <c r="H85" s="178"/>
      <c r="I85" s="170"/>
      <c r="J85" s="208"/>
      <c r="K85" s="173"/>
    </row>
    <row r="86" spans="1:11" ht="22.5" customHeight="1" x14ac:dyDescent="0.25">
      <c r="A86" s="138">
        <f t="shared" si="0"/>
        <v>1</v>
      </c>
      <c r="B86" s="138">
        <f>WEEKDAY(E81+1,2)</f>
        <v>3</v>
      </c>
      <c r="C86" s="203"/>
      <c r="D86" s="204" t="str">
        <f>IF(B86=1,"Mo",IF(B86=2,"Tue",IF(B86=3,"Wed",IF(B86=4,"Thu",IF(B86=5,"Fri",IF(B86=6,"Sat",IF(B86=7,"Sun","")))))))</f>
        <v>Wed</v>
      </c>
      <c r="E86" s="159">
        <f>IF(MONTH(E81+1)&gt;MONTH(E81),"",E81+1)</f>
        <v>44559</v>
      </c>
      <c r="F86" s="160"/>
      <c r="G86" s="161"/>
      <c r="H86" s="177"/>
      <c r="I86" s="161"/>
      <c r="J86" s="205"/>
      <c r="K86" s="164"/>
    </row>
    <row r="87" spans="1:11" ht="22.5" customHeight="1" x14ac:dyDescent="0.25">
      <c r="C87" s="203"/>
      <c r="D87" s="204" t="str">
        <f>D86</f>
        <v>Wed</v>
      </c>
      <c r="E87" s="159">
        <f>E86</f>
        <v>44559</v>
      </c>
      <c r="F87" s="160"/>
      <c r="G87" s="161"/>
      <c r="H87" s="177"/>
      <c r="I87" s="161"/>
      <c r="J87" s="205"/>
      <c r="K87" s="164"/>
    </row>
    <row r="88" spans="1:11" ht="22.5" customHeight="1" x14ac:dyDescent="0.25">
      <c r="C88" s="203"/>
      <c r="D88" s="204" t="str">
        <f t="shared" ref="D88:E90" si="16">D87</f>
        <v>Wed</v>
      </c>
      <c r="E88" s="159">
        <f t="shared" si="16"/>
        <v>44559</v>
      </c>
      <c r="F88" s="160"/>
      <c r="G88" s="161"/>
      <c r="H88" s="177"/>
      <c r="I88" s="161"/>
      <c r="J88" s="205"/>
      <c r="K88" s="164"/>
    </row>
    <row r="89" spans="1:11" ht="22.5" customHeight="1" x14ac:dyDescent="0.25">
      <c r="C89" s="203"/>
      <c r="D89" s="204" t="str">
        <f t="shared" si="16"/>
        <v>Wed</v>
      </c>
      <c r="E89" s="159">
        <f t="shared" si="16"/>
        <v>44559</v>
      </c>
      <c r="F89" s="160"/>
      <c r="G89" s="161"/>
      <c r="H89" s="177"/>
      <c r="I89" s="161"/>
      <c r="J89" s="205"/>
      <c r="K89" s="164"/>
    </row>
    <row r="90" spans="1:11" ht="22.5" customHeight="1" x14ac:dyDescent="0.25">
      <c r="C90" s="203"/>
      <c r="D90" s="204" t="str">
        <f t="shared" si="16"/>
        <v>Wed</v>
      </c>
      <c r="E90" s="159">
        <f t="shared" si="16"/>
        <v>44559</v>
      </c>
      <c r="F90" s="160"/>
      <c r="G90" s="161"/>
      <c r="H90" s="177"/>
      <c r="I90" s="161"/>
      <c r="J90" s="205"/>
      <c r="K90" s="164"/>
    </row>
    <row r="91" spans="1:11" ht="22.5" customHeight="1" x14ac:dyDescent="0.25">
      <c r="A91" s="138">
        <f t="shared" si="0"/>
        <v>1</v>
      </c>
      <c r="B91" s="138">
        <v>3</v>
      </c>
      <c r="C91" s="203"/>
      <c r="D91" s="207" t="str">
        <f>IF(B64=1,"Mo",IF(B64=2,"Tue",IF(B64=3,"Wed",IF(B64=4,"Thu",IF(B64=5,"Fri",IF(B64=6,"Sat",IF(B64=7,"Sun","")))))))</f>
        <v>Thu</v>
      </c>
      <c r="E91" s="168">
        <f>IF(MONTH(E86+1)&gt;MONTH(E86),"",E86+1)</f>
        <v>44560</v>
      </c>
      <c r="F91" s="169"/>
      <c r="G91" s="170"/>
      <c r="H91" s="179"/>
      <c r="I91" s="170"/>
      <c r="J91" s="208"/>
      <c r="K91" s="173"/>
    </row>
    <row r="92" spans="1:11" ht="22.5" customHeight="1" x14ac:dyDescent="0.25">
      <c r="C92" s="203"/>
      <c r="D92" s="218" t="str">
        <f>D91</f>
        <v>Thu</v>
      </c>
      <c r="E92" s="219">
        <f>E91</f>
        <v>44560</v>
      </c>
      <c r="F92" s="220"/>
      <c r="G92" s="221"/>
      <c r="H92" s="222"/>
      <c r="I92" s="221"/>
      <c r="J92" s="223"/>
      <c r="K92" s="173"/>
    </row>
    <row r="93" spans="1:11" ht="22.5" customHeight="1" x14ac:dyDescent="0.25">
      <c r="C93" s="203"/>
      <c r="D93" s="218" t="str">
        <f t="shared" ref="D93:E95" si="17">D92</f>
        <v>Thu</v>
      </c>
      <c r="E93" s="219">
        <f t="shared" si="17"/>
        <v>44560</v>
      </c>
      <c r="F93" s="220"/>
      <c r="G93" s="221"/>
      <c r="H93" s="222"/>
      <c r="I93" s="221"/>
      <c r="J93" s="223"/>
      <c r="K93" s="173"/>
    </row>
    <row r="94" spans="1:11" ht="21.75" customHeight="1" x14ac:dyDescent="0.25">
      <c r="C94" s="203"/>
      <c r="D94" s="218" t="str">
        <f t="shared" si="17"/>
        <v>Thu</v>
      </c>
      <c r="E94" s="219">
        <f t="shared" si="17"/>
        <v>44560</v>
      </c>
      <c r="F94" s="220"/>
      <c r="G94" s="221"/>
      <c r="H94" s="222"/>
      <c r="I94" s="221"/>
      <c r="J94" s="223"/>
      <c r="K94" s="173"/>
    </row>
    <row r="95" spans="1:11" ht="21.75" customHeight="1" x14ac:dyDescent="0.25">
      <c r="C95" s="217"/>
      <c r="D95" s="218" t="str">
        <f t="shared" si="17"/>
        <v>Thu</v>
      </c>
      <c r="E95" s="219">
        <f t="shared" si="17"/>
        <v>44560</v>
      </c>
      <c r="F95" s="220"/>
      <c r="G95" s="221"/>
      <c r="H95" s="222"/>
      <c r="I95" s="221"/>
      <c r="J95" s="223"/>
      <c r="K95" s="173"/>
    </row>
    <row r="96" spans="1:11" ht="21.75" customHeight="1" x14ac:dyDescent="0.25">
      <c r="C96" s="217"/>
      <c r="D96" s="211" t="str">
        <f>IF(B69=1,"Mo",IF(B69=2,"Tue",IF(B69=3,"Wed",IF(B69=4,"Thu",IF(B69=5,"Fri",IF(B69=6,"Sat",IF(B69=7,"Sun","")))))))</f>
        <v>Fri</v>
      </c>
      <c r="E96" s="212">
        <f>IF(MONTH(E91+1)&gt;MONTH(E91),"",E91+1)</f>
        <v>44561</v>
      </c>
      <c r="F96" s="213"/>
      <c r="G96" s="214"/>
      <c r="H96" s="215"/>
      <c r="I96" s="214"/>
      <c r="J96" s="216"/>
      <c r="K96" s="164"/>
    </row>
    <row r="97" spans="3:11" ht="21.75" customHeight="1" x14ac:dyDescent="0.25">
      <c r="C97" s="217"/>
      <c r="D97" s="211" t="str">
        <f>D96</f>
        <v>Fri</v>
      </c>
      <c r="E97" s="212">
        <f>E96</f>
        <v>44561</v>
      </c>
      <c r="F97" s="213"/>
      <c r="G97" s="214"/>
      <c r="H97" s="215"/>
      <c r="I97" s="214"/>
      <c r="J97" s="216"/>
      <c r="K97" s="164"/>
    </row>
    <row r="98" spans="3:11" ht="21.75" customHeight="1" x14ac:dyDescent="0.25">
      <c r="C98" s="217"/>
      <c r="D98" s="211" t="str">
        <f t="shared" ref="D98:E100" si="18">D97</f>
        <v>Fri</v>
      </c>
      <c r="E98" s="212">
        <f t="shared" si="18"/>
        <v>44561</v>
      </c>
      <c r="F98" s="213"/>
      <c r="G98" s="214"/>
      <c r="H98" s="215"/>
      <c r="I98" s="214"/>
      <c r="J98" s="216"/>
      <c r="K98" s="164"/>
    </row>
    <row r="99" spans="3:11" ht="21.75" customHeight="1" x14ac:dyDescent="0.25">
      <c r="C99" s="217"/>
      <c r="D99" s="211" t="str">
        <f t="shared" si="18"/>
        <v>Fri</v>
      </c>
      <c r="E99" s="212">
        <f t="shared" si="18"/>
        <v>44561</v>
      </c>
      <c r="F99" s="213"/>
      <c r="G99" s="214"/>
      <c r="H99" s="215"/>
      <c r="I99" s="214"/>
      <c r="J99" s="216"/>
      <c r="K99" s="164"/>
    </row>
    <row r="100" spans="3:11" ht="21.75" customHeight="1" thickBot="1" x14ac:dyDescent="0.3">
      <c r="C100" s="244"/>
      <c r="D100" s="241" t="str">
        <f t="shared" si="18"/>
        <v>Fri</v>
      </c>
      <c r="E100" s="182">
        <f t="shared" si="18"/>
        <v>44561</v>
      </c>
      <c r="F100" s="183"/>
      <c r="G100" s="184"/>
      <c r="H100" s="242"/>
      <c r="I100" s="184"/>
      <c r="J100" s="243"/>
      <c r="K100" s="187"/>
    </row>
    <row r="101" spans="3:11" ht="30" customHeight="1" x14ac:dyDescent="0.25"/>
    <row r="102" spans="3:11" ht="30" customHeight="1" x14ac:dyDescent="0.25"/>
    <row r="103" spans="3:11" ht="30" customHeight="1" x14ac:dyDescent="0.25"/>
    <row r="104" spans="3:11" ht="30" customHeight="1" x14ac:dyDescent="0.25"/>
    <row r="105" spans="3:11" ht="30" customHeight="1" x14ac:dyDescent="0.25"/>
    <row r="106" spans="3:11" ht="30" customHeight="1" x14ac:dyDescent="0.25"/>
    <row r="107" spans="3:11" ht="30" customHeight="1" x14ac:dyDescent="0.25"/>
    <row r="108" spans="3:11" ht="30" customHeight="1" x14ac:dyDescent="0.25"/>
    <row r="109" spans="3:11" ht="30" customHeight="1" x14ac:dyDescent="0.25"/>
    <row r="110" spans="3:11" ht="30" customHeight="1" x14ac:dyDescent="0.25"/>
    <row r="111" spans="3:11" ht="30" customHeight="1" x14ac:dyDescent="0.25"/>
    <row r="112" spans="3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</sheetData>
  <mergeCells count="2">
    <mergeCell ref="D1:K1"/>
    <mergeCell ref="D4:E4"/>
  </mergeCells>
  <conditionalFormatting sqref="C11:C90">
    <cfRule type="expression" dxfId="46" priority="37" stopIfTrue="1">
      <formula>IF($A11=1,B11,)</formula>
    </cfRule>
    <cfRule type="expression" dxfId="45" priority="38" stopIfTrue="1">
      <formula>IF($A11="",B11,)</formula>
    </cfRule>
  </conditionalFormatting>
  <conditionalFormatting sqref="E11:E12">
    <cfRule type="expression" dxfId="44" priority="39" stopIfTrue="1">
      <formula>IF($A11="",B11,"")</formula>
    </cfRule>
  </conditionalFormatting>
  <conditionalFormatting sqref="E13:E90">
    <cfRule type="expression" dxfId="43" priority="40" stopIfTrue="1">
      <formula>IF($A13&lt;&gt;1,B13,"")</formula>
    </cfRule>
  </conditionalFormatting>
  <conditionalFormatting sqref="D11:D90">
    <cfRule type="expression" dxfId="42" priority="41" stopIfTrue="1">
      <formula>IF($A11="",B11,)</formula>
    </cfRule>
  </conditionalFormatting>
  <conditionalFormatting sqref="G48:G85 G16:G25 G27:G46 G14">
    <cfRule type="expression" dxfId="41" priority="42" stopIfTrue="1">
      <formula>#REF!="Freelancer"</formula>
    </cfRule>
    <cfRule type="expression" dxfId="40" priority="43" stopIfTrue="1">
      <formula>#REF!="DTC Int. Staff"</formula>
    </cfRule>
  </conditionalFormatting>
  <conditionalFormatting sqref="G81:G85 G53:G74 G16 G27:G46 G19:G23">
    <cfRule type="expression" dxfId="39" priority="35" stopIfTrue="1">
      <formula>$F$5="Freelancer"</formula>
    </cfRule>
    <cfRule type="expression" dxfId="38" priority="36" stopIfTrue="1">
      <formula>$F$5="DTC Int. Staff"</formula>
    </cfRule>
  </conditionalFormatting>
  <conditionalFormatting sqref="G14">
    <cfRule type="expression" dxfId="37" priority="33" stopIfTrue="1">
      <formula>#REF!="Freelancer"</formula>
    </cfRule>
    <cfRule type="expression" dxfId="36" priority="34" stopIfTrue="1">
      <formula>#REF!="DTC Int. Staff"</formula>
    </cfRule>
  </conditionalFormatting>
  <conditionalFormatting sqref="G14">
    <cfRule type="expression" dxfId="35" priority="31" stopIfTrue="1">
      <formula>$F$5="Freelancer"</formula>
    </cfRule>
    <cfRule type="expression" dxfId="34" priority="32" stopIfTrue="1">
      <formula>$F$5="DTC Int. Staff"</formula>
    </cfRule>
  </conditionalFormatting>
  <conditionalFormatting sqref="G15">
    <cfRule type="expression" dxfId="33" priority="29" stopIfTrue="1">
      <formula>#REF!="Freelancer"</formula>
    </cfRule>
    <cfRule type="expression" dxfId="32" priority="30" stopIfTrue="1">
      <formula>#REF!="DTC Int. Staff"</formula>
    </cfRule>
  </conditionalFormatting>
  <conditionalFormatting sqref="G15">
    <cfRule type="expression" dxfId="31" priority="27" stopIfTrue="1">
      <formula>$F$5="Freelancer"</formula>
    </cfRule>
    <cfRule type="expression" dxfId="30" priority="28" stopIfTrue="1">
      <formula>$F$5="DTC Int. Staff"</formula>
    </cfRule>
  </conditionalFormatting>
  <conditionalFormatting sqref="C91:C100">
    <cfRule type="expression" dxfId="29" priority="24" stopIfTrue="1">
      <formula>IF($A91=1,B91,)</formula>
    </cfRule>
    <cfRule type="expression" dxfId="28" priority="25" stopIfTrue="1">
      <formula>IF($A91="",B91,)</formula>
    </cfRule>
  </conditionalFormatting>
  <conditionalFormatting sqref="D91:D100">
    <cfRule type="expression" dxfId="27" priority="26" stopIfTrue="1">
      <formula>IF($A91="",B91,)</formula>
    </cfRule>
  </conditionalFormatting>
  <conditionalFormatting sqref="E91:E100">
    <cfRule type="expression" dxfId="26" priority="23" stopIfTrue="1">
      <formula>IF($A91&lt;&gt;1,B91,"")</formula>
    </cfRule>
  </conditionalFormatting>
  <conditionalFormatting sqref="G25">
    <cfRule type="expression" dxfId="25" priority="21" stopIfTrue="1">
      <formula>$F$5="Freelancer"</formula>
    </cfRule>
    <cfRule type="expression" dxfId="24" priority="22" stopIfTrue="1">
      <formula>$F$5="DTC Int. Staff"</formula>
    </cfRule>
  </conditionalFormatting>
  <conditionalFormatting sqref="G47">
    <cfRule type="expression" dxfId="23" priority="19" stopIfTrue="1">
      <formula>#REF!="Freelancer"</formula>
    </cfRule>
    <cfRule type="expression" dxfId="22" priority="20" stopIfTrue="1">
      <formula>#REF!="DTC Int. Staff"</formula>
    </cfRule>
  </conditionalFormatting>
  <conditionalFormatting sqref="G47">
    <cfRule type="expression" dxfId="21" priority="17" stopIfTrue="1">
      <formula>$F$5="Freelancer"</formula>
    </cfRule>
    <cfRule type="expression" dxfId="20" priority="18" stopIfTrue="1">
      <formula>$F$5="DTC Int. Staff"</formula>
    </cfRule>
  </conditionalFormatting>
  <conditionalFormatting sqref="G26">
    <cfRule type="expression" dxfId="19" priority="15" stopIfTrue="1">
      <formula>#REF!="Freelancer"</formula>
    </cfRule>
    <cfRule type="expression" dxfId="18" priority="16" stopIfTrue="1">
      <formula>#REF!="DTC Int. Staff"</formula>
    </cfRule>
  </conditionalFormatting>
  <conditionalFormatting sqref="G26">
    <cfRule type="expression" dxfId="17" priority="13" stopIfTrue="1">
      <formula>$F$5="Freelancer"</formula>
    </cfRule>
    <cfRule type="expression" dxfId="16" priority="14" stopIfTrue="1">
      <formula>$F$5="DTC Int. Staff"</formula>
    </cfRule>
  </conditionalFormatting>
  <conditionalFormatting sqref="G11">
    <cfRule type="expression" dxfId="15" priority="11" stopIfTrue="1">
      <formula>#REF!="Freelancer"</formula>
    </cfRule>
    <cfRule type="expression" dxfId="14" priority="12" stopIfTrue="1">
      <formula>#REF!="DTC Int. Staff"</formula>
    </cfRule>
  </conditionalFormatting>
  <conditionalFormatting sqref="G11">
    <cfRule type="expression" dxfId="13" priority="9" stopIfTrue="1">
      <formula>$F$5="Freelancer"</formula>
    </cfRule>
    <cfRule type="expression" dxfId="12" priority="10" stopIfTrue="1">
      <formula>$F$5="DTC Int. Staff"</formula>
    </cfRule>
  </conditionalFormatting>
  <conditionalFormatting sqref="G12">
    <cfRule type="expression" dxfId="11" priority="7" stopIfTrue="1">
      <formula>#REF!="Freelancer"</formula>
    </cfRule>
    <cfRule type="expression" dxfId="10" priority="8" stopIfTrue="1">
      <formula>#REF!="DTC Int. Staff"</formula>
    </cfRule>
  </conditionalFormatting>
  <conditionalFormatting sqref="G12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13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13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7265625" style="8" customWidth="1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5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5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5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5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5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5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5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5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5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5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5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5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5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5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5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5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5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5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5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5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5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5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5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3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4:E4"/>
    <mergeCell ref="D1:K1"/>
  </mergeCells>
  <conditionalFormatting sqref="C11:C51">
    <cfRule type="expression" dxfId="1827" priority="67" stopIfTrue="1">
      <formula>IF($A11=1,B11,)</formula>
    </cfRule>
    <cfRule type="expression" dxfId="1826" priority="68" stopIfTrue="1">
      <formula>IF($A11="",B11,)</formula>
    </cfRule>
  </conditionalFormatting>
  <conditionalFormatting sqref="E11">
    <cfRule type="expression" dxfId="1825" priority="69" stopIfTrue="1">
      <formula>IF($A11="",B11,"")</formula>
    </cfRule>
  </conditionalFormatting>
  <conditionalFormatting sqref="E12:E51">
    <cfRule type="expression" dxfId="1824" priority="70" stopIfTrue="1">
      <formula>IF($A12&lt;&gt;1,B12,"")</formula>
    </cfRule>
  </conditionalFormatting>
  <conditionalFormatting sqref="D11:D51">
    <cfRule type="expression" dxfId="1823" priority="71" stopIfTrue="1">
      <formula>IF($A11="",B11,)</formula>
    </cfRule>
  </conditionalFormatting>
  <conditionalFormatting sqref="G11:G12 G14:G19 G21:G23 G25:G29 G31:G34 G38:G39 G44:G47 G49">
    <cfRule type="expression" dxfId="1822" priority="72" stopIfTrue="1">
      <formula>#REF!="Freelancer"</formula>
    </cfRule>
    <cfRule type="expression" dxfId="1821" priority="73" stopIfTrue="1">
      <formula>#REF!="DTC Int. Staff"</formula>
    </cfRule>
  </conditionalFormatting>
  <conditionalFormatting sqref="G49 G14 G18:G19 G21:G23 G29 G31:G34 G44:G46">
    <cfRule type="expression" dxfId="1820" priority="65" stopIfTrue="1">
      <formula>$F$5="Freelancer"</formula>
    </cfRule>
    <cfRule type="expression" dxfId="1819" priority="66" stopIfTrue="1">
      <formula>$F$5="DTC Int. Staff"</formula>
    </cfRule>
  </conditionalFormatting>
  <conditionalFormatting sqref="G12">
    <cfRule type="expression" dxfId="1818" priority="63" stopIfTrue="1">
      <formula>#REF!="Freelancer"</formula>
    </cfRule>
    <cfRule type="expression" dxfId="1817" priority="64" stopIfTrue="1">
      <formula>#REF!="DTC Int. Staff"</formula>
    </cfRule>
  </conditionalFormatting>
  <conditionalFormatting sqref="G12">
    <cfRule type="expression" dxfId="1816" priority="61" stopIfTrue="1">
      <formula>$F$5="Freelancer"</formula>
    </cfRule>
    <cfRule type="expression" dxfId="1815" priority="62" stopIfTrue="1">
      <formula>$F$5="DTC Int. Staff"</formula>
    </cfRule>
  </conditionalFormatting>
  <conditionalFormatting sqref="G13">
    <cfRule type="expression" dxfId="1814" priority="59" stopIfTrue="1">
      <formula>#REF!="Freelancer"</formula>
    </cfRule>
    <cfRule type="expression" dxfId="1813" priority="60" stopIfTrue="1">
      <formula>#REF!="DTC Int. Staff"</formula>
    </cfRule>
  </conditionalFormatting>
  <conditionalFormatting sqref="G13">
    <cfRule type="expression" dxfId="1812" priority="57" stopIfTrue="1">
      <formula>$F$5="Freelancer"</formula>
    </cfRule>
    <cfRule type="expression" dxfId="1811" priority="58" stopIfTrue="1">
      <formula>$F$5="DTC Int. Staff"</formula>
    </cfRule>
  </conditionalFormatting>
  <conditionalFormatting sqref="C53">
    <cfRule type="expression" dxfId="1810" priority="54" stopIfTrue="1">
      <formula>IF($A53=1,B53,)</formula>
    </cfRule>
    <cfRule type="expression" dxfId="1809" priority="55" stopIfTrue="1">
      <formula>IF($A53="",B53,)</formula>
    </cfRule>
  </conditionalFormatting>
  <conditionalFormatting sqref="D53">
    <cfRule type="expression" dxfId="1808" priority="56" stopIfTrue="1">
      <formula>IF($A53="",B53,)</formula>
    </cfRule>
  </conditionalFormatting>
  <conditionalFormatting sqref="C52">
    <cfRule type="expression" dxfId="1807" priority="51" stopIfTrue="1">
      <formula>IF($A52=1,B52,)</formula>
    </cfRule>
    <cfRule type="expression" dxfId="1806" priority="52" stopIfTrue="1">
      <formula>IF($A52="",B52,)</formula>
    </cfRule>
  </conditionalFormatting>
  <conditionalFormatting sqref="D52">
    <cfRule type="expression" dxfId="1805" priority="53" stopIfTrue="1">
      <formula>IF($A52="",B52,)</formula>
    </cfRule>
  </conditionalFormatting>
  <conditionalFormatting sqref="E52">
    <cfRule type="expression" dxfId="1804" priority="50" stopIfTrue="1">
      <formula>IF($A52&lt;&gt;1,B52,"")</formula>
    </cfRule>
  </conditionalFormatting>
  <conditionalFormatting sqref="E53">
    <cfRule type="expression" dxfId="1803" priority="49" stopIfTrue="1">
      <formula>IF($A53&lt;&gt;1,B53,"")</formula>
    </cfRule>
  </conditionalFormatting>
  <conditionalFormatting sqref="G28">
    <cfRule type="expression" dxfId="1802" priority="47" stopIfTrue="1">
      <formula>$F$5="Freelancer"</formula>
    </cfRule>
    <cfRule type="expression" dxfId="1801" priority="48" stopIfTrue="1">
      <formula>$F$5="DTC Int. Staff"</formula>
    </cfRule>
  </conditionalFormatting>
  <conditionalFormatting sqref="G36">
    <cfRule type="expression" dxfId="1800" priority="45" stopIfTrue="1">
      <formula>#REF!="Freelancer"</formula>
    </cfRule>
    <cfRule type="expression" dxfId="1799" priority="46" stopIfTrue="1">
      <formula>#REF!="DTC Int. Staff"</formula>
    </cfRule>
  </conditionalFormatting>
  <conditionalFormatting sqref="G36">
    <cfRule type="expression" dxfId="1798" priority="43" stopIfTrue="1">
      <formula>$F$5="Freelancer"</formula>
    </cfRule>
    <cfRule type="expression" dxfId="1797" priority="44" stopIfTrue="1">
      <formula>$F$5="DTC Int. Staff"</formula>
    </cfRule>
  </conditionalFormatting>
  <conditionalFormatting sqref="G20">
    <cfRule type="expression" dxfId="1796" priority="37" stopIfTrue="1">
      <formula>#REF!="Freelancer"</formula>
    </cfRule>
    <cfRule type="expression" dxfId="1795" priority="38" stopIfTrue="1">
      <formula>#REF!="DTC Int. Staff"</formula>
    </cfRule>
  </conditionalFormatting>
  <conditionalFormatting sqref="G20">
    <cfRule type="expression" dxfId="1794" priority="35" stopIfTrue="1">
      <formula>$F$5="Freelancer"</formula>
    </cfRule>
    <cfRule type="expression" dxfId="1793" priority="36" stopIfTrue="1">
      <formula>$F$5="DTC Int. Staff"</formula>
    </cfRule>
  </conditionalFormatting>
  <conditionalFormatting sqref="G24">
    <cfRule type="expression" dxfId="1792" priority="33" stopIfTrue="1">
      <formula>#REF!="Freelancer"</formula>
    </cfRule>
    <cfRule type="expression" dxfId="1791" priority="34" stopIfTrue="1">
      <formula>#REF!="DTC Int. Staff"</formula>
    </cfRule>
  </conditionalFormatting>
  <conditionalFormatting sqref="G30">
    <cfRule type="expression" dxfId="1790" priority="31" stopIfTrue="1">
      <formula>#REF!="Freelancer"</formula>
    </cfRule>
    <cfRule type="expression" dxfId="1789" priority="32" stopIfTrue="1">
      <formula>#REF!="DTC Int. Staff"</formula>
    </cfRule>
  </conditionalFormatting>
  <conditionalFormatting sqref="G35">
    <cfRule type="expression" dxfId="1788" priority="29" stopIfTrue="1">
      <formula>#REF!="Freelancer"</formula>
    </cfRule>
    <cfRule type="expression" dxfId="1787" priority="30" stopIfTrue="1">
      <formula>#REF!="DTC Int. Staff"</formula>
    </cfRule>
  </conditionalFormatting>
  <conditionalFormatting sqref="G35">
    <cfRule type="expression" dxfId="1786" priority="27" stopIfTrue="1">
      <formula>$F$5="Freelancer"</formula>
    </cfRule>
    <cfRule type="expression" dxfId="1785" priority="28" stopIfTrue="1">
      <formula>$F$5="DTC Int. Staff"</formula>
    </cfRule>
  </conditionalFormatting>
  <conditionalFormatting sqref="G37">
    <cfRule type="expression" dxfId="1784" priority="25" stopIfTrue="1">
      <formula>#REF!="Freelancer"</formula>
    </cfRule>
    <cfRule type="expression" dxfId="1783" priority="26" stopIfTrue="1">
      <formula>#REF!="DTC Int. Staff"</formula>
    </cfRule>
  </conditionalFormatting>
  <conditionalFormatting sqref="G37">
    <cfRule type="expression" dxfId="1782" priority="23" stopIfTrue="1">
      <formula>$F$5="Freelancer"</formula>
    </cfRule>
    <cfRule type="expression" dxfId="1781" priority="24" stopIfTrue="1">
      <formula>$F$5="DTC Int. Staff"</formula>
    </cfRule>
  </conditionalFormatting>
  <conditionalFormatting sqref="G40">
    <cfRule type="expression" dxfId="1780" priority="21" stopIfTrue="1">
      <formula>#REF!="Freelancer"</formula>
    </cfRule>
    <cfRule type="expression" dxfId="1779" priority="22" stopIfTrue="1">
      <formula>#REF!="DTC Int. Staff"</formula>
    </cfRule>
  </conditionalFormatting>
  <conditionalFormatting sqref="G40">
    <cfRule type="expression" dxfId="1778" priority="19" stopIfTrue="1">
      <formula>$F$5="Freelancer"</formula>
    </cfRule>
    <cfRule type="expression" dxfId="1777" priority="20" stopIfTrue="1">
      <formula>$F$5="DTC Int. Staff"</formula>
    </cfRule>
  </conditionalFormatting>
  <conditionalFormatting sqref="G41">
    <cfRule type="expression" dxfId="1776" priority="17" stopIfTrue="1">
      <formula>#REF!="Freelancer"</formula>
    </cfRule>
    <cfRule type="expression" dxfId="1775" priority="18" stopIfTrue="1">
      <formula>#REF!="DTC Int. Staff"</formula>
    </cfRule>
  </conditionalFormatting>
  <conditionalFormatting sqref="G41">
    <cfRule type="expression" dxfId="1774" priority="15" stopIfTrue="1">
      <formula>$F$5="Freelancer"</formula>
    </cfRule>
    <cfRule type="expression" dxfId="1773" priority="16" stopIfTrue="1">
      <formula>$F$5="DTC Int. Staff"</formula>
    </cfRule>
  </conditionalFormatting>
  <conditionalFormatting sqref="G42">
    <cfRule type="expression" dxfId="1772" priority="13" stopIfTrue="1">
      <formula>#REF!="Freelancer"</formula>
    </cfRule>
    <cfRule type="expression" dxfId="1771" priority="14" stopIfTrue="1">
      <formula>#REF!="DTC Int. Staff"</formula>
    </cfRule>
  </conditionalFormatting>
  <conditionalFormatting sqref="G43">
    <cfRule type="expression" dxfId="1770" priority="11" stopIfTrue="1">
      <formula>#REF!="Freelancer"</formula>
    </cfRule>
    <cfRule type="expression" dxfId="1769" priority="12" stopIfTrue="1">
      <formula>#REF!="DTC Int. Staff"</formula>
    </cfRule>
  </conditionalFormatting>
  <conditionalFormatting sqref="G43">
    <cfRule type="expression" dxfId="1768" priority="9" stopIfTrue="1">
      <formula>$F$5="Freelancer"</formula>
    </cfRule>
    <cfRule type="expression" dxfId="1767" priority="10" stopIfTrue="1">
      <formula>$F$5="DTC Int. Staff"</formula>
    </cfRule>
  </conditionalFormatting>
  <conditionalFormatting sqref="G48">
    <cfRule type="expression" dxfId="1766" priority="7" stopIfTrue="1">
      <formula>#REF!="Freelancer"</formula>
    </cfRule>
    <cfRule type="expression" dxfId="1765" priority="8" stopIfTrue="1">
      <formula>#REF!="DTC Int. Staff"</formula>
    </cfRule>
  </conditionalFormatting>
  <conditionalFormatting sqref="G48">
    <cfRule type="expression" dxfId="1764" priority="5" stopIfTrue="1">
      <formula>$F$5="Freelancer"</formula>
    </cfRule>
    <cfRule type="expression" dxfId="1763" priority="6" stopIfTrue="1">
      <formula>$F$5="DTC Int. Staff"</formula>
    </cfRule>
  </conditionalFormatting>
  <conditionalFormatting sqref="G51">
    <cfRule type="expression" dxfId="1762" priority="3" stopIfTrue="1">
      <formula>#REF!="Freelancer"</formula>
    </cfRule>
    <cfRule type="expression" dxfId="1761" priority="4" stopIfTrue="1">
      <formula>#REF!="DTC Int. Staff"</formula>
    </cfRule>
  </conditionalFormatting>
  <conditionalFormatting sqref="G51">
    <cfRule type="expression" dxfId="1760" priority="1" stopIfTrue="1">
      <formula>$F$5="Freelancer"</formula>
    </cfRule>
    <cfRule type="expression" dxfId="17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106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5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5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5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5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5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5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5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5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5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5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5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5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5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5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5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5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5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5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5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5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5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5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5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5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5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5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5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5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5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5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5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5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5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5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5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5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5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5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5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5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5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5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5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5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5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3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9" customHeight="1" x14ac:dyDescent="0.25"/>
    <row r="156" ht="39" customHeight="1" x14ac:dyDescent="0.25"/>
    <row r="157" ht="39" customHeight="1" x14ac:dyDescent="0.25"/>
    <row r="158" ht="39" customHeight="1" x14ac:dyDescent="0.25"/>
    <row r="159" ht="39" customHeight="1" x14ac:dyDescent="0.25"/>
    <row r="160" ht="39" customHeight="1" x14ac:dyDescent="0.25"/>
    <row r="161" ht="39" customHeight="1" x14ac:dyDescent="0.25"/>
    <row r="162" ht="39" customHeight="1" x14ac:dyDescent="0.25"/>
    <row r="163" ht="39" customHeight="1" x14ac:dyDescent="0.25"/>
    <row r="164" ht="39" customHeight="1" x14ac:dyDescent="0.25"/>
    <row r="165" ht="39" customHeight="1" x14ac:dyDescent="0.25"/>
    <row r="166" ht="39" customHeight="1" x14ac:dyDescent="0.25"/>
  </sheetData>
  <mergeCells count="2">
    <mergeCell ref="D4:E4"/>
    <mergeCell ref="D1:K1"/>
  </mergeCells>
  <conditionalFormatting sqref="C11:C13 C20:C73">
    <cfRule type="expression" dxfId="1758" priority="173" stopIfTrue="1">
      <formula>IF($A11=1,B11,)</formula>
    </cfRule>
    <cfRule type="expression" dxfId="1757" priority="174" stopIfTrue="1">
      <formula>IF($A11="",B11,)</formula>
    </cfRule>
  </conditionalFormatting>
  <conditionalFormatting sqref="E11:E13 E15:E16 E18:E19 E35:E37 E39 E51:E52 E54:E56 E66 E68">
    <cfRule type="expression" dxfId="1756" priority="175" stopIfTrue="1">
      <formula>IF($A11="",B11,"")</formula>
    </cfRule>
  </conditionalFormatting>
  <conditionalFormatting sqref="E38 E53 E67 E20:E34 E40:E50 E57:E65 E69:E73">
    <cfRule type="expression" dxfId="1755" priority="176" stopIfTrue="1">
      <formula>IF($A20&lt;&gt;1,B20,"")</formula>
    </cfRule>
  </conditionalFormatting>
  <conditionalFormatting sqref="D11:D13 D15:D16 D18:D73">
    <cfRule type="expression" dxfId="1754" priority="177" stopIfTrue="1">
      <formula>IF($A11="",B11,)</formula>
    </cfRule>
  </conditionalFormatting>
  <conditionalFormatting sqref="G62:G63 G11 G13:G14 G20:G24 G27:G28 G30:G31 G33:G37 G39 G42:G43 G45:G49 G54 G72:G73">
    <cfRule type="expression" dxfId="1753" priority="178" stopIfTrue="1">
      <formula>#REF!="Freelancer"</formula>
    </cfRule>
    <cfRule type="expression" dxfId="1752" priority="179" stopIfTrue="1">
      <formula>#REF!="DTC Int. Staff"</formula>
    </cfRule>
  </conditionalFormatting>
  <conditionalFormatting sqref="G73 G28 G63 G20:G23 G30:G31 G33:G37 G42 G39 G46:G49 G54">
    <cfRule type="expression" dxfId="1751" priority="171" stopIfTrue="1">
      <formula>$F$5="Freelancer"</formula>
    </cfRule>
    <cfRule type="expression" dxfId="1750" priority="172" stopIfTrue="1">
      <formula>$F$5="DTC Int. Staff"</formula>
    </cfRule>
  </conditionalFormatting>
  <conditionalFormatting sqref="G14">
    <cfRule type="expression" dxfId="1749" priority="169" stopIfTrue="1">
      <formula>#REF!="Freelancer"</formula>
    </cfRule>
    <cfRule type="expression" dxfId="1748" priority="170" stopIfTrue="1">
      <formula>#REF!="DTC Int. Staff"</formula>
    </cfRule>
  </conditionalFormatting>
  <conditionalFormatting sqref="G14">
    <cfRule type="expression" dxfId="1747" priority="167" stopIfTrue="1">
      <formula>$F$5="Freelancer"</formula>
    </cfRule>
    <cfRule type="expression" dxfId="1746" priority="168" stopIfTrue="1">
      <formula>$F$5="DTC Int. Staff"</formula>
    </cfRule>
  </conditionalFormatting>
  <conditionalFormatting sqref="G18">
    <cfRule type="expression" dxfId="1745" priority="165" stopIfTrue="1">
      <formula>#REF!="Freelancer"</formula>
    </cfRule>
    <cfRule type="expression" dxfId="1744" priority="166" stopIfTrue="1">
      <formula>#REF!="DTC Int. Staff"</formula>
    </cfRule>
  </conditionalFormatting>
  <conditionalFormatting sqref="G18">
    <cfRule type="expression" dxfId="1743" priority="163" stopIfTrue="1">
      <formula>$F$5="Freelancer"</formula>
    </cfRule>
    <cfRule type="expression" dxfId="1742" priority="164" stopIfTrue="1">
      <formula>$F$5="DTC Int. Staff"</formula>
    </cfRule>
  </conditionalFormatting>
  <conditionalFormatting sqref="G45">
    <cfRule type="expression" dxfId="1741" priority="153" stopIfTrue="1">
      <formula>$F$5="Freelancer"</formula>
    </cfRule>
    <cfRule type="expression" dxfId="1740" priority="154" stopIfTrue="1">
      <formula>$F$5="DTC Int. Staff"</formula>
    </cfRule>
  </conditionalFormatting>
  <conditionalFormatting sqref="E66">
    <cfRule type="timePeriod" dxfId="1739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738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737" priority="123" stopIfTrue="1">
      <formula>$F$5="Freelancer"</formula>
    </cfRule>
    <cfRule type="expression" dxfId="1736" priority="124" stopIfTrue="1">
      <formula>$F$5="DTC Int. Staff"</formula>
    </cfRule>
  </conditionalFormatting>
  <conditionalFormatting sqref="G12">
    <cfRule type="expression" dxfId="1735" priority="125" stopIfTrue="1">
      <formula>#REF!="Freelancer"</formula>
    </cfRule>
    <cfRule type="expression" dxfId="1734" priority="126" stopIfTrue="1">
      <formula>#REF!="DTC Int. Staff"</formula>
    </cfRule>
  </conditionalFormatting>
  <conditionalFormatting sqref="G16">
    <cfRule type="expression" dxfId="1733" priority="121" stopIfTrue="1">
      <formula>#REF!="Freelancer"</formula>
    </cfRule>
    <cfRule type="expression" dxfId="1732" priority="122" stopIfTrue="1">
      <formula>#REF!="DTC Int. Staff"</formula>
    </cfRule>
  </conditionalFormatting>
  <conditionalFormatting sqref="G16">
    <cfRule type="expression" dxfId="1731" priority="119" stopIfTrue="1">
      <formula>$F$5="Freelancer"</formula>
    </cfRule>
    <cfRule type="expression" dxfId="1730" priority="120" stopIfTrue="1">
      <formula>$F$5="DTC Int. Staff"</formula>
    </cfRule>
  </conditionalFormatting>
  <conditionalFormatting sqref="G15">
    <cfRule type="expression" dxfId="1729" priority="117" stopIfTrue="1">
      <formula>#REF!="Freelancer"</formula>
    </cfRule>
    <cfRule type="expression" dxfId="1728" priority="118" stopIfTrue="1">
      <formula>#REF!="DTC Int. Staff"</formula>
    </cfRule>
  </conditionalFormatting>
  <conditionalFormatting sqref="G15">
    <cfRule type="expression" dxfId="1727" priority="115" stopIfTrue="1">
      <formula>$F$5="Freelancer"</formula>
    </cfRule>
    <cfRule type="expression" dxfId="1726" priority="116" stopIfTrue="1">
      <formula>$F$5="DTC Int. Staff"</formula>
    </cfRule>
  </conditionalFormatting>
  <conditionalFormatting sqref="G17">
    <cfRule type="expression" dxfId="1725" priority="113" stopIfTrue="1">
      <formula>#REF!="Freelancer"</formula>
    </cfRule>
    <cfRule type="expression" dxfId="1724" priority="114" stopIfTrue="1">
      <formula>#REF!="DTC Int. Staff"</formula>
    </cfRule>
  </conditionalFormatting>
  <conditionalFormatting sqref="G17">
    <cfRule type="expression" dxfId="1723" priority="111" stopIfTrue="1">
      <formula>$F$5="Freelancer"</formula>
    </cfRule>
    <cfRule type="expression" dxfId="1722" priority="112" stopIfTrue="1">
      <formula>$F$5="DTC Int. Staff"</formula>
    </cfRule>
  </conditionalFormatting>
  <conditionalFormatting sqref="G19">
    <cfRule type="expression" dxfId="1721" priority="109" stopIfTrue="1">
      <formula>#REF!="Freelancer"</formula>
    </cfRule>
    <cfRule type="expression" dxfId="1720" priority="110" stopIfTrue="1">
      <formula>#REF!="DTC Int. Staff"</formula>
    </cfRule>
  </conditionalFormatting>
  <conditionalFormatting sqref="G19">
    <cfRule type="expression" dxfId="1719" priority="107" stopIfTrue="1">
      <formula>$F$5="Freelancer"</formula>
    </cfRule>
    <cfRule type="expression" dxfId="1718" priority="108" stopIfTrue="1">
      <formula>$F$5="DTC Int. Staff"</formula>
    </cfRule>
  </conditionalFormatting>
  <conditionalFormatting sqref="G25">
    <cfRule type="expression" dxfId="1717" priority="105" stopIfTrue="1">
      <formula>#REF!="Freelancer"</formula>
    </cfRule>
    <cfRule type="expression" dxfId="1716" priority="106" stopIfTrue="1">
      <formula>#REF!="DTC Int. Staff"</formula>
    </cfRule>
  </conditionalFormatting>
  <conditionalFormatting sqref="G25">
    <cfRule type="expression" dxfId="1715" priority="103" stopIfTrue="1">
      <formula>$F$5="Freelancer"</formula>
    </cfRule>
    <cfRule type="expression" dxfId="1714" priority="104" stopIfTrue="1">
      <formula>$F$5="DTC Int. Staff"</formula>
    </cfRule>
  </conditionalFormatting>
  <conditionalFormatting sqref="G26">
    <cfRule type="expression" dxfId="1713" priority="101" stopIfTrue="1">
      <formula>#REF!="Freelancer"</formula>
    </cfRule>
    <cfRule type="expression" dxfId="1712" priority="102" stopIfTrue="1">
      <formula>#REF!="DTC Int. Staff"</formula>
    </cfRule>
  </conditionalFormatting>
  <conditionalFormatting sqref="G26">
    <cfRule type="expression" dxfId="1711" priority="99" stopIfTrue="1">
      <formula>$F$5="Freelancer"</formula>
    </cfRule>
    <cfRule type="expression" dxfId="1710" priority="100" stopIfTrue="1">
      <formula>$F$5="DTC Int. Staff"</formula>
    </cfRule>
  </conditionalFormatting>
  <conditionalFormatting sqref="G29">
    <cfRule type="expression" dxfId="1709" priority="97" stopIfTrue="1">
      <formula>#REF!="Freelancer"</formula>
    </cfRule>
    <cfRule type="expression" dxfId="1708" priority="98" stopIfTrue="1">
      <formula>#REF!="DTC Int. Staff"</formula>
    </cfRule>
  </conditionalFormatting>
  <conditionalFormatting sqref="G29">
    <cfRule type="expression" dxfId="1707" priority="95" stopIfTrue="1">
      <formula>$F$5="Freelancer"</formula>
    </cfRule>
    <cfRule type="expression" dxfId="1706" priority="96" stopIfTrue="1">
      <formula>$F$5="DTC Int. Staff"</formula>
    </cfRule>
  </conditionalFormatting>
  <conditionalFormatting sqref="G32">
    <cfRule type="expression" dxfId="1705" priority="93" stopIfTrue="1">
      <formula>#REF!="Freelancer"</formula>
    </cfRule>
    <cfRule type="expression" dxfId="1704" priority="94" stopIfTrue="1">
      <formula>#REF!="DTC Int. Staff"</formula>
    </cfRule>
  </conditionalFormatting>
  <conditionalFormatting sqref="G32">
    <cfRule type="expression" dxfId="1703" priority="91" stopIfTrue="1">
      <formula>$F$5="Freelancer"</formula>
    </cfRule>
    <cfRule type="expression" dxfId="1702" priority="92" stopIfTrue="1">
      <formula>$F$5="DTC Int. Staff"</formula>
    </cfRule>
  </conditionalFormatting>
  <conditionalFormatting sqref="G40">
    <cfRule type="expression" dxfId="1701" priority="89" stopIfTrue="1">
      <formula>#REF!="Freelancer"</formula>
    </cfRule>
    <cfRule type="expression" dxfId="1700" priority="90" stopIfTrue="1">
      <formula>#REF!="DTC Int. Staff"</formula>
    </cfRule>
  </conditionalFormatting>
  <conditionalFormatting sqref="G40">
    <cfRule type="expression" dxfId="1699" priority="87" stopIfTrue="1">
      <formula>$F$5="Freelancer"</formula>
    </cfRule>
    <cfRule type="expression" dxfId="1698" priority="88" stopIfTrue="1">
      <formula>$F$5="DTC Int. Staff"</formula>
    </cfRule>
  </conditionalFormatting>
  <conditionalFormatting sqref="G38">
    <cfRule type="expression" dxfId="1697" priority="85" stopIfTrue="1">
      <formula>#REF!="Freelancer"</formula>
    </cfRule>
    <cfRule type="expression" dxfId="1696" priority="86" stopIfTrue="1">
      <formula>#REF!="DTC Int. Staff"</formula>
    </cfRule>
  </conditionalFormatting>
  <conditionalFormatting sqref="G38">
    <cfRule type="expression" dxfId="1695" priority="83" stopIfTrue="1">
      <formula>$F$5="Freelancer"</formula>
    </cfRule>
    <cfRule type="expression" dxfId="1694" priority="84" stopIfTrue="1">
      <formula>$F$5="DTC Int. Staff"</formula>
    </cfRule>
  </conditionalFormatting>
  <conditionalFormatting sqref="G41">
    <cfRule type="expression" dxfId="1693" priority="79" stopIfTrue="1">
      <formula>$F$5="Freelancer"</formula>
    </cfRule>
    <cfRule type="expression" dxfId="1692" priority="80" stopIfTrue="1">
      <formula>$F$5="DTC Int. Staff"</formula>
    </cfRule>
  </conditionalFormatting>
  <conditionalFormatting sqref="G41">
    <cfRule type="expression" dxfId="1691" priority="81" stopIfTrue="1">
      <formula>#REF!="Freelancer"</formula>
    </cfRule>
    <cfRule type="expression" dxfId="1690" priority="82" stopIfTrue="1">
      <formula>#REF!="DTC Int. Staff"</formula>
    </cfRule>
  </conditionalFormatting>
  <conditionalFormatting sqref="G44">
    <cfRule type="expression" dxfId="1689" priority="77" stopIfTrue="1">
      <formula>#REF!="Freelancer"</formula>
    </cfRule>
    <cfRule type="expression" dxfId="1688" priority="78" stopIfTrue="1">
      <formula>#REF!="DTC Int. Staff"</formula>
    </cfRule>
  </conditionalFormatting>
  <conditionalFormatting sqref="G44">
    <cfRule type="expression" dxfId="1687" priority="75" stopIfTrue="1">
      <formula>$F$5="Freelancer"</formula>
    </cfRule>
    <cfRule type="expression" dxfId="1686" priority="76" stopIfTrue="1">
      <formula>$F$5="DTC Int. Staff"</formula>
    </cfRule>
  </conditionalFormatting>
  <conditionalFormatting sqref="G50">
    <cfRule type="expression" dxfId="1685" priority="73" stopIfTrue="1">
      <formula>#REF!="Freelancer"</formula>
    </cfRule>
    <cfRule type="expression" dxfId="1684" priority="74" stopIfTrue="1">
      <formula>#REF!="DTC Int. Staff"</formula>
    </cfRule>
  </conditionalFormatting>
  <conditionalFormatting sqref="G51">
    <cfRule type="expression" dxfId="1683" priority="71" stopIfTrue="1">
      <formula>#REF!="Freelancer"</formula>
    </cfRule>
    <cfRule type="expression" dxfId="1682" priority="72" stopIfTrue="1">
      <formula>#REF!="DTC Int. Staff"</formula>
    </cfRule>
  </conditionalFormatting>
  <conditionalFormatting sqref="G51">
    <cfRule type="expression" dxfId="1681" priority="69" stopIfTrue="1">
      <formula>$F$5="Freelancer"</formula>
    </cfRule>
    <cfRule type="expression" dxfId="1680" priority="70" stopIfTrue="1">
      <formula>$F$5="DTC Int. Staff"</formula>
    </cfRule>
  </conditionalFormatting>
  <conditionalFormatting sqref="G52">
    <cfRule type="expression" dxfId="1679" priority="67" stopIfTrue="1">
      <formula>#REF!="Freelancer"</formula>
    </cfRule>
    <cfRule type="expression" dxfId="1678" priority="68" stopIfTrue="1">
      <formula>#REF!="DTC Int. Staff"</formula>
    </cfRule>
  </conditionalFormatting>
  <conditionalFormatting sqref="G52">
    <cfRule type="expression" dxfId="1677" priority="65" stopIfTrue="1">
      <formula>$F$5="Freelancer"</formula>
    </cfRule>
    <cfRule type="expression" dxfId="1676" priority="66" stopIfTrue="1">
      <formula>$F$5="DTC Int. Staff"</formula>
    </cfRule>
  </conditionalFormatting>
  <conditionalFormatting sqref="G53">
    <cfRule type="expression" dxfId="1675" priority="63" stopIfTrue="1">
      <formula>#REF!="Freelancer"</formula>
    </cfRule>
    <cfRule type="expression" dxfId="1674" priority="64" stopIfTrue="1">
      <formula>#REF!="DTC Int. Staff"</formula>
    </cfRule>
  </conditionalFormatting>
  <conditionalFormatting sqref="G53">
    <cfRule type="expression" dxfId="1673" priority="61" stopIfTrue="1">
      <formula>$F$5="Freelancer"</formula>
    </cfRule>
    <cfRule type="expression" dxfId="1672" priority="62" stopIfTrue="1">
      <formula>$F$5="DTC Int. Staff"</formula>
    </cfRule>
  </conditionalFormatting>
  <conditionalFormatting sqref="G55">
    <cfRule type="expression" dxfId="1671" priority="59" stopIfTrue="1">
      <formula>#REF!="Freelancer"</formula>
    </cfRule>
    <cfRule type="expression" dxfId="1670" priority="60" stopIfTrue="1">
      <formula>#REF!="DTC Int. Staff"</formula>
    </cfRule>
  </conditionalFormatting>
  <conditionalFormatting sqref="G55">
    <cfRule type="expression" dxfId="1669" priority="57" stopIfTrue="1">
      <formula>$F$5="Freelancer"</formula>
    </cfRule>
    <cfRule type="expression" dxfId="1668" priority="58" stopIfTrue="1">
      <formula>$F$5="DTC Int. Staff"</formula>
    </cfRule>
  </conditionalFormatting>
  <conditionalFormatting sqref="G56">
    <cfRule type="expression" dxfId="1667" priority="55" stopIfTrue="1">
      <formula>#REF!="Freelancer"</formula>
    </cfRule>
    <cfRule type="expression" dxfId="1666" priority="56" stopIfTrue="1">
      <formula>#REF!="DTC Int. Staff"</formula>
    </cfRule>
  </conditionalFormatting>
  <conditionalFormatting sqref="G56">
    <cfRule type="expression" dxfId="1665" priority="53" stopIfTrue="1">
      <formula>$F$5="Freelancer"</formula>
    </cfRule>
    <cfRule type="expression" dxfId="1664" priority="54" stopIfTrue="1">
      <formula>$F$5="DTC Int. Staff"</formula>
    </cfRule>
  </conditionalFormatting>
  <conditionalFormatting sqref="G57">
    <cfRule type="expression" dxfId="1663" priority="51" stopIfTrue="1">
      <formula>#REF!="Freelancer"</formula>
    </cfRule>
    <cfRule type="expression" dxfId="1662" priority="52" stopIfTrue="1">
      <formula>#REF!="DTC Int. Staff"</formula>
    </cfRule>
  </conditionalFormatting>
  <conditionalFormatting sqref="G57">
    <cfRule type="expression" dxfId="1661" priority="49" stopIfTrue="1">
      <formula>$F$5="Freelancer"</formula>
    </cfRule>
    <cfRule type="expression" dxfId="1660" priority="50" stopIfTrue="1">
      <formula>$F$5="DTC Int. Staff"</formula>
    </cfRule>
  </conditionalFormatting>
  <conditionalFormatting sqref="G58">
    <cfRule type="expression" dxfId="1659" priority="47" stopIfTrue="1">
      <formula>#REF!="Freelancer"</formula>
    </cfRule>
    <cfRule type="expression" dxfId="1658" priority="48" stopIfTrue="1">
      <formula>#REF!="DTC Int. Staff"</formula>
    </cfRule>
  </conditionalFormatting>
  <conditionalFormatting sqref="G58">
    <cfRule type="expression" dxfId="1657" priority="45" stopIfTrue="1">
      <formula>$F$5="Freelancer"</formula>
    </cfRule>
    <cfRule type="expression" dxfId="1656" priority="46" stopIfTrue="1">
      <formula>$F$5="DTC Int. Staff"</formula>
    </cfRule>
  </conditionalFormatting>
  <conditionalFormatting sqref="G59">
    <cfRule type="expression" dxfId="1655" priority="43" stopIfTrue="1">
      <formula>#REF!="Freelancer"</formula>
    </cfRule>
    <cfRule type="expression" dxfId="1654" priority="44" stopIfTrue="1">
      <formula>#REF!="DTC Int. Staff"</formula>
    </cfRule>
  </conditionalFormatting>
  <conditionalFormatting sqref="G59">
    <cfRule type="expression" dxfId="1653" priority="41" stopIfTrue="1">
      <formula>$F$5="Freelancer"</formula>
    </cfRule>
    <cfRule type="expression" dxfId="1652" priority="42" stopIfTrue="1">
      <formula>$F$5="DTC Int. Staff"</formula>
    </cfRule>
  </conditionalFormatting>
  <conditionalFormatting sqref="G60">
    <cfRule type="expression" dxfId="1651" priority="39" stopIfTrue="1">
      <formula>#REF!="Freelancer"</formula>
    </cfRule>
    <cfRule type="expression" dxfId="1650" priority="40" stopIfTrue="1">
      <formula>#REF!="DTC Int. Staff"</formula>
    </cfRule>
  </conditionalFormatting>
  <conditionalFormatting sqref="G60">
    <cfRule type="expression" dxfId="1649" priority="37" stopIfTrue="1">
      <formula>$F$5="Freelancer"</formula>
    </cfRule>
    <cfRule type="expression" dxfId="1648" priority="38" stopIfTrue="1">
      <formula>$F$5="DTC Int. Staff"</formula>
    </cfRule>
  </conditionalFormatting>
  <conditionalFormatting sqref="G61">
    <cfRule type="expression" dxfId="1647" priority="35" stopIfTrue="1">
      <formula>#REF!="Freelancer"</formula>
    </cfRule>
    <cfRule type="expression" dxfId="1646" priority="36" stopIfTrue="1">
      <formula>#REF!="DTC Int. Staff"</formula>
    </cfRule>
  </conditionalFormatting>
  <conditionalFormatting sqref="G61">
    <cfRule type="expression" dxfId="1645" priority="33" stopIfTrue="1">
      <formula>$F$5="Freelancer"</formula>
    </cfRule>
    <cfRule type="expression" dxfId="1644" priority="34" stopIfTrue="1">
      <formula>$F$5="DTC Int. Staff"</formula>
    </cfRule>
  </conditionalFormatting>
  <conditionalFormatting sqref="G64">
    <cfRule type="expression" dxfId="1643" priority="31" stopIfTrue="1">
      <formula>#REF!="Freelancer"</formula>
    </cfRule>
    <cfRule type="expression" dxfId="1642" priority="32" stopIfTrue="1">
      <formula>#REF!="DTC Int. Staff"</formula>
    </cfRule>
  </conditionalFormatting>
  <conditionalFormatting sqref="G64">
    <cfRule type="expression" dxfId="1641" priority="29" stopIfTrue="1">
      <formula>$F$5="Freelancer"</formula>
    </cfRule>
    <cfRule type="expression" dxfId="1640" priority="30" stopIfTrue="1">
      <formula>$F$5="DTC Int. Staff"</formula>
    </cfRule>
  </conditionalFormatting>
  <conditionalFormatting sqref="G65">
    <cfRule type="expression" dxfId="1639" priority="27" stopIfTrue="1">
      <formula>#REF!="Freelancer"</formula>
    </cfRule>
    <cfRule type="expression" dxfId="1638" priority="28" stopIfTrue="1">
      <formula>#REF!="DTC Int. Staff"</formula>
    </cfRule>
  </conditionalFormatting>
  <conditionalFormatting sqref="G65">
    <cfRule type="expression" dxfId="1637" priority="25" stopIfTrue="1">
      <formula>$F$5="Freelancer"</formula>
    </cfRule>
    <cfRule type="expression" dxfId="1636" priority="26" stopIfTrue="1">
      <formula>$F$5="DTC Int. Staff"</formula>
    </cfRule>
  </conditionalFormatting>
  <conditionalFormatting sqref="G66">
    <cfRule type="expression" dxfId="1635" priority="23" stopIfTrue="1">
      <formula>#REF!="Freelancer"</formula>
    </cfRule>
    <cfRule type="expression" dxfId="1634" priority="24" stopIfTrue="1">
      <formula>#REF!="DTC Int. Staff"</formula>
    </cfRule>
  </conditionalFormatting>
  <conditionalFormatting sqref="G66">
    <cfRule type="expression" dxfId="1633" priority="21" stopIfTrue="1">
      <formula>$F$5="Freelancer"</formula>
    </cfRule>
    <cfRule type="expression" dxfId="1632" priority="22" stopIfTrue="1">
      <formula>$F$5="DTC Int. Staff"</formula>
    </cfRule>
  </conditionalFormatting>
  <conditionalFormatting sqref="G67">
    <cfRule type="expression" dxfId="1631" priority="19" stopIfTrue="1">
      <formula>#REF!="Freelancer"</formula>
    </cfRule>
    <cfRule type="expression" dxfId="1630" priority="20" stopIfTrue="1">
      <formula>#REF!="DTC Int. Staff"</formula>
    </cfRule>
  </conditionalFormatting>
  <conditionalFormatting sqref="G67">
    <cfRule type="expression" dxfId="1629" priority="17" stopIfTrue="1">
      <formula>$F$5="Freelancer"</formula>
    </cfRule>
    <cfRule type="expression" dxfId="1628" priority="18" stopIfTrue="1">
      <formula>$F$5="DTC Int. Staff"</formula>
    </cfRule>
  </conditionalFormatting>
  <conditionalFormatting sqref="G68">
    <cfRule type="expression" dxfId="1627" priority="15" stopIfTrue="1">
      <formula>#REF!="Freelancer"</formula>
    </cfRule>
    <cfRule type="expression" dxfId="1626" priority="16" stopIfTrue="1">
      <formula>#REF!="DTC Int. Staff"</formula>
    </cfRule>
  </conditionalFormatting>
  <conditionalFormatting sqref="G68">
    <cfRule type="expression" dxfId="1625" priority="13" stopIfTrue="1">
      <formula>$F$5="Freelancer"</formula>
    </cfRule>
    <cfRule type="expression" dxfId="1624" priority="14" stopIfTrue="1">
      <formula>$F$5="DTC Int. Staff"</formula>
    </cfRule>
  </conditionalFormatting>
  <conditionalFormatting sqref="G69">
    <cfRule type="expression" dxfId="1623" priority="11" stopIfTrue="1">
      <formula>#REF!="Freelancer"</formula>
    </cfRule>
    <cfRule type="expression" dxfId="1622" priority="12" stopIfTrue="1">
      <formula>#REF!="DTC Int. Staff"</formula>
    </cfRule>
  </conditionalFormatting>
  <conditionalFormatting sqref="G69">
    <cfRule type="expression" dxfId="1621" priority="9" stopIfTrue="1">
      <formula>$F$5="Freelancer"</formula>
    </cfRule>
    <cfRule type="expression" dxfId="1620" priority="10" stopIfTrue="1">
      <formula>$F$5="DTC Int. Staff"</formula>
    </cfRule>
  </conditionalFormatting>
  <conditionalFormatting sqref="G70">
    <cfRule type="expression" dxfId="1619" priority="7" stopIfTrue="1">
      <formula>#REF!="Freelancer"</formula>
    </cfRule>
    <cfRule type="expression" dxfId="1618" priority="8" stopIfTrue="1">
      <formula>#REF!="DTC Int. Staff"</formula>
    </cfRule>
  </conditionalFormatting>
  <conditionalFormatting sqref="G70">
    <cfRule type="expression" dxfId="1617" priority="5" stopIfTrue="1">
      <formula>$F$5="Freelancer"</formula>
    </cfRule>
    <cfRule type="expression" dxfId="1616" priority="6" stopIfTrue="1">
      <formula>$F$5="DTC Int. Staff"</formula>
    </cfRule>
  </conditionalFormatting>
  <conditionalFormatting sqref="G71">
    <cfRule type="expression" dxfId="1615" priority="3" stopIfTrue="1">
      <formula>#REF!="Freelancer"</formula>
    </cfRule>
    <cfRule type="expression" dxfId="1614" priority="4" stopIfTrue="1">
      <formula>#REF!="DTC Int. Staff"</formula>
    </cfRule>
  </conditionalFormatting>
  <conditionalFormatting sqref="G71">
    <cfRule type="expression" dxfId="1613" priority="1" stopIfTrue="1">
      <formula>$F$5="Freelancer"</formula>
    </cfRule>
    <cfRule type="expression" dxfId="16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111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12"/>
      <c r="I6" s="18"/>
      <c r="J6" s="19"/>
    </row>
    <row r="7" spans="1:11" ht="29" x14ac:dyDescent="0.25">
      <c r="G7" s="20"/>
      <c r="H7" s="112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3">
      <c r="E9" s="15"/>
      <c r="F9" s="15"/>
      <c r="G9" s="15"/>
      <c r="H9" s="112"/>
      <c r="I9" s="18"/>
      <c r="J9" s="19"/>
    </row>
    <row r="10" spans="1:11" ht="22.5" customHeight="1" thickBot="1" x14ac:dyDescent="0.3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5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5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5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5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5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5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5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5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5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5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5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5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5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5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5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5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5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5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5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5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5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5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5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5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5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5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5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5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5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5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5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5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5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5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5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5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5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5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5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5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5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5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5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5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5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5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5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5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5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5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5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5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5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5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5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5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5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5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5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5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5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5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5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5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5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5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3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  <row r="217" ht="39" customHeight="1" x14ac:dyDescent="0.25"/>
    <row r="218" ht="39" customHeight="1" x14ac:dyDescent="0.25"/>
    <row r="219" ht="39" customHeight="1" x14ac:dyDescent="0.25"/>
  </sheetData>
  <mergeCells count="2">
    <mergeCell ref="D4:E4"/>
    <mergeCell ref="D1:K1"/>
  </mergeCells>
  <conditionalFormatting sqref="C11:C14 C21:C77">
    <cfRule type="expression" dxfId="1611" priority="183" stopIfTrue="1">
      <formula>IF($A11=1,B11,)</formula>
    </cfRule>
    <cfRule type="expression" dxfId="1610" priority="184" stopIfTrue="1">
      <formula>IF($A11="",B11,)</formula>
    </cfRule>
  </conditionalFormatting>
  <conditionalFormatting sqref="E11:E14 E16:E17 E19:E20">
    <cfRule type="expression" dxfId="1609" priority="185" stopIfTrue="1">
      <formula>IF($A11="",B11,"")</formula>
    </cfRule>
  </conditionalFormatting>
  <conditionalFormatting sqref="E21:E77">
    <cfRule type="expression" dxfId="1608" priority="186" stopIfTrue="1">
      <formula>IF($A21&lt;&gt;1,B21,"")</formula>
    </cfRule>
  </conditionalFormatting>
  <conditionalFormatting sqref="D11:D14 D16:D17 D19:D77">
    <cfRule type="expression" dxfId="1607" priority="187" stopIfTrue="1">
      <formula>IF($A11="",B11,)</formula>
    </cfRule>
  </conditionalFormatting>
  <conditionalFormatting sqref="G12 G21 G61:G63 G14 G24:G26 G29:G31 G34 G46:G48 G56 G67:G68 G70:G74">
    <cfRule type="expression" dxfId="1606" priority="188" stopIfTrue="1">
      <formula>#REF!="Freelancer"</formula>
    </cfRule>
    <cfRule type="expression" dxfId="1605" priority="189" stopIfTrue="1">
      <formula>#REF!="DTC Int. Staff"</formula>
    </cfRule>
  </conditionalFormatting>
  <conditionalFormatting sqref="G74 G21 G26 G47:G48 G62:G63 G29:G31 G34 G56 G67:G68 G70:G71">
    <cfRule type="expression" dxfId="1604" priority="181" stopIfTrue="1">
      <formula>$F$5="Freelancer"</formula>
    </cfRule>
    <cfRule type="expression" dxfId="1603" priority="182" stopIfTrue="1">
      <formula>$F$5="DTC Int. Staff"</formula>
    </cfRule>
  </conditionalFormatting>
  <conditionalFormatting sqref="G46">
    <cfRule type="expression" dxfId="1602" priority="163" stopIfTrue="1">
      <formula>$F$5="Freelancer"</formula>
    </cfRule>
    <cfRule type="expression" dxfId="1601" priority="164" stopIfTrue="1">
      <formula>$F$5="DTC Int. Staff"</formula>
    </cfRule>
  </conditionalFormatting>
  <conditionalFormatting sqref="G11">
    <cfRule type="expression" dxfId="1600" priority="153" stopIfTrue="1">
      <formula>#REF!="Freelancer"</formula>
    </cfRule>
    <cfRule type="expression" dxfId="1599" priority="154" stopIfTrue="1">
      <formula>#REF!="DTC Int. Staff"</formula>
    </cfRule>
  </conditionalFormatting>
  <conditionalFormatting sqref="G11">
    <cfRule type="expression" dxfId="1598" priority="151" stopIfTrue="1">
      <formula>$F$5="Freelancer"</formula>
    </cfRule>
    <cfRule type="expression" dxfId="1597" priority="152" stopIfTrue="1">
      <formula>$F$5="DTC Int. Staff"</formula>
    </cfRule>
  </conditionalFormatting>
  <conditionalFormatting sqref="G13">
    <cfRule type="expression" dxfId="1596" priority="149" stopIfTrue="1">
      <formula>#REF!="Freelancer"</formula>
    </cfRule>
    <cfRule type="expression" dxfId="1595" priority="150" stopIfTrue="1">
      <formula>#REF!="DTC Int. Staff"</formula>
    </cfRule>
  </conditionalFormatting>
  <conditionalFormatting sqref="G13">
    <cfRule type="expression" dxfId="1594" priority="147" stopIfTrue="1">
      <formula>$F$5="Freelancer"</formula>
    </cfRule>
    <cfRule type="expression" dxfId="1593" priority="148" stopIfTrue="1">
      <formula>$F$5="DTC Int. Staff"</formula>
    </cfRule>
  </conditionalFormatting>
  <conditionalFormatting sqref="G15">
    <cfRule type="expression" dxfId="1592" priority="145" stopIfTrue="1">
      <formula>#REF!="Freelancer"</formula>
    </cfRule>
    <cfRule type="expression" dxfId="1591" priority="146" stopIfTrue="1">
      <formula>#REF!="DTC Int. Staff"</formula>
    </cfRule>
  </conditionalFormatting>
  <conditionalFormatting sqref="G15">
    <cfRule type="expression" dxfId="1590" priority="143" stopIfTrue="1">
      <formula>$F$5="Freelancer"</formula>
    </cfRule>
    <cfRule type="expression" dxfId="1589" priority="144" stopIfTrue="1">
      <formula>$F$5="DTC Int. Staff"</formula>
    </cfRule>
  </conditionalFormatting>
  <conditionalFormatting sqref="G16">
    <cfRule type="expression" dxfId="1588" priority="141" stopIfTrue="1">
      <formula>#REF!="Freelancer"</formula>
    </cfRule>
    <cfRule type="expression" dxfId="1587" priority="142" stopIfTrue="1">
      <formula>#REF!="DTC Int. Staff"</formula>
    </cfRule>
  </conditionalFormatting>
  <conditionalFormatting sqref="G17">
    <cfRule type="expression" dxfId="1586" priority="139" stopIfTrue="1">
      <formula>#REF!="Freelancer"</formula>
    </cfRule>
    <cfRule type="expression" dxfId="1585" priority="140" stopIfTrue="1">
      <formula>#REF!="DTC Int. Staff"</formula>
    </cfRule>
  </conditionalFormatting>
  <conditionalFormatting sqref="G17">
    <cfRule type="expression" dxfId="1584" priority="137" stopIfTrue="1">
      <formula>$F$5="Freelancer"</formula>
    </cfRule>
    <cfRule type="expression" dxfId="1583" priority="138" stopIfTrue="1">
      <formula>$F$5="DTC Int. Staff"</formula>
    </cfRule>
  </conditionalFormatting>
  <conditionalFormatting sqref="G18">
    <cfRule type="expression" dxfId="1582" priority="135" stopIfTrue="1">
      <formula>#REF!="Freelancer"</formula>
    </cfRule>
    <cfRule type="expression" dxfId="1581" priority="136" stopIfTrue="1">
      <formula>#REF!="DTC Int. Staff"</formula>
    </cfRule>
  </conditionalFormatting>
  <conditionalFormatting sqref="G18">
    <cfRule type="expression" dxfId="1580" priority="133" stopIfTrue="1">
      <formula>$F$5="Freelancer"</formula>
    </cfRule>
    <cfRule type="expression" dxfId="1579" priority="134" stopIfTrue="1">
      <formula>$F$5="DTC Int. Staff"</formula>
    </cfRule>
  </conditionalFormatting>
  <conditionalFormatting sqref="G19">
    <cfRule type="expression" dxfId="1578" priority="131" stopIfTrue="1">
      <formula>#REF!="Freelancer"</formula>
    </cfRule>
    <cfRule type="expression" dxfId="1577" priority="132" stopIfTrue="1">
      <formula>#REF!="DTC Int. Staff"</formula>
    </cfRule>
  </conditionalFormatting>
  <conditionalFormatting sqref="G19">
    <cfRule type="expression" dxfId="1576" priority="129" stopIfTrue="1">
      <formula>$F$5="Freelancer"</formula>
    </cfRule>
    <cfRule type="expression" dxfId="1575" priority="130" stopIfTrue="1">
      <formula>$F$5="DTC Int. Staff"</formula>
    </cfRule>
  </conditionalFormatting>
  <conditionalFormatting sqref="G20">
    <cfRule type="expression" dxfId="1574" priority="127" stopIfTrue="1">
      <formula>#REF!="Freelancer"</formula>
    </cfRule>
    <cfRule type="expression" dxfId="1573" priority="128" stopIfTrue="1">
      <formula>#REF!="DTC Int. Staff"</formula>
    </cfRule>
  </conditionalFormatting>
  <conditionalFormatting sqref="G20">
    <cfRule type="expression" dxfId="1572" priority="125" stopIfTrue="1">
      <formula>$F$5="Freelancer"</formula>
    </cfRule>
    <cfRule type="expression" dxfId="1571" priority="126" stopIfTrue="1">
      <formula>$F$5="DTC Int. Staff"</formula>
    </cfRule>
  </conditionalFormatting>
  <conditionalFormatting sqref="G22">
    <cfRule type="expression" dxfId="1570" priority="123" stopIfTrue="1">
      <formula>#REF!="Freelancer"</formula>
    </cfRule>
    <cfRule type="expression" dxfId="1569" priority="124" stopIfTrue="1">
      <formula>#REF!="DTC Int. Staff"</formula>
    </cfRule>
  </conditionalFormatting>
  <conditionalFormatting sqref="G22">
    <cfRule type="expression" dxfId="1568" priority="121" stopIfTrue="1">
      <formula>$F$5="Freelancer"</formula>
    </cfRule>
    <cfRule type="expression" dxfId="1567" priority="122" stopIfTrue="1">
      <formula>$F$5="DTC Int. Staff"</formula>
    </cfRule>
  </conditionalFormatting>
  <conditionalFormatting sqref="G23">
    <cfRule type="expression" dxfId="1566" priority="119" stopIfTrue="1">
      <formula>#REF!="Freelancer"</formula>
    </cfRule>
    <cfRule type="expression" dxfId="1565" priority="120" stopIfTrue="1">
      <formula>#REF!="DTC Int. Staff"</formula>
    </cfRule>
  </conditionalFormatting>
  <conditionalFormatting sqref="G27">
    <cfRule type="expression" dxfId="1564" priority="117" stopIfTrue="1">
      <formula>#REF!="Freelancer"</formula>
    </cfRule>
    <cfRule type="expression" dxfId="1563" priority="118" stopIfTrue="1">
      <formula>#REF!="DTC Int. Staff"</formula>
    </cfRule>
  </conditionalFormatting>
  <conditionalFormatting sqref="G27">
    <cfRule type="expression" dxfId="1562" priority="115" stopIfTrue="1">
      <formula>$F$5="Freelancer"</formula>
    </cfRule>
    <cfRule type="expression" dxfId="1561" priority="116" stopIfTrue="1">
      <formula>$F$5="DTC Int. Staff"</formula>
    </cfRule>
  </conditionalFormatting>
  <conditionalFormatting sqref="G28">
    <cfRule type="expression" dxfId="1560" priority="113" stopIfTrue="1">
      <formula>#REF!="Freelancer"</formula>
    </cfRule>
    <cfRule type="expression" dxfId="1559" priority="114" stopIfTrue="1">
      <formula>#REF!="DTC Int. Staff"</formula>
    </cfRule>
  </conditionalFormatting>
  <conditionalFormatting sqref="G28">
    <cfRule type="expression" dxfId="1558" priority="111" stopIfTrue="1">
      <formula>$F$5="Freelancer"</formula>
    </cfRule>
    <cfRule type="expression" dxfId="1557" priority="112" stopIfTrue="1">
      <formula>$F$5="DTC Int. Staff"</formula>
    </cfRule>
  </conditionalFormatting>
  <conditionalFormatting sqref="G32">
    <cfRule type="expression" dxfId="1556" priority="109" stopIfTrue="1">
      <formula>#REF!="Freelancer"</formula>
    </cfRule>
    <cfRule type="expression" dxfId="1555" priority="110" stopIfTrue="1">
      <formula>#REF!="DTC Int. Staff"</formula>
    </cfRule>
  </conditionalFormatting>
  <conditionalFormatting sqref="G32">
    <cfRule type="expression" dxfId="1554" priority="107" stopIfTrue="1">
      <formula>$F$5="Freelancer"</formula>
    </cfRule>
    <cfRule type="expression" dxfId="1553" priority="108" stopIfTrue="1">
      <formula>$F$5="DTC Int. Staff"</formula>
    </cfRule>
  </conditionalFormatting>
  <conditionalFormatting sqref="G33">
    <cfRule type="expression" dxfId="1552" priority="105" stopIfTrue="1">
      <formula>#REF!="Freelancer"</formula>
    </cfRule>
    <cfRule type="expression" dxfId="1551" priority="106" stopIfTrue="1">
      <formula>#REF!="DTC Int. Staff"</formula>
    </cfRule>
  </conditionalFormatting>
  <conditionalFormatting sqref="G33">
    <cfRule type="expression" dxfId="1550" priority="103" stopIfTrue="1">
      <formula>$F$5="Freelancer"</formula>
    </cfRule>
    <cfRule type="expression" dxfId="1549" priority="104" stopIfTrue="1">
      <formula>$F$5="DTC Int. Staff"</formula>
    </cfRule>
  </conditionalFormatting>
  <conditionalFormatting sqref="G35">
    <cfRule type="expression" dxfId="1548" priority="101" stopIfTrue="1">
      <formula>#REF!="Freelancer"</formula>
    </cfRule>
    <cfRule type="expression" dxfId="1547" priority="102" stopIfTrue="1">
      <formula>#REF!="DTC Int. Staff"</formula>
    </cfRule>
  </conditionalFormatting>
  <conditionalFormatting sqref="G35">
    <cfRule type="expression" dxfId="1546" priority="99" stopIfTrue="1">
      <formula>$F$5="Freelancer"</formula>
    </cfRule>
    <cfRule type="expression" dxfId="1545" priority="100" stopIfTrue="1">
      <formula>$F$5="DTC Int. Staff"</formula>
    </cfRule>
  </conditionalFormatting>
  <conditionalFormatting sqref="G36">
    <cfRule type="expression" dxfId="1544" priority="97" stopIfTrue="1">
      <formula>#REF!="Freelancer"</formula>
    </cfRule>
    <cfRule type="expression" dxfId="1543" priority="98" stopIfTrue="1">
      <formula>#REF!="DTC Int. Staff"</formula>
    </cfRule>
  </conditionalFormatting>
  <conditionalFormatting sqref="G36">
    <cfRule type="expression" dxfId="1542" priority="95" stopIfTrue="1">
      <formula>$F$5="Freelancer"</formula>
    </cfRule>
    <cfRule type="expression" dxfId="1541" priority="96" stopIfTrue="1">
      <formula>$F$5="DTC Int. Staff"</formula>
    </cfRule>
  </conditionalFormatting>
  <conditionalFormatting sqref="G37">
    <cfRule type="expression" dxfId="1540" priority="93" stopIfTrue="1">
      <formula>#REF!="Freelancer"</formula>
    </cfRule>
    <cfRule type="expression" dxfId="1539" priority="94" stopIfTrue="1">
      <formula>#REF!="DTC Int. Staff"</formula>
    </cfRule>
  </conditionalFormatting>
  <conditionalFormatting sqref="G37">
    <cfRule type="expression" dxfId="1538" priority="91" stopIfTrue="1">
      <formula>$F$5="Freelancer"</formula>
    </cfRule>
    <cfRule type="expression" dxfId="1537" priority="92" stopIfTrue="1">
      <formula>$F$5="DTC Int. Staff"</formula>
    </cfRule>
  </conditionalFormatting>
  <conditionalFormatting sqref="G38">
    <cfRule type="expression" dxfId="1536" priority="89" stopIfTrue="1">
      <formula>#REF!="Freelancer"</formula>
    </cfRule>
    <cfRule type="expression" dxfId="1535" priority="90" stopIfTrue="1">
      <formula>#REF!="DTC Int. Staff"</formula>
    </cfRule>
  </conditionalFormatting>
  <conditionalFormatting sqref="G38">
    <cfRule type="expression" dxfId="1534" priority="87" stopIfTrue="1">
      <formula>$F$5="Freelancer"</formula>
    </cfRule>
    <cfRule type="expression" dxfId="1533" priority="88" stopIfTrue="1">
      <formula>$F$5="DTC Int. Staff"</formula>
    </cfRule>
  </conditionalFormatting>
  <conditionalFormatting sqref="G39">
    <cfRule type="expression" dxfId="1532" priority="85" stopIfTrue="1">
      <formula>#REF!="Freelancer"</formula>
    </cfRule>
    <cfRule type="expression" dxfId="1531" priority="86" stopIfTrue="1">
      <formula>#REF!="DTC Int. Staff"</formula>
    </cfRule>
  </conditionalFormatting>
  <conditionalFormatting sqref="G39">
    <cfRule type="expression" dxfId="1530" priority="83" stopIfTrue="1">
      <formula>$F$5="Freelancer"</formula>
    </cfRule>
    <cfRule type="expression" dxfId="1529" priority="84" stopIfTrue="1">
      <formula>$F$5="DTC Int. Staff"</formula>
    </cfRule>
  </conditionalFormatting>
  <conditionalFormatting sqref="G40">
    <cfRule type="expression" dxfId="1528" priority="81" stopIfTrue="1">
      <formula>#REF!="Freelancer"</formula>
    </cfRule>
    <cfRule type="expression" dxfId="1527" priority="82" stopIfTrue="1">
      <formula>#REF!="DTC Int. Staff"</formula>
    </cfRule>
  </conditionalFormatting>
  <conditionalFormatting sqref="G40">
    <cfRule type="expression" dxfId="1526" priority="79" stopIfTrue="1">
      <formula>$F$5="Freelancer"</formula>
    </cfRule>
    <cfRule type="expression" dxfId="1525" priority="80" stopIfTrue="1">
      <formula>$F$5="DTC Int. Staff"</formula>
    </cfRule>
  </conditionalFormatting>
  <conditionalFormatting sqref="G41">
    <cfRule type="expression" dxfId="1524" priority="77" stopIfTrue="1">
      <formula>#REF!="Freelancer"</formula>
    </cfRule>
    <cfRule type="expression" dxfId="1523" priority="78" stopIfTrue="1">
      <formula>#REF!="DTC Int. Staff"</formula>
    </cfRule>
  </conditionalFormatting>
  <conditionalFormatting sqref="G41">
    <cfRule type="expression" dxfId="1522" priority="75" stopIfTrue="1">
      <formula>$F$5="Freelancer"</formula>
    </cfRule>
    <cfRule type="expression" dxfId="1521" priority="76" stopIfTrue="1">
      <formula>$F$5="DTC Int. Staff"</formula>
    </cfRule>
  </conditionalFormatting>
  <conditionalFormatting sqref="G42">
    <cfRule type="expression" dxfId="1520" priority="73" stopIfTrue="1">
      <formula>#REF!="Freelancer"</formula>
    </cfRule>
    <cfRule type="expression" dxfId="1519" priority="74" stopIfTrue="1">
      <formula>#REF!="DTC Int. Staff"</formula>
    </cfRule>
  </conditionalFormatting>
  <conditionalFormatting sqref="G42">
    <cfRule type="expression" dxfId="1518" priority="71" stopIfTrue="1">
      <formula>$F$5="Freelancer"</formula>
    </cfRule>
    <cfRule type="expression" dxfId="1517" priority="72" stopIfTrue="1">
      <formula>$F$5="DTC Int. Staff"</formula>
    </cfRule>
  </conditionalFormatting>
  <conditionalFormatting sqref="G43">
    <cfRule type="expression" dxfId="1516" priority="69" stopIfTrue="1">
      <formula>#REF!="Freelancer"</formula>
    </cfRule>
    <cfRule type="expression" dxfId="1515" priority="70" stopIfTrue="1">
      <formula>#REF!="DTC Int. Staff"</formula>
    </cfRule>
  </conditionalFormatting>
  <conditionalFormatting sqref="G43">
    <cfRule type="expression" dxfId="1514" priority="67" stopIfTrue="1">
      <formula>$F$5="Freelancer"</formula>
    </cfRule>
    <cfRule type="expression" dxfId="1513" priority="68" stopIfTrue="1">
      <formula>$F$5="DTC Int. Staff"</formula>
    </cfRule>
  </conditionalFormatting>
  <conditionalFormatting sqref="G44">
    <cfRule type="expression" dxfId="1512" priority="65" stopIfTrue="1">
      <formula>#REF!="Freelancer"</formula>
    </cfRule>
    <cfRule type="expression" dxfId="1511" priority="66" stopIfTrue="1">
      <formula>#REF!="DTC Int. Staff"</formula>
    </cfRule>
  </conditionalFormatting>
  <conditionalFormatting sqref="G44">
    <cfRule type="expression" dxfId="1510" priority="63" stopIfTrue="1">
      <formula>$F$5="Freelancer"</formula>
    </cfRule>
    <cfRule type="expression" dxfId="1509" priority="64" stopIfTrue="1">
      <formula>$F$5="DTC Int. Staff"</formula>
    </cfRule>
  </conditionalFormatting>
  <conditionalFormatting sqref="G45">
    <cfRule type="expression" dxfId="1508" priority="61" stopIfTrue="1">
      <formula>#REF!="Freelancer"</formula>
    </cfRule>
    <cfRule type="expression" dxfId="1507" priority="62" stopIfTrue="1">
      <formula>#REF!="DTC Int. Staff"</formula>
    </cfRule>
  </conditionalFormatting>
  <conditionalFormatting sqref="G45">
    <cfRule type="expression" dxfId="1506" priority="59" stopIfTrue="1">
      <formula>$F$5="Freelancer"</formula>
    </cfRule>
    <cfRule type="expression" dxfId="1505" priority="60" stopIfTrue="1">
      <formula>$F$5="DTC Int. Staff"</formula>
    </cfRule>
  </conditionalFormatting>
  <conditionalFormatting sqref="G49">
    <cfRule type="expression" dxfId="1504" priority="57" stopIfTrue="1">
      <formula>#REF!="Freelancer"</formula>
    </cfRule>
    <cfRule type="expression" dxfId="1503" priority="58" stopIfTrue="1">
      <formula>#REF!="DTC Int. Staff"</formula>
    </cfRule>
  </conditionalFormatting>
  <conditionalFormatting sqref="G49">
    <cfRule type="expression" dxfId="1502" priority="55" stopIfTrue="1">
      <formula>$F$5="Freelancer"</formula>
    </cfRule>
    <cfRule type="expression" dxfId="1501" priority="56" stopIfTrue="1">
      <formula>$F$5="DTC Int. Staff"</formula>
    </cfRule>
  </conditionalFormatting>
  <conditionalFormatting sqref="G50">
    <cfRule type="expression" dxfId="1500" priority="53" stopIfTrue="1">
      <formula>#REF!="Freelancer"</formula>
    </cfRule>
    <cfRule type="expression" dxfId="1499" priority="54" stopIfTrue="1">
      <formula>#REF!="DTC Int. Staff"</formula>
    </cfRule>
  </conditionalFormatting>
  <conditionalFormatting sqref="G50">
    <cfRule type="expression" dxfId="1498" priority="51" stopIfTrue="1">
      <formula>$F$5="Freelancer"</formula>
    </cfRule>
    <cfRule type="expression" dxfId="1497" priority="52" stopIfTrue="1">
      <formula>$F$5="DTC Int. Staff"</formula>
    </cfRule>
  </conditionalFormatting>
  <conditionalFormatting sqref="G51">
    <cfRule type="expression" dxfId="1496" priority="49" stopIfTrue="1">
      <formula>#REF!="Freelancer"</formula>
    </cfRule>
    <cfRule type="expression" dxfId="1495" priority="50" stopIfTrue="1">
      <formula>#REF!="DTC Int. Staff"</formula>
    </cfRule>
  </conditionalFormatting>
  <conditionalFormatting sqref="G51">
    <cfRule type="expression" dxfId="1494" priority="47" stopIfTrue="1">
      <formula>$F$5="Freelancer"</formula>
    </cfRule>
    <cfRule type="expression" dxfId="1493" priority="48" stopIfTrue="1">
      <formula>$F$5="DTC Int. Staff"</formula>
    </cfRule>
  </conditionalFormatting>
  <conditionalFormatting sqref="G52">
    <cfRule type="expression" dxfId="1492" priority="45" stopIfTrue="1">
      <formula>#REF!="Freelancer"</formula>
    </cfRule>
    <cfRule type="expression" dxfId="1491" priority="46" stopIfTrue="1">
      <formula>#REF!="DTC Int. Staff"</formula>
    </cfRule>
  </conditionalFormatting>
  <conditionalFormatting sqref="G52">
    <cfRule type="expression" dxfId="1490" priority="43" stopIfTrue="1">
      <formula>$F$5="Freelancer"</formula>
    </cfRule>
    <cfRule type="expression" dxfId="1489" priority="44" stopIfTrue="1">
      <formula>$F$5="DTC Int. Staff"</formula>
    </cfRule>
  </conditionalFormatting>
  <conditionalFormatting sqref="G53">
    <cfRule type="expression" dxfId="1488" priority="41" stopIfTrue="1">
      <formula>#REF!="Freelancer"</formula>
    </cfRule>
    <cfRule type="expression" dxfId="1487" priority="42" stopIfTrue="1">
      <formula>#REF!="DTC Int. Staff"</formula>
    </cfRule>
  </conditionalFormatting>
  <conditionalFormatting sqref="G53">
    <cfRule type="expression" dxfId="1486" priority="39" stopIfTrue="1">
      <formula>$F$5="Freelancer"</formula>
    </cfRule>
    <cfRule type="expression" dxfId="1485" priority="40" stopIfTrue="1">
      <formula>$F$5="DTC Int. Staff"</formula>
    </cfRule>
  </conditionalFormatting>
  <conditionalFormatting sqref="G54">
    <cfRule type="expression" dxfId="1484" priority="37" stopIfTrue="1">
      <formula>#REF!="Freelancer"</formula>
    </cfRule>
    <cfRule type="expression" dxfId="1483" priority="38" stopIfTrue="1">
      <formula>#REF!="DTC Int. Staff"</formula>
    </cfRule>
  </conditionalFormatting>
  <conditionalFormatting sqref="G54">
    <cfRule type="expression" dxfId="1482" priority="35" stopIfTrue="1">
      <formula>$F$5="Freelancer"</formula>
    </cfRule>
    <cfRule type="expression" dxfId="1481" priority="36" stopIfTrue="1">
      <formula>$F$5="DTC Int. Staff"</formula>
    </cfRule>
  </conditionalFormatting>
  <conditionalFormatting sqref="G55">
    <cfRule type="expression" dxfId="1480" priority="33" stopIfTrue="1">
      <formula>#REF!="Freelancer"</formula>
    </cfRule>
    <cfRule type="expression" dxfId="1479" priority="34" stopIfTrue="1">
      <formula>#REF!="DTC Int. Staff"</formula>
    </cfRule>
  </conditionalFormatting>
  <conditionalFormatting sqref="G57">
    <cfRule type="expression" dxfId="1478" priority="31" stopIfTrue="1">
      <formula>#REF!="Freelancer"</formula>
    </cfRule>
    <cfRule type="expression" dxfId="1477" priority="32" stopIfTrue="1">
      <formula>#REF!="DTC Int. Staff"</formula>
    </cfRule>
  </conditionalFormatting>
  <conditionalFormatting sqref="G57">
    <cfRule type="expression" dxfId="1476" priority="29" stopIfTrue="1">
      <formula>$F$5="Freelancer"</formula>
    </cfRule>
    <cfRule type="expression" dxfId="1475" priority="30" stopIfTrue="1">
      <formula>$F$5="DTC Int. Staff"</formula>
    </cfRule>
  </conditionalFormatting>
  <conditionalFormatting sqref="G58">
    <cfRule type="expression" dxfId="1474" priority="27" stopIfTrue="1">
      <formula>#REF!="Freelancer"</formula>
    </cfRule>
    <cfRule type="expression" dxfId="1473" priority="28" stopIfTrue="1">
      <formula>#REF!="DTC Int. Staff"</formula>
    </cfRule>
  </conditionalFormatting>
  <conditionalFormatting sqref="G58">
    <cfRule type="expression" dxfId="1472" priority="25" stopIfTrue="1">
      <formula>$F$5="Freelancer"</formula>
    </cfRule>
    <cfRule type="expression" dxfId="1471" priority="26" stopIfTrue="1">
      <formula>$F$5="DTC Int. Staff"</formula>
    </cfRule>
  </conditionalFormatting>
  <conditionalFormatting sqref="G59">
    <cfRule type="expression" dxfId="1470" priority="23" stopIfTrue="1">
      <formula>#REF!="Freelancer"</formula>
    </cfRule>
    <cfRule type="expression" dxfId="1469" priority="24" stopIfTrue="1">
      <formula>#REF!="DTC Int. Staff"</formula>
    </cfRule>
  </conditionalFormatting>
  <conditionalFormatting sqref="G59">
    <cfRule type="expression" dxfId="1468" priority="21" stopIfTrue="1">
      <formula>$F$5="Freelancer"</formula>
    </cfRule>
    <cfRule type="expression" dxfId="1467" priority="22" stopIfTrue="1">
      <formula>$F$5="DTC Int. Staff"</formula>
    </cfRule>
  </conditionalFormatting>
  <conditionalFormatting sqref="G60">
    <cfRule type="expression" dxfId="1466" priority="19" stopIfTrue="1">
      <formula>#REF!="Freelancer"</formula>
    </cfRule>
    <cfRule type="expression" dxfId="1465" priority="20" stopIfTrue="1">
      <formula>#REF!="DTC Int. Staff"</formula>
    </cfRule>
  </conditionalFormatting>
  <conditionalFormatting sqref="G60">
    <cfRule type="expression" dxfId="1464" priority="17" stopIfTrue="1">
      <formula>$F$5="Freelancer"</formula>
    </cfRule>
    <cfRule type="expression" dxfId="1463" priority="18" stopIfTrue="1">
      <formula>$F$5="DTC Int. Staff"</formula>
    </cfRule>
  </conditionalFormatting>
  <conditionalFormatting sqref="G64">
    <cfRule type="expression" dxfId="1462" priority="15" stopIfTrue="1">
      <formula>#REF!="Freelancer"</formula>
    </cfRule>
    <cfRule type="expression" dxfId="1461" priority="16" stopIfTrue="1">
      <formula>#REF!="DTC Int. Staff"</formula>
    </cfRule>
  </conditionalFormatting>
  <conditionalFormatting sqref="G64">
    <cfRule type="expression" dxfId="1460" priority="13" stopIfTrue="1">
      <formula>$F$5="Freelancer"</formula>
    </cfRule>
    <cfRule type="expression" dxfId="1459" priority="14" stopIfTrue="1">
      <formula>$F$5="DTC Int. Staff"</formula>
    </cfRule>
  </conditionalFormatting>
  <conditionalFormatting sqref="G65">
    <cfRule type="expression" dxfId="1458" priority="11" stopIfTrue="1">
      <formula>#REF!="Freelancer"</formula>
    </cfRule>
    <cfRule type="expression" dxfId="1457" priority="12" stopIfTrue="1">
      <formula>#REF!="DTC Int. Staff"</formula>
    </cfRule>
  </conditionalFormatting>
  <conditionalFormatting sqref="G65">
    <cfRule type="expression" dxfId="1456" priority="9" stopIfTrue="1">
      <formula>$F$5="Freelancer"</formula>
    </cfRule>
    <cfRule type="expression" dxfId="1455" priority="10" stopIfTrue="1">
      <formula>$F$5="DTC Int. Staff"</formula>
    </cfRule>
  </conditionalFormatting>
  <conditionalFormatting sqref="G66">
    <cfRule type="expression" dxfId="1454" priority="7" stopIfTrue="1">
      <formula>#REF!="Freelancer"</formula>
    </cfRule>
    <cfRule type="expression" dxfId="1453" priority="8" stopIfTrue="1">
      <formula>#REF!="DTC Int. Staff"</formula>
    </cfRule>
  </conditionalFormatting>
  <conditionalFormatting sqref="G66">
    <cfRule type="expression" dxfId="1452" priority="5" stopIfTrue="1">
      <formula>$F$5="Freelancer"</formula>
    </cfRule>
    <cfRule type="expression" dxfId="1451" priority="6" stopIfTrue="1">
      <formula>$F$5="DTC Int. Staff"</formula>
    </cfRule>
  </conditionalFormatting>
  <conditionalFormatting sqref="G69">
    <cfRule type="expression" dxfId="1450" priority="3" stopIfTrue="1">
      <formula>#REF!="Freelancer"</formula>
    </cfRule>
    <cfRule type="expression" dxfId="1449" priority="4" stopIfTrue="1">
      <formula>#REF!="DTC Int. Staff"</formula>
    </cfRule>
  </conditionalFormatting>
  <conditionalFormatting sqref="G69">
    <cfRule type="expression" dxfId="1448" priority="1" stopIfTrue="1">
      <formula>$F$5="Freelancer"</formula>
    </cfRule>
    <cfRule type="expression" dxfId="14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5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5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5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5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5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5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5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5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5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5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5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5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5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5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5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5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5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5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5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5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5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5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5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5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5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5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5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5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5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5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5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5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5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5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5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5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5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5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5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5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5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5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5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5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5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5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5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5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5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5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5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5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5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5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5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3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5"/>
    <row r="68" spans="1:11" ht="30" customHeight="1" x14ac:dyDescent="0.25"/>
    <row r="69" spans="1:11" ht="30" customHeight="1" x14ac:dyDescent="0.25"/>
    <row r="70" spans="1:11" ht="30" customHeight="1" x14ac:dyDescent="0.25"/>
    <row r="71" spans="1:11" ht="30" customHeight="1" x14ac:dyDescent="0.25"/>
    <row r="72" spans="1:11" ht="30" customHeight="1" x14ac:dyDescent="0.25"/>
    <row r="73" spans="1:11" ht="30" customHeight="1" x14ac:dyDescent="0.25"/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66">
    <cfRule type="expression" dxfId="1446" priority="189" stopIfTrue="1">
      <formula>IF($A11=1,B11,)</formula>
    </cfRule>
    <cfRule type="expression" dxfId="1445" priority="190" stopIfTrue="1">
      <formula>IF($A11="",B11,)</formula>
    </cfRule>
  </conditionalFormatting>
  <conditionalFormatting sqref="E11:E13">
    <cfRule type="expression" dxfId="1444" priority="191" stopIfTrue="1">
      <formula>IF($A11="",B11,"")</formula>
    </cfRule>
  </conditionalFormatting>
  <conditionalFormatting sqref="E14:E66">
    <cfRule type="expression" dxfId="1443" priority="192" stopIfTrue="1">
      <formula>IF($A14&lt;&gt;1,B14,"")</formula>
    </cfRule>
  </conditionalFormatting>
  <conditionalFormatting sqref="D11:D66">
    <cfRule type="expression" dxfId="1442" priority="193" stopIfTrue="1">
      <formula>IF($A11="",B11,)</formula>
    </cfRule>
  </conditionalFormatting>
  <conditionalFormatting sqref="G17 G13 G21 G30:G31 G35:G37 G39:G40 G52:G53 G56 G59">
    <cfRule type="expression" dxfId="1441" priority="194" stopIfTrue="1">
      <formula>#REF!="Freelancer"</formula>
    </cfRule>
    <cfRule type="expression" dxfId="1440" priority="195" stopIfTrue="1">
      <formula>#REF!="DTC Int. Staff"</formula>
    </cfRule>
  </conditionalFormatting>
  <conditionalFormatting sqref="G59 G17 G30:G31 G36:G37 G39:G40 G52:G53">
    <cfRule type="expression" dxfId="1439" priority="187" stopIfTrue="1">
      <formula>$F$5="Freelancer"</formula>
    </cfRule>
    <cfRule type="expression" dxfId="1438" priority="188" stopIfTrue="1">
      <formula>$F$5="DTC Int. Staff"</formula>
    </cfRule>
  </conditionalFormatting>
  <conditionalFormatting sqref="G16">
    <cfRule type="expression" dxfId="1437" priority="181" stopIfTrue="1">
      <formula>#REF!="Freelancer"</formula>
    </cfRule>
    <cfRule type="expression" dxfId="1436" priority="182" stopIfTrue="1">
      <formula>#REF!="DTC Int. Staff"</formula>
    </cfRule>
  </conditionalFormatting>
  <conditionalFormatting sqref="G16">
    <cfRule type="expression" dxfId="1435" priority="179" stopIfTrue="1">
      <formula>$F$5="Freelancer"</formula>
    </cfRule>
    <cfRule type="expression" dxfId="1434" priority="180" stopIfTrue="1">
      <formula>$F$5="DTC Int. Staff"</formula>
    </cfRule>
  </conditionalFormatting>
  <conditionalFormatting sqref="G35">
    <cfRule type="expression" dxfId="1433" priority="169" stopIfTrue="1">
      <formula>$F$5="Freelancer"</formula>
    </cfRule>
    <cfRule type="expression" dxfId="1432" priority="170" stopIfTrue="1">
      <formula>$F$5="DTC Int. Staff"</formula>
    </cfRule>
  </conditionalFormatting>
  <conditionalFormatting sqref="G11">
    <cfRule type="expression" dxfId="1431" priority="163" stopIfTrue="1">
      <formula>#REF!="Freelancer"</formula>
    </cfRule>
    <cfRule type="expression" dxfId="1430" priority="164" stopIfTrue="1">
      <formula>#REF!="DTC Int. Staff"</formula>
    </cfRule>
  </conditionalFormatting>
  <conditionalFormatting sqref="G11">
    <cfRule type="expression" dxfId="1429" priority="161" stopIfTrue="1">
      <formula>$F$5="Freelancer"</formula>
    </cfRule>
    <cfRule type="expression" dxfId="1428" priority="162" stopIfTrue="1">
      <formula>$F$5="DTC Int. Staff"</formula>
    </cfRule>
  </conditionalFormatting>
  <conditionalFormatting sqref="G12">
    <cfRule type="expression" dxfId="1427" priority="159" stopIfTrue="1">
      <formula>#REF!="Freelancer"</formula>
    </cfRule>
    <cfRule type="expression" dxfId="1426" priority="160" stopIfTrue="1">
      <formula>#REF!="DTC Int. Staff"</formula>
    </cfRule>
  </conditionalFormatting>
  <conditionalFormatting sqref="G12">
    <cfRule type="expression" dxfId="1425" priority="157" stopIfTrue="1">
      <formula>$F$5="Freelancer"</formula>
    </cfRule>
    <cfRule type="expression" dxfId="1424" priority="158" stopIfTrue="1">
      <formula>$F$5="DTC Int. Staff"</formula>
    </cfRule>
  </conditionalFormatting>
  <conditionalFormatting sqref="G14">
    <cfRule type="expression" dxfId="1423" priority="155" stopIfTrue="1">
      <formula>#REF!="Freelancer"</formula>
    </cfRule>
    <cfRule type="expression" dxfId="1422" priority="156" stopIfTrue="1">
      <formula>#REF!="DTC Int. Staff"</formula>
    </cfRule>
  </conditionalFormatting>
  <conditionalFormatting sqref="G15">
    <cfRule type="expression" dxfId="1421" priority="153" stopIfTrue="1">
      <formula>#REF!="Freelancer"</formula>
    </cfRule>
    <cfRule type="expression" dxfId="1420" priority="154" stopIfTrue="1">
      <formula>#REF!="DTC Int. Staff"</formula>
    </cfRule>
  </conditionalFormatting>
  <conditionalFormatting sqref="G15">
    <cfRule type="expression" dxfId="1419" priority="151" stopIfTrue="1">
      <formula>$F$5="Freelancer"</formula>
    </cfRule>
    <cfRule type="expression" dxfId="1418" priority="152" stopIfTrue="1">
      <formula>$F$5="DTC Int. Staff"</formula>
    </cfRule>
  </conditionalFormatting>
  <conditionalFormatting sqref="G20">
    <cfRule type="expression" dxfId="1417" priority="149" stopIfTrue="1">
      <formula>#REF!="Freelancer"</formula>
    </cfRule>
    <cfRule type="expression" dxfId="1416" priority="150" stopIfTrue="1">
      <formula>#REF!="DTC Int. Staff"</formula>
    </cfRule>
  </conditionalFormatting>
  <conditionalFormatting sqref="G20">
    <cfRule type="expression" dxfId="1415" priority="147" stopIfTrue="1">
      <formula>$F$5="Freelancer"</formula>
    </cfRule>
    <cfRule type="expression" dxfId="1414" priority="148" stopIfTrue="1">
      <formula>$F$5="DTC Int. Staff"</formula>
    </cfRule>
  </conditionalFormatting>
  <conditionalFormatting sqref="G18:G19">
    <cfRule type="expression" dxfId="1413" priority="145" stopIfTrue="1">
      <formula>#REF!="Freelancer"</formula>
    </cfRule>
    <cfRule type="expression" dxfId="1412" priority="146" stopIfTrue="1">
      <formula>#REF!="DTC Int. Staff"</formula>
    </cfRule>
  </conditionalFormatting>
  <conditionalFormatting sqref="G18:G19">
    <cfRule type="expression" dxfId="1411" priority="143" stopIfTrue="1">
      <formula>$F$5="Freelancer"</formula>
    </cfRule>
    <cfRule type="expression" dxfId="1410" priority="144" stopIfTrue="1">
      <formula>$F$5="DTC Int. Staff"</formula>
    </cfRule>
  </conditionalFormatting>
  <conditionalFormatting sqref="G22">
    <cfRule type="expression" dxfId="1409" priority="141" stopIfTrue="1">
      <formula>#REF!="Freelancer"</formula>
    </cfRule>
    <cfRule type="expression" dxfId="1408" priority="142" stopIfTrue="1">
      <formula>#REF!="DTC Int. Staff"</formula>
    </cfRule>
  </conditionalFormatting>
  <conditionalFormatting sqref="G22">
    <cfRule type="expression" dxfId="1407" priority="139" stopIfTrue="1">
      <formula>$F$5="Freelancer"</formula>
    </cfRule>
    <cfRule type="expression" dxfId="1406" priority="140" stopIfTrue="1">
      <formula>$F$5="DTC Int. Staff"</formula>
    </cfRule>
  </conditionalFormatting>
  <conditionalFormatting sqref="G23">
    <cfRule type="expression" dxfId="1405" priority="137" stopIfTrue="1">
      <formula>#REF!="Freelancer"</formula>
    </cfRule>
    <cfRule type="expression" dxfId="1404" priority="138" stopIfTrue="1">
      <formula>#REF!="DTC Int. Staff"</formula>
    </cfRule>
  </conditionalFormatting>
  <conditionalFormatting sqref="G23">
    <cfRule type="expression" dxfId="1403" priority="135" stopIfTrue="1">
      <formula>$F$5="Freelancer"</formula>
    </cfRule>
    <cfRule type="expression" dxfId="1402" priority="136" stopIfTrue="1">
      <formula>$F$5="DTC Int. Staff"</formula>
    </cfRule>
  </conditionalFormatting>
  <conditionalFormatting sqref="G24">
    <cfRule type="expression" dxfId="1401" priority="133" stopIfTrue="1">
      <formula>#REF!="Freelancer"</formula>
    </cfRule>
    <cfRule type="expression" dxfId="1400" priority="134" stopIfTrue="1">
      <formula>#REF!="DTC Int. Staff"</formula>
    </cfRule>
  </conditionalFormatting>
  <conditionalFormatting sqref="G24">
    <cfRule type="expression" dxfId="1399" priority="131" stopIfTrue="1">
      <formula>$F$5="Freelancer"</formula>
    </cfRule>
    <cfRule type="expression" dxfId="1398" priority="132" stopIfTrue="1">
      <formula>$F$5="DTC Int. Staff"</formula>
    </cfRule>
  </conditionalFormatting>
  <conditionalFormatting sqref="G25">
    <cfRule type="expression" dxfId="1397" priority="129" stopIfTrue="1">
      <formula>#REF!="Freelancer"</formula>
    </cfRule>
    <cfRule type="expression" dxfId="1396" priority="130" stopIfTrue="1">
      <formula>#REF!="DTC Int. Staff"</formula>
    </cfRule>
  </conditionalFormatting>
  <conditionalFormatting sqref="G25">
    <cfRule type="expression" dxfId="1395" priority="127" stopIfTrue="1">
      <formula>$F$5="Freelancer"</formula>
    </cfRule>
    <cfRule type="expression" dxfId="1394" priority="128" stopIfTrue="1">
      <formula>$F$5="DTC Int. Staff"</formula>
    </cfRule>
  </conditionalFormatting>
  <conditionalFormatting sqref="G26">
    <cfRule type="expression" dxfId="1393" priority="125" stopIfTrue="1">
      <formula>#REF!="Freelancer"</formula>
    </cfRule>
    <cfRule type="expression" dxfId="1392" priority="126" stopIfTrue="1">
      <formula>#REF!="DTC Int. Staff"</formula>
    </cfRule>
  </conditionalFormatting>
  <conditionalFormatting sqref="G27">
    <cfRule type="expression" dxfId="1391" priority="123" stopIfTrue="1">
      <formula>#REF!="Freelancer"</formula>
    </cfRule>
    <cfRule type="expression" dxfId="1390" priority="124" stopIfTrue="1">
      <formula>#REF!="DTC Int. Staff"</formula>
    </cfRule>
  </conditionalFormatting>
  <conditionalFormatting sqref="G27">
    <cfRule type="expression" dxfId="1389" priority="121" stopIfTrue="1">
      <formula>$F$5="Freelancer"</formula>
    </cfRule>
    <cfRule type="expression" dxfId="1388" priority="122" stopIfTrue="1">
      <formula>$F$5="DTC Int. Staff"</formula>
    </cfRule>
  </conditionalFormatting>
  <conditionalFormatting sqref="G29">
    <cfRule type="expression" dxfId="1387" priority="109" stopIfTrue="1">
      <formula>$F$5="Freelancer"</formula>
    </cfRule>
    <cfRule type="expression" dxfId="1386" priority="110" stopIfTrue="1">
      <formula>$F$5="DTC Int. Staff"</formula>
    </cfRule>
  </conditionalFormatting>
  <conditionalFormatting sqref="G28">
    <cfRule type="expression" dxfId="1385" priority="115" stopIfTrue="1">
      <formula>#REF!="Freelancer"</formula>
    </cfRule>
    <cfRule type="expression" dxfId="1384" priority="116" stopIfTrue="1">
      <formula>#REF!="DTC Int. Staff"</formula>
    </cfRule>
  </conditionalFormatting>
  <conditionalFormatting sqref="G28">
    <cfRule type="expression" dxfId="1383" priority="113" stopIfTrue="1">
      <formula>$F$5="Freelancer"</formula>
    </cfRule>
    <cfRule type="expression" dxfId="1382" priority="114" stopIfTrue="1">
      <formula>$F$5="DTC Int. Staff"</formula>
    </cfRule>
  </conditionalFormatting>
  <conditionalFormatting sqref="G29">
    <cfRule type="expression" dxfId="1381" priority="111" stopIfTrue="1">
      <formula>#REF!="Freelancer"</formula>
    </cfRule>
    <cfRule type="expression" dxfId="1380" priority="112" stopIfTrue="1">
      <formula>#REF!="DTC Int. Staff"</formula>
    </cfRule>
  </conditionalFormatting>
  <conditionalFormatting sqref="G32">
    <cfRule type="expression" dxfId="1379" priority="107" stopIfTrue="1">
      <formula>#REF!="Freelancer"</formula>
    </cfRule>
    <cfRule type="expression" dxfId="1378" priority="108" stopIfTrue="1">
      <formula>#REF!="DTC Int. Staff"</formula>
    </cfRule>
  </conditionalFormatting>
  <conditionalFormatting sqref="G32">
    <cfRule type="expression" dxfId="1377" priority="105" stopIfTrue="1">
      <formula>$F$5="Freelancer"</formula>
    </cfRule>
    <cfRule type="expression" dxfId="1376" priority="106" stopIfTrue="1">
      <formula>$F$5="DTC Int. Staff"</formula>
    </cfRule>
  </conditionalFormatting>
  <conditionalFormatting sqref="G33">
    <cfRule type="expression" dxfId="1375" priority="103" stopIfTrue="1">
      <formula>#REF!="Freelancer"</formula>
    </cfRule>
    <cfRule type="expression" dxfId="1374" priority="104" stopIfTrue="1">
      <formula>#REF!="DTC Int. Staff"</formula>
    </cfRule>
  </conditionalFormatting>
  <conditionalFormatting sqref="G33">
    <cfRule type="expression" dxfId="1373" priority="101" stopIfTrue="1">
      <formula>$F$5="Freelancer"</formula>
    </cfRule>
    <cfRule type="expression" dxfId="1372" priority="102" stopIfTrue="1">
      <formula>$F$5="DTC Int. Staff"</formula>
    </cfRule>
  </conditionalFormatting>
  <conditionalFormatting sqref="G34">
    <cfRule type="expression" dxfId="1371" priority="99" stopIfTrue="1">
      <formula>#REF!="Freelancer"</formula>
    </cfRule>
    <cfRule type="expression" dxfId="1370" priority="100" stopIfTrue="1">
      <formula>#REF!="DTC Int. Staff"</formula>
    </cfRule>
  </conditionalFormatting>
  <conditionalFormatting sqref="G34">
    <cfRule type="expression" dxfId="1369" priority="97" stopIfTrue="1">
      <formula>$F$5="Freelancer"</formula>
    </cfRule>
    <cfRule type="expression" dxfId="1368" priority="98" stopIfTrue="1">
      <formula>$F$5="DTC Int. Staff"</formula>
    </cfRule>
  </conditionalFormatting>
  <conditionalFormatting sqref="G38">
    <cfRule type="expression" dxfId="1367" priority="95" stopIfTrue="1">
      <formula>#REF!="Freelancer"</formula>
    </cfRule>
    <cfRule type="expression" dxfId="1366" priority="96" stopIfTrue="1">
      <formula>#REF!="DTC Int. Staff"</formula>
    </cfRule>
  </conditionalFormatting>
  <conditionalFormatting sqref="G38">
    <cfRule type="expression" dxfId="1365" priority="93" stopIfTrue="1">
      <formula>$F$5="Freelancer"</formula>
    </cfRule>
    <cfRule type="expression" dxfId="1364" priority="94" stopIfTrue="1">
      <formula>$F$5="DTC Int. Staff"</formula>
    </cfRule>
  </conditionalFormatting>
  <conditionalFormatting sqref="G41">
    <cfRule type="expression" dxfId="1363" priority="89" stopIfTrue="1">
      <formula>$F$5="Freelancer"</formula>
    </cfRule>
    <cfRule type="expression" dxfId="1362" priority="90" stopIfTrue="1">
      <formula>$F$5="DTC Int. Staff"</formula>
    </cfRule>
  </conditionalFormatting>
  <conditionalFormatting sqref="G41">
    <cfRule type="expression" dxfId="1361" priority="91" stopIfTrue="1">
      <formula>#REF!="Freelancer"</formula>
    </cfRule>
    <cfRule type="expression" dxfId="1360" priority="92" stopIfTrue="1">
      <formula>#REF!="DTC Int. Staff"</formula>
    </cfRule>
  </conditionalFormatting>
  <conditionalFormatting sqref="G42">
    <cfRule type="expression" dxfId="1359" priority="87" stopIfTrue="1">
      <formula>#REF!="Freelancer"</formula>
    </cfRule>
    <cfRule type="expression" dxfId="1358" priority="88" stopIfTrue="1">
      <formula>#REF!="DTC Int. Staff"</formula>
    </cfRule>
  </conditionalFormatting>
  <conditionalFormatting sqref="G42">
    <cfRule type="expression" dxfId="1357" priority="85" stopIfTrue="1">
      <formula>$F$5="Freelancer"</formula>
    </cfRule>
    <cfRule type="expression" dxfId="1356" priority="86" stopIfTrue="1">
      <formula>$F$5="DTC Int. Staff"</formula>
    </cfRule>
  </conditionalFormatting>
  <conditionalFormatting sqref="G43">
    <cfRule type="expression" dxfId="1355" priority="83" stopIfTrue="1">
      <formula>#REF!="Freelancer"</formula>
    </cfRule>
    <cfRule type="expression" dxfId="1354" priority="84" stopIfTrue="1">
      <formula>#REF!="DTC Int. Staff"</formula>
    </cfRule>
  </conditionalFormatting>
  <conditionalFormatting sqref="G43">
    <cfRule type="expression" dxfId="1353" priority="81" stopIfTrue="1">
      <formula>$F$5="Freelancer"</formula>
    </cfRule>
    <cfRule type="expression" dxfId="1352" priority="82" stopIfTrue="1">
      <formula>$F$5="DTC Int. Staff"</formula>
    </cfRule>
  </conditionalFormatting>
  <conditionalFormatting sqref="G44">
    <cfRule type="expression" dxfId="1351" priority="79" stopIfTrue="1">
      <formula>#REF!="Freelancer"</formula>
    </cfRule>
    <cfRule type="expression" dxfId="1350" priority="80" stopIfTrue="1">
      <formula>#REF!="DTC Int. Staff"</formula>
    </cfRule>
  </conditionalFormatting>
  <conditionalFormatting sqref="G44">
    <cfRule type="expression" dxfId="1349" priority="77" stopIfTrue="1">
      <formula>$F$5="Freelancer"</formula>
    </cfRule>
    <cfRule type="expression" dxfId="1348" priority="78" stopIfTrue="1">
      <formula>$F$5="DTC Int. Staff"</formula>
    </cfRule>
  </conditionalFormatting>
  <conditionalFormatting sqref="G45">
    <cfRule type="expression" dxfId="1347" priority="75" stopIfTrue="1">
      <formula>#REF!="Freelancer"</formula>
    </cfRule>
    <cfRule type="expression" dxfId="1346" priority="76" stopIfTrue="1">
      <formula>#REF!="DTC Int. Staff"</formula>
    </cfRule>
  </conditionalFormatting>
  <conditionalFormatting sqref="G46">
    <cfRule type="expression" dxfId="1345" priority="73" stopIfTrue="1">
      <formula>#REF!="Freelancer"</formula>
    </cfRule>
    <cfRule type="expression" dxfId="1344" priority="74" stopIfTrue="1">
      <formula>#REF!="DTC Int. Staff"</formula>
    </cfRule>
  </conditionalFormatting>
  <conditionalFormatting sqref="G46">
    <cfRule type="expression" dxfId="1343" priority="71" stopIfTrue="1">
      <formula>$F$5="Freelancer"</formula>
    </cfRule>
    <cfRule type="expression" dxfId="1342" priority="72" stopIfTrue="1">
      <formula>$F$5="DTC Int. Staff"</formula>
    </cfRule>
  </conditionalFormatting>
  <conditionalFormatting sqref="G48">
    <cfRule type="expression" dxfId="1341" priority="61" stopIfTrue="1">
      <formula>#REF!="Freelancer"</formula>
    </cfRule>
    <cfRule type="expression" dxfId="1340" priority="62" stopIfTrue="1">
      <formula>#REF!="DTC Int. Staff"</formula>
    </cfRule>
  </conditionalFormatting>
  <conditionalFormatting sqref="G48">
    <cfRule type="expression" dxfId="1339" priority="59" stopIfTrue="1">
      <formula>$F$5="Freelancer"</formula>
    </cfRule>
    <cfRule type="expression" dxfId="1338" priority="60" stopIfTrue="1">
      <formula>$F$5="DTC Int. Staff"</formula>
    </cfRule>
  </conditionalFormatting>
  <conditionalFormatting sqref="G47">
    <cfRule type="expression" dxfId="1337" priority="57" stopIfTrue="1">
      <formula>#REF!="Freelancer"</formula>
    </cfRule>
    <cfRule type="expression" dxfId="1336" priority="58" stopIfTrue="1">
      <formula>#REF!="DTC Int. Staff"</formula>
    </cfRule>
  </conditionalFormatting>
  <conditionalFormatting sqref="G47">
    <cfRule type="expression" dxfId="1335" priority="55" stopIfTrue="1">
      <formula>$F$5="Freelancer"</formula>
    </cfRule>
    <cfRule type="expression" dxfId="1334" priority="56" stopIfTrue="1">
      <formula>$F$5="DTC Int. Staff"</formula>
    </cfRule>
  </conditionalFormatting>
  <conditionalFormatting sqref="G49">
    <cfRule type="expression" dxfId="1333" priority="53" stopIfTrue="1">
      <formula>#REF!="Freelancer"</formula>
    </cfRule>
    <cfRule type="expression" dxfId="1332" priority="54" stopIfTrue="1">
      <formula>#REF!="DTC Int. Staff"</formula>
    </cfRule>
  </conditionalFormatting>
  <conditionalFormatting sqref="G49">
    <cfRule type="expression" dxfId="1331" priority="51" stopIfTrue="1">
      <formula>$F$5="Freelancer"</formula>
    </cfRule>
    <cfRule type="expression" dxfId="1330" priority="52" stopIfTrue="1">
      <formula>$F$5="DTC Int. Staff"</formula>
    </cfRule>
  </conditionalFormatting>
  <conditionalFormatting sqref="G50">
    <cfRule type="expression" dxfId="1329" priority="49" stopIfTrue="1">
      <formula>#REF!="Freelancer"</formula>
    </cfRule>
    <cfRule type="expression" dxfId="1328" priority="50" stopIfTrue="1">
      <formula>#REF!="DTC Int. Staff"</formula>
    </cfRule>
  </conditionalFormatting>
  <conditionalFormatting sqref="G50">
    <cfRule type="expression" dxfId="1327" priority="47" stopIfTrue="1">
      <formula>$F$5="Freelancer"</formula>
    </cfRule>
    <cfRule type="expression" dxfId="1326" priority="48" stopIfTrue="1">
      <formula>$F$5="DTC Int. Staff"</formula>
    </cfRule>
  </conditionalFormatting>
  <conditionalFormatting sqref="G51">
    <cfRule type="expression" dxfId="1325" priority="45" stopIfTrue="1">
      <formula>#REF!="Freelancer"</formula>
    </cfRule>
    <cfRule type="expression" dxfId="1324" priority="46" stopIfTrue="1">
      <formula>#REF!="DTC Int. Staff"</formula>
    </cfRule>
  </conditionalFormatting>
  <conditionalFormatting sqref="G51">
    <cfRule type="expression" dxfId="1323" priority="43" stopIfTrue="1">
      <formula>$F$5="Freelancer"</formula>
    </cfRule>
    <cfRule type="expression" dxfId="1322" priority="44" stopIfTrue="1">
      <formula>$F$5="DTC Int. Staff"</formula>
    </cfRule>
  </conditionalFormatting>
  <conditionalFormatting sqref="G55">
    <cfRule type="expression" dxfId="1321" priority="37" stopIfTrue="1">
      <formula>#REF!="Freelancer"</formula>
    </cfRule>
    <cfRule type="expression" dxfId="1320" priority="38" stopIfTrue="1">
      <formula>#REF!="DTC Int. Staff"</formula>
    </cfRule>
  </conditionalFormatting>
  <conditionalFormatting sqref="G55">
    <cfRule type="expression" dxfId="1319" priority="35" stopIfTrue="1">
      <formula>$F$5="Freelancer"</formula>
    </cfRule>
    <cfRule type="expression" dxfId="1318" priority="36" stopIfTrue="1">
      <formula>$F$5="DTC Int. Staff"</formula>
    </cfRule>
  </conditionalFormatting>
  <conditionalFormatting sqref="G54">
    <cfRule type="expression" dxfId="1317" priority="33" stopIfTrue="1">
      <formula>#REF!="Freelancer"</formula>
    </cfRule>
    <cfRule type="expression" dxfId="1316" priority="34" stopIfTrue="1">
      <formula>#REF!="DTC Int. Staff"</formula>
    </cfRule>
  </conditionalFormatting>
  <conditionalFormatting sqref="G54">
    <cfRule type="expression" dxfId="1315" priority="31" stopIfTrue="1">
      <formula>$F$5="Freelancer"</formula>
    </cfRule>
    <cfRule type="expression" dxfId="1314" priority="32" stopIfTrue="1">
      <formula>$F$5="DTC Int. Staff"</formula>
    </cfRule>
  </conditionalFormatting>
  <conditionalFormatting sqref="G57">
    <cfRule type="expression" dxfId="1313" priority="29" stopIfTrue="1">
      <formula>#REF!="Freelancer"</formula>
    </cfRule>
    <cfRule type="expression" dxfId="1312" priority="30" stopIfTrue="1">
      <formula>#REF!="DTC Int. Staff"</formula>
    </cfRule>
  </conditionalFormatting>
  <conditionalFormatting sqref="G57">
    <cfRule type="expression" dxfId="1311" priority="27" stopIfTrue="1">
      <formula>$F$5="Freelancer"</formula>
    </cfRule>
    <cfRule type="expression" dxfId="1310" priority="28" stopIfTrue="1">
      <formula>$F$5="DTC Int. Staff"</formula>
    </cfRule>
  </conditionalFormatting>
  <conditionalFormatting sqref="G58">
    <cfRule type="expression" dxfId="1309" priority="25" stopIfTrue="1">
      <formula>#REF!="Freelancer"</formula>
    </cfRule>
    <cfRule type="expression" dxfId="1308" priority="26" stopIfTrue="1">
      <formula>#REF!="DTC Int. Staff"</formula>
    </cfRule>
  </conditionalFormatting>
  <conditionalFormatting sqref="G58">
    <cfRule type="expression" dxfId="1307" priority="23" stopIfTrue="1">
      <formula>$F$5="Freelancer"</formula>
    </cfRule>
    <cfRule type="expression" dxfId="1306" priority="24" stopIfTrue="1">
      <formula>$F$5="DTC Int. Staff"</formula>
    </cfRule>
  </conditionalFormatting>
  <conditionalFormatting sqref="G60">
    <cfRule type="expression" dxfId="1305" priority="21" stopIfTrue="1">
      <formula>#REF!="Freelancer"</formula>
    </cfRule>
    <cfRule type="expression" dxfId="1304" priority="22" stopIfTrue="1">
      <formula>#REF!="DTC Int. Staff"</formula>
    </cfRule>
  </conditionalFormatting>
  <conditionalFormatting sqref="G60">
    <cfRule type="expression" dxfId="1303" priority="19" stopIfTrue="1">
      <formula>$F$5="Freelancer"</formula>
    </cfRule>
    <cfRule type="expression" dxfId="1302" priority="20" stopIfTrue="1">
      <formula>$F$5="DTC Int. Staff"</formula>
    </cfRule>
  </conditionalFormatting>
  <conditionalFormatting sqref="G61">
    <cfRule type="expression" dxfId="1301" priority="17" stopIfTrue="1">
      <formula>#REF!="Freelancer"</formula>
    </cfRule>
    <cfRule type="expression" dxfId="1300" priority="18" stopIfTrue="1">
      <formula>#REF!="DTC Int. Staff"</formula>
    </cfRule>
  </conditionalFormatting>
  <conditionalFormatting sqref="G62">
    <cfRule type="expression" dxfId="1299" priority="15" stopIfTrue="1">
      <formula>#REF!="Freelancer"</formula>
    </cfRule>
    <cfRule type="expression" dxfId="1298" priority="16" stopIfTrue="1">
      <formula>#REF!="DTC Int. Staff"</formula>
    </cfRule>
  </conditionalFormatting>
  <conditionalFormatting sqref="G62">
    <cfRule type="expression" dxfId="1297" priority="13" stopIfTrue="1">
      <formula>$F$5="Freelancer"</formula>
    </cfRule>
    <cfRule type="expression" dxfId="1296" priority="14" stopIfTrue="1">
      <formula>$F$5="DTC Int. Staff"</formula>
    </cfRule>
  </conditionalFormatting>
  <conditionalFormatting sqref="G64">
    <cfRule type="expression" dxfId="1295" priority="11" stopIfTrue="1">
      <formula>#REF!="Freelancer"</formula>
    </cfRule>
    <cfRule type="expression" dxfId="1294" priority="12" stopIfTrue="1">
      <formula>#REF!="DTC Int. Staff"</formula>
    </cfRule>
  </conditionalFormatting>
  <conditionalFormatting sqref="G64">
    <cfRule type="expression" dxfId="1293" priority="9" stopIfTrue="1">
      <formula>$F$5="Freelancer"</formula>
    </cfRule>
    <cfRule type="expression" dxfId="1292" priority="10" stopIfTrue="1">
      <formula>$F$5="DTC Int. Staff"</formula>
    </cfRule>
  </conditionalFormatting>
  <conditionalFormatting sqref="G65">
    <cfRule type="expression" dxfId="1291" priority="7" stopIfTrue="1">
      <formula>#REF!="Freelancer"</formula>
    </cfRule>
    <cfRule type="expression" dxfId="1290" priority="8" stopIfTrue="1">
      <formula>#REF!="DTC Int. Staff"</formula>
    </cfRule>
  </conditionalFormatting>
  <conditionalFormatting sqref="G65">
    <cfRule type="expression" dxfId="1289" priority="5" stopIfTrue="1">
      <formula>$F$5="Freelancer"</formula>
    </cfRule>
    <cfRule type="expression" dxfId="1288" priority="6" stopIfTrue="1">
      <formula>$F$5="DTC Int. Staff"</formula>
    </cfRule>
  </conditionalFormatting>
  <conditionalFormatting sqref="G66">
    <cfRule type="expression" dxfId="1287" priority="3" stopIfTrue="1">
      <formula>#REF!="Freelancer"</formula>
    </cfRule>
    <cfRule type="expression" dxfId="1286" priority="4" stopIfTrue="1">
      <formula>#REF!="DTC Int. Staff"</formula>
    </cfRule>
  </conditionalFormatting>
  <conditionalFormatting sqref="G66">
    <cfRule type="expression" dxfId="1285" priority="1" stopIfTrue="1">
      <formula>$F$5="Freelancer"</formula>
    </cfRule>
    <cfRule type="expression" dxfId="12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111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12"/>
      <c r="I6" s="18"/>
      <c r="J6" s="19"/>
    </row>
    <row r="7" spans="1:11" ht="29" x14ac:dyDescent="0.25">
      <c r="G7" s="20"/>
      <c r="H7" s="112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3">
      <c r="E9" s="15"/>
      <c r="F9" s="15"/>
      <c r="G9" s="15"/>
      <c r="H9" s="112"/>
      <c r="I9" s="18"/>
      <c r="J9" s="19"/>
    </row>
    <row r="10" spans="1:11" ht="22.5" customHeight="1" x14ac:dyDescent="0.25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5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5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5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5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5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5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5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5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5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5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5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5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5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5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5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5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5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5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5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5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5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5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5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5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5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5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5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5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5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5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5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5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5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5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5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5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5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5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5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5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5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5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5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5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5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5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5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5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5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5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5"/>
    <row r="73" spans="1:11" ht="30" customHeight="1" x14ac:dyDescent="0.25"/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</sheetData>
  <mergeCells count="2">
    <mergeCell ref="D4:E4"/>
    <mergeCell ref="D1:K1"/>
  </mergeCells>
  <conditionalFormatting sqref="C11:C69 C71">
    <cfRule type="expression" dxfId="1283" priority="181" stopIfTrue="1">
      <formula>IF($A11=1,B11,)</formula>
    </cfRule>
    <cfRule type="expression" dxfId="1282" priority="182" stopIfTrue="1">
      <formula>IF($A11="",B11,)</formula>
    </cfRule>
  </conditionalFormatting>
  <conditionalFormatting sqref="E11">
    <cfRule type="expression" dxfId="1281" priority="183" stopIfTrue="1">
      <formula>IF($A11="",B11,"")</formula>
    </cfRule>
  </conditionalFormatting>
  <conditionalFormatting sqref="E12:E69 E71">
    <cfRule type="expression" dxfId="1280" priority="184" stopIfTrue="1">
      <formula>IF($A12&lt;&gt;1,B12,"")</formula>
    </cfRule>
  </conditionalFormatting>
  <conditionalFormatting sqref="D11:D69 D71">
    <cfRule type="expression" dxfId="1279" priority="185" stopIfTrue="1">
      <formula>IF($A11="",B11,)</formula>
    </cfRule>
  </conditionalFormatting>
  <conditionalFormatting sqref="G11:G12 G51 G14 G23:G24 G29 G39:G40 G42 G45:G47 G53 G56:G58 G64">
    <cfRule type="expression" dxfId="1278" priority="186" stopIfTrue="1">
      <formula>#REF!="Freelancer"</formula>
    </cfRule>
    <cfRule type="expression" dxfId="1277" priority="187" stopIfTrue="1">
      <formula>#REF!="DTC Int. Staff"</formula>
    </cfRule>
  </conditionalFormatting>
  <conditionalFormatting sqref="G14 G53 G23:G24 G29 G39:G40 G42 G45:G47 G56:G58">
    <cfRule type="expression" dxfId="1276" priority="179" stopIfTrue="1">
      <formula>$F$5="Freelancer"</formula>
    </cfRule>
    <cfRule type="expression" dxfId="1275" priority="180" stopIfTrue="1">
      <formula>$F$5="DTC Int. Staff"</formula>
    </cfRule>
  </conditionalFormatting>
  <conditionalFormatting sqref="G12">
    <cfRule type="expression" dxfId="1274" priority="177" stopIfTrue="1">
      <formula>#REF!="Freelancer"</formula>
    </cfRule>
    <cfRule type="expression" dxfId="1273" priority="178" stopIfTrue="1">
      <formula>#REF!="DTC Int. Staff"</formula>
    </cfRule>
  </conditionalFormatting>
  <conditionalFormatting sqref="G12">
    <cfRule type="expression" dxfId="1272" priority="175" stopIfTrue="1">
      <formula>$F$5="Freelancer"</formula>
    </cfRule>
    <cfRule type="expression" dxfId="1271" priority="176" stopIfTrue="1">
      <formula>$F$5="DTC Int. Staff"</formula>
    </cfRule>
  </conditionalFormatting>
  <conditionalFormatting sqref="G13">
    <cfRule type="expression" dxfId="1270" priority="173" stopIfTrue="1">
      <formula>#REF!="Freelancer"</formula>
    </cfRule>
    <cfRule type="expression" dxfId="1269" priority="174" stopIfTrue="1">
      <formula>#REF!="DTC Int. Staff"</formula>
    </cfRule>
  </conditionalFormatting>
  <conditionalFormatting sqref="G13">
    <cfRule type="expression" dxfId="1268" priority="171" stopIfTrue="1">
      <formula>$F$5="Freelancer"</formula>
    </cfRule>
    <cfRule type="expression" dxfId="1267" priority="172" stopIfTrue="1">
      <formula>$F$5="DTC Int. Staff"</formula>
    </cfRule>
  </conditionalFormatting>
  <conditionalFormatting sqref="C70">
    <cfRule type="expression" dxfId="1266" priority="165" stopIfTrue="1">
      <formula>IF($A70=1,B70,)</formula>
    </cfRule>
    <cfRule type="expression" dxfId="1265" priority="166" stopIfTrue="1">
      <formula>IF($A70="",B70,)</formula>
    </cfRule>
  </conditionalFormatting>
  <conditionalFormatting sqref="D70">
    <cfRule type="expression" dxfId="1264" priority="167" stopIfTrue="1">
      <formula>IF($A70="",B70,)</formula>
    </cfRule>
  </conditionalFormatting>
  <conditionalFormatting sqref="E70">
    <cfRule type="expression" dxfId="1263" priority="164" stopIfTrue="1">
      <formula>IF($A70&lt;&gt;1,B70,"")</formula>
    </cfRule>
  </conditionalFormatting>
  <conditionalFormatting sqref="G49">
    <cfRule type="expression" dxfId="1262" priority="159" stopIfTrue="1">
      <formula>#REF!="Freelancer"</formula>
    </cfRule>
    <cfRule type="expression" dxfId="1261" priority="160" stopIfTrue="1">
      <formula>#REF!="DTC Int. Staff"</formula>
    </cfRule>
  </conditionalFormatting>
  <conditionalFormatting sqref="G49">
    <cfRule type="expression" dxfId="1260" priority="157" stopIfTrue="1">
      <formula>$F$5="Freelancer"</formula>
    </cfRule>
    <cfRule type="expression" dxfId="1259" priority="158" stopIfTrue="1">
      <formula>$F$5="DTC Int. Staff"</formula>
    </cfRule>
  </conditionalFormatting>
  <conditionalFormatting sqref="G15">
    <cfRule type="expression" dxfId="1258" priority="155" stopIfTrue="1">
      <formula>#REF!="Freelancer"</formula>
    </cfRule>
    <cfRule type="expression" dxfId="1257" priority="156" stopIfTrue="1">
      <formula>#REF!="DTC Int. Staff"</formula>
    </cfRule>
  </conditionalFormatting>
  <conditionalFormatting sqref="G15">
    <cfRule type="expression" dxfId="1256" priority="153" stopIfTrue="1">
      <formula>$F$5="Freelancer"</formula>
    </cfRule>
    <cfRule type="expression" dxfId="1255" priority="154" stopIfTrue="1">
      <formula>$F$5="DTC Int. Staff"</formula>
    </cfRule>
  </conditionalFormatting>
  <conditionalFormatting sqref="G16">
    <cfRule type="expression" dxfId="1254" priority="151" stopIfTrue="1">
      <formula>#REF!="Freelancer"</formula>
    </cfRule>
    <cfRule type="expression" dxfId="1253" priority="152" stopIfTrue="1">
      <formula>#REF!="DTC Int. Staff"</formula>
    </cfRule>
  </conditionalFormatting>
  <conditionalFormatting sqref="G16">
    <cfRule type="expression" dxfId="1252" priority="149" stopIfTrue="1">
      <formula>$F$5="Freelancer"</formula>
    </cfRule>
    <cfRule type="expression" dxfId="1251" priority="150" stopIfTrue="1">
      <formula>$F$5="DTC Int. Staff"</formula>
    </cfRule>
  </conditionalFormatting>
  <conditionalFormatting sqref="G17">
    <cfRule type="expression" dxfId="1250" priority="147" stopIfTrue="1">
      <formula>#REF!="Freelancer"</formula>
    </cfRule>
    <cfRule type="expression" dxfId="1249" priority="148" stopIfTrue="1">
      <formula>#REF!="DTC Int. Staff"</formula>
    </cfRule>
  </conditionalFormatting>
  <conditionalFormatting sqref="G17">
    <cfRule type="expression" dxfId="1248" priority="145" stopIfTrue="1">
      <formula>$F$5="Freelancer"</formula>
    </cfRule>
    <cfRule type="expression" dxfId="1247" priority="146" stopIfTrue="1">
      <formula>$F$5="DTC Int. Staff"</formula>
    </cfRule>
  </conditionalFormatting>
  <conditionalFormatting sqref="G18">
    <cfRule type="expression" dxfId="1246" priority="141" stopIfTrue="1">
      <formula>$F$5="Freelancer"</formula>
    </cfRule>
    <cfRule type="expression" dxfId="1245" priority="142" stopIfTrue="1">
      <formula>$F$5="DTC Int. Staff"</formula>
    </cfRule>
  </conditionalFormatting>
  <conditionalFormatting sqref="G18">
    <cfRule type="expression" dxfId="1244" priority="143" stopIfTrue="1">
      <formula>#REF!="Freelancer"</formula>
    </cfRule>
    <cfRule type="expression" dxfId="1243" priority="144" stopIfTrue="1">
      <formula>#REF!="DTC Int. Staff"</formula>
    </cfRule>
  </conditionalFormatting>
  <conditionalFormatting sqref="G19">
    <cfRule type="expression" dxfId="1242" priority="139" stopIfTrue="1">
      <formula>#REF!="Freelancer"</formula>
    </cfRule>
    <cfRule type="expression" dxfId="1241" priority="140" stopIfTrue="1">
      <formula>#REF!="DTC Int. Staff"</formula>
    </cfRule>
  </conditionalFormatting>
  <conditionalFormatting sqref="G19">
    <cfRule type="expression" dxfId="1240" priority="137" stopIfTrue="1">
      <formula>$F$5="Freelancer"</formula>
    </cfRule>
    <cfRule type="expression" dxfId="1239" priority="138" stopIfTrue="1">
      <formula>$F$5="DTC Int. Staff"</formula>
    </cfRule>
  </conditionalFormatting>
  <conditionalFormatting sqref="G20">
    <cfRule type="expression" dxfId="1238" priority="135" stopIfTrue="1">
      <formula>#REF!="Freelancer"</formula>
    </cfRule>
    <cfRule type="expression" dxfId="1237" priority="136" stopIfTrue="1">
      <formula>#REF!="DTC Int. Staff"</formula>
    </cfRule>
  </conditionalFormatting>
  <conditionalFormatting sqref="G20">
    <cfRule type="expression" dxfId="1236" priority="133" stopIfTrue="1">
      <formula>$F$5="Freelancer"</formula>
    </cfRule>
    <cfRule type="expression" dxfId="1235" priority="134" stopIfTrue="1">
      <formula>$F$5="DTC Int. Staff"</formula>
    </cfRule>
  </conditionalFormatting>
  <conditionalFormatting sqref="G21">
    <cfRule type="expression" dxfId="1234" priority="131" stopIfTrue="1">
      <formula>#REF!="Freelancer"</formula>
    </cfRule>
    <cfRule type="expression" dxfId="1233" priority="132" stopIfTrue="1">
      <formula>#REF!="DTC Int. Staff"</formula>
    </cfRule>
  </conditionalFormatting>
  <conditionalFormatting sqref="G21">
    <cfRule type="expression" dxfId="1232" priority="129" stopIfTrue="1">
      <formula>$F$5="Freelancer"</formula>
    </cfRule>
    <cfRule type="expression" dxfId="1231" priority="130" stopIfTrue="1">
      <formula>$F$5="DTC Int. Staff"</formula>
    </cfRule>
  </conditionalFormatting>
  <conditionalFormatting sqref="G22">
    <cfRule type="expression" dxfId="1230" priority="127" stopIfTrue="1">
      <formula>#REF!="Freelancer"</formula>
    </cfRule>
    <cfRule type="expression" dxfId="1229" priority="128" stopIfTrue="1">
      <formula>#REF!="DTC Int. Staff"</formula>
    </cfRule>
  </conditionalFormatting>
  <conditionalFormatting sqref="G22">
    <cfRule type="expression" dxfId="1228" priority="125" stopIfTrue="1">
      <formula>$F$5="Freelancer"</formula>
    </cfRule>
    <cfRule type="expression" dxfId="1227" priority="126" stopIfTrue="1">
      <formula>$F$5="DTC Int. Staff"</formula>
    </cfRule>
  </conditionalFormatting>
  <conditionalFormatting sqref="G25">
    <cfRule type="expression" dxfId="1226" priority="121" stopIfTrue="1">
      <formula>$F$5="Freelancer"</formula>
    </cfRule>
    <cfRule type="expression" dxfId="1225" priority="122" stopIfTrue="1">
      <formula>$F$5="DTC Int. Staff"</formula>
    </cfRule>
  </conditionalFormatting>
  <conditionalFormatting sqref="G25">
    <cfRule type="expression" dxfId="1224" priority="123" stopIfTrue="1">
      <formula>#REF!="Freelancer"</formula>
    </cfRule>
    <cfRule type="expression" dxfId="1223" priority="124" stopIfTrue="1">
      <formula>#REF!="DTC Int. Staff"</formula>
    </cfRule>
  </conditionalFormatting>
  <conditionalFormatting sqref="G26">
    <cfRule type="expression" dxfId="1222" priority="119" stopIfTrue="1">
      <formula>#REF!="Freelancer"</formula>
    </cfRule>
    <cfRule type="expression" dxfId="1221" priority="120" stopIfTrue="1">
      <formula>#REF!="DTC Int. Staff"</formula>
    </cfRule>
  </conditionalFormatting>
  <conditionalFormatting sqref="G26">
    <cfRule type="expression" dxfId="1220" priority="117" stopIfTrue="1">
      <formula>$F$5="Freelancer"</formula>
    </cfRule>
    <cfRule type="expression" dxfId="1219" priority="118" stopIfTrue="1">
      <formula>$F$5="DTC Int. Staff"</formula>
    </cfRule>
  </conditionalFormatting>
  <conditionalFormatting sqref="G27">
    <cfRule type="expression" dxfId="1218" priority="113" stopIfTrue="1">
      <formula>$F$5="Freelancer"</formula>
    </cfRule>
    <cfRule type="expression" dxfId="1217" priority="114" stopIfTrue="1">
      <formula>$F$5="DTC Int. Staff"</formula>
    </cfRule>
  </conditionalFormatting>
  <conditionalFormatting sqref="G27">
    <cfRule type="expression" dxfId="1216" priority="115" stopIfTrue="1">
      <formula>#REF!="Freelancer"</formula>
    </cfRule>
    <cfRule type="expression" dxfId="1215" priority="116" stopIfTrue="1">
      <formula>#REF!="DTC Int. Staff"</formula>
    </cfRule>
  </conditionalFormatting>
  <conditionalFormatting sqref="G28">
    <cfRule type="expression" dxfId="1214" priority="111" stopIfTrue="1">
      <formula>#REF!="Freelancer"</formula>
    </cfRule>
    <cfRule type="expression" dxfId="1213" priority="112" stopIfTrue="1">
      <formula>#REF!="DTC Int. Staff"</formula>
    </cfRule>
  </conditionalFormatting>
  <conditionalFormatting sqref="G28">
    <cfRule type="expression" dxfId="1212" priority="109" stopIfTrue="1">
      <formula>$F$5="Freelancer"</formula>
    </cfRule>
    <cfRule type="expression" dxfId="1211" priority="110" stopIfTrue="1">
      <formula>$F$5="DTC Int. Staff"</formula>
    </cfRule>
  </conditionalFormatting>
  <conditionalFormatting sqref="G30">
    <cfRule type="expression" dxfId="1210" priority="105" stopIfTrue="1">
      <formula>$F$5="Freelancer"</formula>
    </cfRule>
    <cfRule type="expression" dxfId="1209" priority="106" stopIfTrue="1">
      <formula>$F$5="DTC Int. Staff"</formula>
    </cfRule>
  </conditionalFormatting>
  <conditionalFormatting sqref="G30">
    <cfRule type="expression" dxfId="1208" priority="107" stopIfTrue="1">
      <formula>#REF!="Freelancer"</formula>
    </cfRule>
    <cfRule type="expression" dxfId="1207" priority="108" stopIfTrue="1">
      <formula>#REF!="DTC Int. Staff"</formula>
    </cfRule>
  </conditionalFormatting>
  <conditionalFormatting sqref="G31">
    <cfRule type="expression" dxfId="1206" priority="103" stopIfTrue="1">
      <formula>#REF!="Freelancer"</formula>
    </cfRule>
    <cfRule type="expression" dxfId="1205" priority="104" stopIfTrue="1">
      <formula>#REF!="DTC Int. Staff"</formula>
    </cfRule>
  </conditionalFormatting>
  <conditionalFormatting sqref="G31">
    <cfRule type="expression" dxfId="1204" priority="101" stopIfTrue="1">
      <formula>$F$5="Freelancer"</formula>
    </cfRule>
    <cfRule type="expression" dxfId="1203" priority="102" stopIfTrue="1">
      <formula>$F$5="DTC Int. Staff"</formula>
    </cfRule>
  </conditionalFormatting>
  <conditionalFormatting sqref="G32">
    <cfRule type="expression" dxfId="1202" priority="99" stopIfTrue="1">
      <formula>#REF!="Freelancer"</formula>
    </cfRule>
    <cfRule type="expression" dxfId="1201" priority="100" stopIfTrue="1">
      <formula>#REF!="DTC Int. Staff"</formula>
    </cfRule>
  </conditionalFormatting>
  <conditionalFormatting sqref="G32">
    <cfRule type="expression" dxfId="1200" priority="97" stopIfTrue="1">
      <formula>$F$5="Freelancer"</formula>
    </cfRule>
    <cfRule type="expression" dxfId="1199" priority="98" stopIfTrue="1">
      <formula>$F$5="DTC Int. Staff"</formula>
    </cfRule>
  </conditionalFormatting>
  <conditionalFormatting sqref="G33">
    <cfRule type="expression" dxfId="1198" priority="95" stopIfTrue="1">
      <formula>#REF!="Freelancer"</formula>
    </cfRule>
    <cfRule type="expression" dxfId="1197" priority="96" stopIfTrue="1">
      <formula>#REF!="DTC Int. Staff"</formula>
    </cfRule>
  </conditionalFormatting>
  <conditionalFormatting sqref="G33">
    <cfRule type="expression" dxfId="1196" priority="93" stopIfTrue="1">
      <formula>$F$5="Freelancer"</formula>
    </cfRule>
    <cfRule type="expression" dxfId="1195" priority="94" stopIfTrue="1">
      <formula>$F$5="DTC Int. Staff"</formula>
    </cfRule>
  </conditionalFormatting>
  <conditionalFormatting sqref="G34">
    <cfRule type="expression" dxfId="1194" priority="91" stopIfTrue="1">
      <formula>#REF!="Freelancer"</formula>
    </cfRule>
    <cfRule type="expression" dxfId="1193" priority="92" stopIfTrue="1">
      <formula>#REF!="DTC Int. Staff"</formula>
    </cfRule>
  </conditionalFormatting>
  <conditionalFormatting sqref="G34">
    <cfRule type="expression" dxfId="1192" priority="89" stopIfTrue="1">
      <formula>$F$5="Freelancer"</formula>
    </cfRule>
    <cfRule type="expression" dxfId="1191" priority="90" stopIfTrue="1">
      <formula>$F$5="DTC Int. Staff"</formula>
    </cfRule>
  </conditionalFormatting>
  <conditionalFormatting sqref="G35">
    <cfRule type="expression" dxfId="1190" priority="87" stopIfTrue="1">
      <formula>#REF!="Freelancer"</formula>
    </cfRule>
    <cfRule type="expression" dxfId="1189" priority="88" stopIfTrue="1">
      <formula>#REF!="DTC Int. Staff"</formula>
    </cfRule>
  </conditionalFormatting>
  <conditionalFormatting sqref="G35">
    <cfRule type="expression" dxfId="1188" priority="85" stopIfTrue="1">
      <formula>$F$5="Freelancer"</formula>
    </cfRule>
    <cfRule type="expression" dxfId="1187" priority="86" stopIfTrue="1">
      <formula>$F$5="DTC Int. Staff"</formula>
    </cfRule>
  </conditionalFormatting>
  <conditionalFormatting sqref="G36">
    <cfRule type="expression" dxfId="1186" priority="83" stopIfTrue="1">
      <formula>#REF!="Freelancer"</formula>
    </cfRule>
    <cfRule type="expression" dxfId="1185" priority="84" stopIfTrue="1">
      <formula>#REF!="DTC Int. Staff"</formula>
    </cfRule>
  </conditionalFormatting>
  <conditionalFormatting sqref="G36">
    <cfRule type="expression" dxfId="1184" priority="81" stopIfTrue="1">
      <formula>$F$5="Freelancer"</formula>
    </cfRule>
    <cfRule type="expression" dxfId="1183" priority="82" stopIfTrue="1">
      <formula>$F$5="DTC Int. Staff"</formula>
    </cfRule>
  </conditionalFormatting>
  <conditionalFormatting sqref="G37">
    <cfRule type="expression" dxfId="1182" priority="79" stopIfTrue="1">
      <formula>#REF!="Freelancer"</formula>
    </cfRule>
    <cfRule type="expression" dxfId="1181" priority="80" stopIfTrue="1">
      <formula>#REF!="DTC Int. Staff"</formula>
    </cfRule>
  </conditionalFormatting>
  <conditionalFormatting sqref="G37">
    <cfRule type="expression" dxfId="1180" priority="77" stopIfTrue="1">
      <formula>$F$5="Freelancer"</formula>
    </cfRule>
    <cfRule type="expression" dxfId="1179" priority="78" stopIfTrue="1">
      <formula>$F$5="DTC Int. Staff"</formula>
    </cfRule>
  </conditionalFormatting>
  <conditionalFormatting sqref="G38">
    <cfRule type="expression" dxfId="1178" priority="75" stopIfTrue="1">
      <formula>#REF!="Freelancer"</formula>
    </cfRule>
    <cfRule type="expression" dxfId="1177" priority="76" stopIfTrue="1">
      <formula>#REF!="DTC Int. Staff"</formula>
    </cfRule>
  </conditionalFormatting>
  <conditionalFormatting sqref="G38">
    <cfRule type="expression" dxfId="1176" priority="73" stopIfTrue="1">
      <formula>$F$5="Freelancer"</formula>
    </cfRule>
    <cfRule type="expression" dxfId="1175" priority="74" stopIfTrue="1">
      <formula>$F$5="DTC Int. Staff"</formula>
    </cfRule>
  </conditionalFormatting>
  <conditionalFormatting sqref="G41">
    <cfRule type="expression" dxfId="1174" priority="71" stopIfTrue="1">
      <formula>#REF!="Freelancer"</formula>
    </cfRule>
    <cfRule type="expression" dxfId="1173" priority="72" stopIfTrue="1">
      <formula>#REF!="DTC Int. Staff"</formula>
    </cfRule>
  </conditionalFormatting>
  <conditionalFormatting sqref="G41">
    <cfRule type="expression" dxfId="1172" priority="69" stopIfTrue="1">
      <formula>$F$5="Freelancer"</formula>
    </cfRule>
    <cfRule type="expression" dxfId="1171" priority="70" stopIfTrue="1">
      <formula>$F$5="DTC Int. Staff"</formula>
    </cfRule>
  </conditionalFormatting>
  <conditionalFormatting sqref="G43">
    <cfRule type="expression" dxfId="1170" priority="65" stopIfTrue="1">
      <formula>$F$5="Freelancer"</formula>
    </cfRule>
    <cfRule type="expression" dxfId="1169" priority="66" stopIfTrue="1">
      <formula>$F$5="DTC Int. Staff"</formula>
    </cfRule>
  </conditionalFormatting>
  <conditionalFormatting sqref="G43">
    <cfRule type="expression" dxfId="1168" priority="67" stopIfTrue="1">
      <formula>#REF!="Freelancer"</formula>
    </cfRule>
    <cfRule type="expression" dxfId="1167" priority="68" stopIfTrue="1">
      <formula>#REF!="DTC Int. Staff"</formula>
    </cfRule>
  </conditionalFormatting>
  <conditionalFormatting sqref="G44">
    <cfRule type="expression" dxfId="1166" priority="63" stopIfTrue="1">
      <formula>#REF!="Freelancer"</formula>
    </cfRule>
    <cfRule type="expression" dxfId="1165" priority="64" stopIfTrue="1">
      <formula>#REF!="DTC Int. Staff"</formula>
    </cfRule>
  </conditionalFormatting>
  <conditionalFormatting sqref="G44">
    <cfRule type="expression" dxfId="1164" priority="61" stopIfTrue="1">
      <formula>$F$5="Freelancer"</formula>
    </cfRule>
    <cfRule type="expression" dxfId="1163" priority="62" stopIfTrue="1">
      <formula>$F$5="DTC Int. Staff"</formula>
    </cfRule>
  </conditionalFormatting>
  <conditionalFormatting sqref="G48">
    <cfRule type="expression" dxfId="1162" priority="59" stopIfTrue="1">
      <formula>#REF!="Freelancer"</formula>
    </cfRule>
    <cfRule type="expression" dxfId="1161" priority="60" stopIfTrue="1">
      <formula>#REF!="DTC Int. Staff"</formula>
    </cfRule>
  </conditionalFormatting>
  <conditionalFormatting sqref="G48">
    <cfRule type="expression" dxfId="1160" priority="57" stopIfTrue="1">
      <formula>$F$5="Freelancer"</formula>
    </cfRule>
    <cfRule type="expression" dxfId="1159" priority="58" stopIfTrue="1">
      <formula>$F$5="DTC Int. Staff"</formula>
    </cfRule>
  </conditionalFormatting>
  <conditionalFormatting sqref="G50">
    <cfRule type="expression" dxfId="1158" priority="55" stopIfTrue="1">
      <formula>#REF!="Freelancer"</formula>
    </cfRule>
    <cfRule type="expression" dxfId="1157" priority="56" stopIfTrue="1">
      <formula>#REF!="DTC Int. Staff"</formula>
    </cfRule>
  </conditionalFormatting>
  <conditionalFormatting sqref="G50">
    <cfRule type="expression" dxfId="1156" priority="53" stopIfTrue="1">
      <formula>$F$5="Freelancer"</formula>
    </cfRule>
    <cfRule type="expression" dxfId="1155" priority="54" stopIfTrue="1">
      <formula>$F$5="DTC Int. Staff"</formula>
    </cfRule>
  </conditionalFormatting>
  <conditionalFormatting sqref="G52">
    <cfRule type="expression" dxfId="1154" priority="49" stopIfTrue="1">
      <formula>$F$5="Freelancer"</formula>
    </cfRule>
    <cfRule type="expression" dxfId="1153" priority="50" stopIfTrue="1">
      <formula>$F$5="DTC Int. Staff"</formula>
    </cfRule>
  </conditionalFormatting>
  <conditionalFormatting sqref="G52">
    <cfRule type="expression" dxfId="1152" priority="51" stopIfTrue="1">
      <formula>#REF!="Freelancer"</formula>
    </cfRule>
    <cfRule type="expression" dxfId="1151" priority="52" stopIfTrue="1">
      <formula>#REF!="DTC Int. Staff"</formula>
    </cfRule>
  </conditionalFormatting>
  <conditionalFormatting sqref="G54">
    <cfRule type="expression" dxfId="1150" priority="47" stopIfTrue="1">
      <formula>#REF!="Freelancer"</formula>
    </cfRule>
    <cfRule type="expression" dxfId="1149" priority="48" stopIfTrue="1">
      <formula>#REF!="DTC Int. Staff"</formula>
    </cfRule>
  </conditionalFormatting>
  <conditionalFormatting sqref="G54">
    <cfRule type="expression" dxfId="1148" priority="45" stopIfTrue="1">
      <formula>$F$5="Freelancer"</formula>
    </cfRule>
    <cfRule type="expression" dxfId="1147" priority="46" stopIfTrue="1">
      <formula>$F$5="DTC Int. Staff"</formula>
    </cfRule>
  </conditionalFormatting>
  <conditionalFormatting sqref="G55">
    <cfRule type="expression" dxfId="1146" priority="41" stopIfTrue="1">
      <formula>$F$5="Freelancer"</formula>
    </cfRule>
    <cfRule type="expression" dxfId="1145" priority="42" stopIfTrue="1">
      <formula>$F$5="DTC Int. Staff"</formula>
    </cfRule>
  </conditionalFormatting>
  <conditionalFormatting sqref="G55">
    <cfRule type="expression" dxfId="1144" priority="43" stopIfTrue="1">
      <formula>#REF!="Freelancer"</formula>
    </cfRule>
    <cfRule type="expression" dxfId="1143" priority="44" stopIfTrue="1">
      <formula>#REF!="DTC Int. Staff"</formula>
    </cfRule>
  </conditionalFormatting>
  <conditionalFormatting sqref="G59">
    <cfRule type="expression" dxfId="1142" priority="39" stopIfTrue="1">
      <formula>#REF!="Freelancer"</formula>
    </cfRule>
    <cfRule type="expression" dxfId="1141" priority="40" stopIfTrue="1">
      <formula>#REF!="DTC Int. Staff"</formula>
    </cfRule>
  </conditionalFormatting>
  <conditionalFormatting sqref="G59">
    <cfRule type="expression" dxfId="1140" priority="37" stopIfTrue="1">
      <formula>$F$5="Freelancer"</formula>
    </cfRule>
    <cfRule type="expression" dxfId="1139" priority="38" stopIfTrue="1">
      <formula>$F$5="DTC Int. Staff"</formula>
    </cfRule>
  </conditionalFormatting>
  <conditionalFormatting sqref="G60">
    <cfRule type="expression" dxfId="1138" priority="33" stopIfTrue="1">
      <formula>$F$5="Freelancer"</formula>
    </cfRule>
    <cfRule type="expression" dxfId="1137" priority="34" stopIfTrue="1">
      <formula>$F$5="DTC Int. Staff"</formula>
    </cfRule>
  </conditionalFormatting>
  <conditionalFormatting sqref="G60">
    <cfRule type="expression" dxfId="1136" priority="35" stopIfTrue="1">
      <formula>#REF!="Freelancer"</formula>
    </cfRule>
    <cfRule type="expression" dxfId="1135" priority="36" stopIfTrue="1">
      <formula>#REF!="DTC Int. Staff"</formula>
    </cfRule>
  </conditionalFormatting>
  <conditionalFormatting sqref="G61">
    <cfRule type="expression" dxfId="1134" priority="31" stopIfTrue="1">
      <formula>#REF!="Freelancer"</formula>
    </cfRule>
    <cfRule type="expression" dxfId="1133" priority="32" stopIfTrue="1">
      <formula>#REF!="DTC Int. Staff"</formula>
    </cfRule>
  </conditionalFormatting>
  <conditionalFormatting sqref="G61">
    <cfRule type="expression" dxfId="1132" priority="29" stopIfTrue="1">
      <formula>$F$5="Freelancer"</formula>
    </cfRule>
    <cfRule type="expression" dxfId="1131" priority="30" stopIfTrue="1">
      <formula>$F$5="DTC Int. Staff"</formula>
    </cfRule>
  </conditionalFormatting>
  <conditionalFormatting sqref="G62">
    <cfRule type="expression" dxfId="1130" priority="27" stopIfTrue="1">
      <formula>#REF!="Freelancer"</formula>
    </cfRule>
    <cfRule type="expression" dxfId="1129" priority="28" stopIfTrue="1">
      <formula>#REF!="DTC Int. Staff"</formula>
    </cfRule>
  </conditionalFormatting>
  <conditionalFormatting sqref="G62">
    <cfRule type="expression" dxfId="1128" priority="25" stopIfTrue="1">
      <formula>$F$5="Freelancer"</formula>
    </cfRule>
    <cfRule type="expression" dxfId="1127" priority="26" stopIfTrue="1">
      <formula>$F$5="DTC Int. Staff"</formula>
    </cfRule>
  </conditionalFormatting>
  <conditionalFormatting sqref="G63">
    <cfRule type="expression" dxfId="1126" priority="23" stopIfTrue="1">
      <formula>#REF!="Freelancer"</formula>
    </cfRule>
    <cfRule type="expression" dxfId="1125" priority="24" stopIfTrue="1">
      <formula>#REF!="DTC Int. Staff"</formula>
    </cfRule>
  </conditionalFormatting>
  <conditionalFormatting sqref="G63">
    <cfRule type="expression" dxfId="1124" priority="21" stopIfTrue="1">
      <formula>$F$5="Freelancer"</formula>
    </cfRule>
    <cfRule type="expression" dxfId="1123" priority="22" stopIfTrue="1">
      <formula>$F$5="DTC Int. Staff"</formula>
    </cfRule>
  </conditionalFormatting>
  <conditionalFormatting sqref="G65">
    <cfRule type="expression" dxfId="1122" priority="19" stopIfTrue="1">
      <formula>#REF!="Freelancer"</formula>
    </cfRule>
    <cfRule type="expression" dxfId="1121" priority="20" stopIfTrue="1">
      <formula>#REF!="DTC Int. Staff"</formula>
    </cfRule>
  </conditionalFormatting>
  <conditionalFormatting sqref="G65">
    <cfRule type="expression" dxfId="1120" priority="17" stopIfTrue="1">
      <formula>$F$5="Freelancer"</formula>
    </cfRule>
    <cfRule type="expression" dxfId="1119" priority="18" stopIfTrue="1">
      <formula>$F$5="DTC Int. Staff"</formula>
    </cfRule>
  </conditionalFormatting>
  <conditionalFormatting sqref="G66">
    <cfRule type="expression" dxfId="1118" priority="15" stopIfTrue="1">
      <formula>#REF!="Freelancer"</formula>
    </cfRule>
    <cfRule type="expression" dxfId="1117" priority="16" stopIfTrue="1">
      <formula>#REF!="DTC Int. Staff"</formula>
    </cfRule>
  </conditionalFormatting>
  <conditionalFormatting sqref="G66">
    <cfRule type="expression" dxfId="1116" priority="13" stopIfTrue="1">
      <formula>$F$5="Freelancer"</formula>
    </cfRule>
    <cfRule type="expression" dxfId="1115" priority="14" stopIfTrue="1">
      <formula>$F$5="DTC Int. Staff"</formula>
    </cfRule>
  </conditionalFormatting>
  <conditionalFormatting sqref="G68">
    <cfRule type="expression" dxfId="1114" priority="5" stopIfTrue="1">
      <formula>$F$5="Freelancer"</formula>
    </cfRule>
    <cfRule type="expression" dxfId="1113" priority="6" stopIfTrue="1">
      <formula>$F$5="DTC Int. Staff"</formula>
    </cfRule>
  </conditionalFormatting>
  <conditionalFormatting sqref="G67">
    <cfRule type="expression" dxfId="1112" priority="11" stopIfTrue="1">
      <formula>#REF!="Freelancer"</formula>
    </cfRule>
    <cfRule type="expression" dxfId="1111" priority="12" stopIfTrue="1">
      <formula>#REF!="DTC Int. Staff"</formula>
    </cfRule>
  </conditionalFormatting>
  <conditionalFormatting sqref="G67">
    <cfRule type="expression" dxfId="1110" priority="9" stopIfTrue="1">
      <formula>$F$5="Freelancer"</formula>
    </cfRule>
    <cfRule type="expression" dxfId="1109" priority="10" stopIfTrue="1">
      <formula>$F$5="DTC Int. Staff"</formula>
    </cfRule>
  </conditionalFormatting>
  <conditionalFormatting sqref="G68">
    <cfRule type="expression" dxfId="1108" priority="7" stopIfTrue="1">
      <formula>#REF!="Freelancer"</formula>
    </cfRule>
    <cfRule type="expression" dxfId="1107" priority="8" stopIfTrue="1">
      <formula>#REF!="DTC Int. Staff"</formula>
    </cfRule>
  </conditionalFormatting>
  <conditionalFormatting sqref="G71">
    <cfRule type="expression" dxfId="1106" priority="3" stopIfTrue="1">
      <formula>#REF!="Freelancer"</formula>
    </cfRule>
    <cfRule type="expression" dxfId="1105" priority="4" stopIfTrue="1">
      <formula>#REF!="DTC Int. Staff"</formula>
    </cfRule>
  </conditionalFormatting>
  <conditionalFormatting sqref="G71">
    <cfRule type="expression" dxfId="1104" priority="1" stopIfTrue="1">
      <formula>$F$5="Freelancer"</formula>
    </cfRule>
    <cfRule type="expression" dxfId="1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5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5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5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5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5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5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5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5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5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5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5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5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5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5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5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5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5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5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5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5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5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5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5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5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5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5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5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5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5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5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5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5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5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5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5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5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5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5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5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5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5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5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5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5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5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5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5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5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5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5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5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5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5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5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5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5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5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5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5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5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5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5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5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5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5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5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5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5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5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5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5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5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5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5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5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3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5"/>
    <row r="88" spans="1:11" ht="30" customHeight="1" x14ac:dyDescent="0.25"/>
    <row r="89" spans="1:11" ht="30" customHeight="1" x14ac:dyDescent="0.25"/>
    <row r="90" spans="1:11" ht="30" customHeight="1" x14ac:dyDescent="0.25"/>
    <row r="91" spans="1:11" ht="30" customHeight="1" x14ac:dyDescent="0.25"/>
    <row r="92" spans="1:11" ht="30" customHeight="1" x14ac:dyDescent="0.25"/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</sheetData>
  <mergeCells count="2">
    <mergeCell ref="D4:E4"/>
    <mergeCell ref="D1:K1"/>
  </mergeCells>
  <phoneticPr fontId="7" type="noConversion"/>
  <conditionalFormatting sqref="C11:C86">
    <cfRule type="expression" dxfId="1102" priority="253" stopIfTrue="1">
      <formula>IF($A11=1,B11,)</formula>
    </cfRule>
    <cfRule type="expression" dxfId="1101" priority="254" stopIfTrue="1">
      <formula>IF($A11="",B11,)</formula>
    </cfRule>
  </conditionalFormatting>
  <conditionalFormatting sqref="E11:E15">
    <cfRule type="expression" dxfId="1100" priority="255" stopIfTrue="1">
      <formula>IF($A11="",B11,"")</formula>
    </cfRule>
  </conditionalFormatting>
  <conditionalFormatting sqref="E16:E86">
    <cfRule type="expression" dxfId="1099" priority="256" stopIfTrue="1">
      <formula>IF($A16&lt;&gt;1,B16,"")</formula>
    </cfRule>
  </conditionalFormatting>
  <conditionalFormatting sqref="D11:D86">
    <cfRule type="expression" dxfId="1098" priority="257" stopIfTrue="1">
      <formula>IF($A11="",B11,)</formula>
    </cfRule>
  </conditionalFormatting>
  <conditionalFormatting sqref="G12 G57 G17 G24:G26 G30 G39:G41 G45 G76:G77">
    <cfRule type="expression" dxfId="1097" priority="258" stopIfTrue="1">
      <formula>#REF!="Freelancer"</formula>
    </cfRule>
    <cfRule type="expression" dxfId="1096" priority="259" stopIfTrue="1">
      <formula>#REF!="DTC Int. Staff"</formula>
    </cfRule>
  </conditionalFormatting>
  <conditionalFormatting sqref="G26 G41 G30 G45">
    <cfRule type="expression" dxfId="1095" priority="251" stopIfTrue="1">
      <formula>$F$5="Freelancer"</formula>
    </cfRule>
    <cfRule type="expression" dxfId="1094" priority="252" stopIfTrue="1">
      <formula>$F$5="DTC Int. Staff"</formula>
    </cfRule>
  </conditionalFormatting>
  <conditionalFormatting sqref="G17">
    <cfRule type="expression" dxfId="1093" priority="249" stopIfTrue="1">
      <formula>#REF!="Freelancer"</formula>
    </cfRule>
    <cfRule type="expression" dxfId="1092" priority="250" stopIfTrue="1">
      <formula>#REF!="DTC Int. Staff"</formula>
    </cfRule>
  </conditionalFormatting>
  <conditionalFormatting sqref="G17">
    <cfRule type="expression" dxfId="1091" priority="247" stopIfTrue="1">
      <formula>$F$5="Freelancer"</formula>
    </cfRule>
    <cfRule type="expression" dxfId="1090" priority="248" stopIfTrue="1">
      <formula>$F$5="DTC Int. Staff"</formula>
    </cfRule>
  </conditionalFormatting>
  <conditionalFormatting sqref="G20">
    <cfRule type="expression" dxfId="1089" priority="245" stopIfTrue="1">
      <formula>#REF!="Freelancer"</formula>
    </cfRule>
    <cfRule type="expression" dxfId="1088" priority="246" stopIfTrue="1">
      <formula>#REF!="DTC Int. Staff"</formula>
    </cfRule>
  </conditionalFormatting>
  <conditionalFormatting sqref="G20">
    <cfRule type="expression" dxfId="1087" priority="243" stopIfTrue="1">
      <formula>$F$5="Freelancer"</formula>
    </cfRule>
    <cfRule type="expression" dxfId="1086" priority="244" stopIfTrue="1">
      <formula>$F$5="DTC Int. Staff"</formula>
    </cfRule>
  </conditionalFormatting>
  <conditionalFormatting sqref="G40">
    <cfRule type="expression" dxfId="1085" priority="233" stopIfTrue="1">
      <formula>$F$5="Freelancer"</formula>
    </cfRule>
    <cfRule type="expression" dxfId="1084" priority="234" stopIfTrue="1">
      <formula>$F$5="DTC Int. Staff"</formula>
    </cfRule>
  </conditionalFormatting>
  <conditionalFormatting sqref="G56">
    <cfRule type="expression" dxfId="1083" priority="231" stopIfTrue="1">
      <formula>#REF!="Freelancer"</formula>
    </cfRule>
    <cfRule type="expression" dxfId="1082" priority="232" stopIfTrue="1">
      <formula>#REF!="DTC Int. Staff"</formula>
    </cfRule>
  </conditionalFormatting>
  <conditionalFormatting sqref="G56">
    <cfRule type="expression" dxfId="1081" priority="229" stopIfTrue="1">
      <formula>$F$5="Freelancer"</formula>
    </cfRule>
    <cfRule type="expression" dxfId="1080" priority="230" stopIfTrue="1">
      <formula>$F$5="DTC Int. Staff"</formula>
    </cfRule>
  </conditionalFormatting>
  <conditionalFormatting sqref="G11">
    <cfRule type="expression" dxfId="1079" priority="227" stopIfTrue="1">
      <formula>#REF!="Freelancer"</formula>
    </cfRule>
    <cfRule type="expression" dxfId="1078" priority="228" stopIfTrue="1">
      <formula>#REF!="DTC Int. Staff"</formula>
    </cfRule>
  </conditionalFormatting>
  <conditionalFormatting sqref="G11">
    <cfRule type="expression" dxfId="1077" priority="225" stopIfTrue="1">
      <formula>$F$5="Freelancer"</formula>
    </cfRule>
    <cfRule type="expression" dxfId="1076" priority="226" stopIfTrue="1">
      <formula>$F$5="DTC Int. Staff"</formula>
    </cfRule>
  </conditionalFormatting>
  <conditionalFormatting sqref="G13">
    <cfRule type="expression" dxfId="1075" priority="223" stopIfTrue="1">
      <formula>#REF!="Freelancer"</formula>
    </cfRule>
    <cfRule type="expression" dxfId="1074" priority="224" stopIfTrue="1">
      <formula>#REF!="DTC Int. Staff"</formula>
    </cfRule>
  </conditionalFormatting>
  <conditionalFormatting sqref="G13">
    <cfRule type="expression" dxfId="1073" priority="221" stopIfTrue="1">
      <formula>$F$5="Freelancer"</formula>
    </cfRule>
    <cfRule type="expression" dxfId="1072" priority="222" stopIfTrue="1">
      <formula>$F$5="DTC Int. Staff"</formula>
    </cfRule>
  </conditionalFormatting>
  <conditionalFormatting sqref="G14">
    <cfRule type="expression" dxfId="1071" priority="219" stopIfTrue="1">
      <formula>#REF!="Freelancer"</formula>
    </cfRule>
    <cfRule type="expression" dxfId="1070" priority="220" stopIfTrue="1">
      <formula>#REF!="DTC Int. Staff"</formula>
    </cfRule>
  </conditionalFormatting>
  <conditionalFormatting sqref="G14">
    <cfRule type="expression" dxfId="1069" priority="217" stopIfTrue="1">
      <formula>$F$5="Freelancer"</formula>
    </cfRule>
    <cfRule type="expression" dxfId="1068" priority="218" stopIfTrue="1">
      <formula>$F$5="DTC Int. Staff"</formula>
    </cfRule>
  </conditionalFormatting>
  <conditionalFormatting sqref="G15">
    <cfRule type="expression" dxfId="1067" priority="215" stopIfTrue="1">
      <formula>#REF!="Freelancer"</formula>
    </cfRule>
    <cfRule type="expression" dxfId="1066" priority="216" stopIfTrue="1">
      <formula>#REF!="DTC Int. Staff"</formula>
    </cfRule>
  </conditionalFormatting>
  <conditionalFormatting sqref="G15">
    <cfRule type="expression" dxfId="1065" priority="213" stopIfTrue="1">
      <formula>$F$5="Freelancer"</formula>
    </cfRule>
    <cfRule type="expression" dxfId="1064" priority="214" stopIfTrue="1">
      <formula>$F$5="DTC Int. Staff"</formula>
    </cfRule>
  </conditionalFormatting>
  <conditionalFormatting sqref="G16">
    <cfRule type="expression" dxfId="1063" priority="211" stopIfTrue="1">
      <formula>#REF!="Freelancer"</formula>
    </cfRule>
    <cfRule type="expression" dxfId="1062" priority="212" stopIfTrue="1">
      <formula>#REF!="DTC Int. Staff"</formula>
    </cfRule>
  </conditionalFormatting>
  <conditionalFormatting sqref="G16">
    <cfRule type="expression" dxfId="1061" priority="209" stopIfTrue="1">
      <formula>$F$5="Freelancer"</formula>
    </cfRule>
    <cfRule type="expression" dxfId="1060" priority="210" stopIfTrue="1">
      <formula>$F$5="DTC Int. Staff"</formula>
    </cfRule>
  </conditionalFormatting>
  <conditionalFormatting sqref="G18">
    <cfRule type="expression" dxfId="1059" priority="207" stopIfTrue="1">
      <formula>#REF!="Freelancer"</formula>
    </cfRule>
    <cfRule type="expression" dxfId="1058" priority="208" stopIfTrue="1">
      <formula>#REF!="DTC Int. Staff"</formula>
    </cfRule>
  </conditionalFormatting>
  <conditionalFormatting sqref="G18">
    <cfRule type="expression" dxfId="1057" priority="205" stopIfTrue="1">
      <formula>$F$5="Freelancer"</formula>
    </cfRule>
    <cfRule type="expression" dxfId="1056" priority="206" stopIfTrue="1">
      <formula>$F$5="DTC Int. Staff"</formula>
    </cfRule>
  </conditionalFormatting>
  <conditionalFormatting sqref="G19">
    <cfRule type="expression" dxfId="1055" priority="203" stopIfTrue="1">
      <formula>#REF!="Freelancer"</formula>
    </cfRule>
    <cfRule type="expression" dxfId="1054" priority="204" stopIfTrue="1">
      <formula>#REF!="DTC Int. Staff"</formula>
    </cfRule>
  </conditionalFormatting>
  <conditionalFormatting sqref="G21">
    <cfRule type="expression" dxfId="1053" priority="201" stopIfTrue="1">
      <formula>#REF!="Freelancer"</formula>
    </cfRule>
    <cfRule type="expression" dxfId="1052" priority="202" stopIfTrue="1">
      <formula>#REF!="DTC Int. Staff"</formula>
    </cfRule>
  </conditionalFormatting>
  <conditionalFormatting sqref="G21">
    <cfRule type="expression" dxfId="1051" priority="199" stopIfTrue="1">
      <formula>$F$5="Freelancer"</formula>
    </cfRule>
    <cfRule type="expression" dxfId="1050" priority="200" stopIfTrue="1">
      <formula>$F$5="DTC Int. Staff"</formula>
    </cfRule>
  </conditionalFormatting>
  <conditionalFormatting sqref="G22">
    <cfRule type="expression" dxfId="1049" priority="197" stopIfTrue="1">
      <formula>#REF!="Freelancer"</formula>
    </cfRule>
    <cfRule type="expression" dxfId="1048" priority="198" stopIfTrue="1">
      <formula>#REF!="DTC Int. Staff"</formula>
    </cfRule>
  </conditionalFormatting>
  <conditionalFormatting sqref="G23">
    <cfRule type="expression" dxfId="1047" priority="195" stopIfTrue="1">
      <formula>#REF!="Freelancer"</formula>
    </cfRule>
    <cfRule type="expression" dxfId="1046" priority="196" stopIfTrue="1">
      <formula>#REF!="DTC Int. Staff"</formula>
    </cfRule>
  </conditionalFormatting>
  <conditionalFormatting sqref="G23">
    <cfRule type="expression" dxfId="1045" priority="193" stopIfTrue="1">
      <formula>$F$5="Freelancer"</formula>
    </cfRule>
    <cfRule type="expression" dxfId="1044" priority="194" stopIfTrue="1">
      <formula>$F$5="DTC Int. Staff"</formula>
    </cfRule>
  </conditionalFormatting>
  <conditionalFormatting sqref="G27">
    <cfRule type="expression" dxfId="1043" priority="191" stopIfTrue="1">
      <formula>#REF!="Freelancer"</formula>
    </cfRule>
    <cfRule type="expression" dxfId="1042" priority="192" stopIfTrue="1">
      <formula>#REF!="DTC Int. Staff"</formula>
    </cfRule>
  </conditionalFormatting>
  <conditionalFormatting sqref="G27">
    <cfRule type="expression" dxfId="1041" priority="189" stopIfTrue="1">
      <formula>$F$5="Freelancer"</formula>
    </cfRule>
    <cfRule type="expression" dxfId="1040" priority="190" stopIfTrue="1">
      <formula>$F$5="DTC Int. Staff"</formula>
    </cfRule>
  </conditionalFormatting>
  <conditionalFormatting sqref="G28">
    <cfRule type="expression" dxfId="1039" priority="187" stopIfTrue="1">
      <formula>#REF!="Freelancer"</formula>
    </cfRule>
    <cfRule type="expression" dxfId="1038" priority="188" stopIfTrue="1">
      <formula>#REF!="DTC Int. Staff"</formula>
    </cfRule>
  </conditionalFormatting>
  <conditionalFormatting sqref="G29">
    <cfRule type="expression" dxfId="1037" priority="185" stopIfTrue="1">
      <formula>#REF!="Freelancer"</formula>
    </cfRule>
    <cfRule type="expression" dxfId="1036" priority="186" stopIfTrue="1">
      <formula>#REF!="DTC Int. Staff"</formula>
    </cfRule>
  </conditionalFormatting>
  <conditionalFormatting sqref="G29">
    <cfRule type="expression" dxfId="1035" priority="183" stopIfTrue="1">
      <formula>$F$5="Freelancer"</formula>
    </cfRule>
    <cfRule type="expression" dxfId="1034" priority="184" stopIfTrue="1">
      <formula>$F$5="DTC Int. Staff"</formula>
    </cfRule>
  </conditionalFormatting>
  <conditionalFormatting sqref="G31">
    <cfRule type="expression" dxfId="1033" priority="181" stopIfTrue="1">
      <formula>#REF!="Freelancer"</formula>
    </cfRule>
    <cfRule type="expression" dxfId="1032" priority="182" stopIfTrue="1">
      <formula>#REF!="DTC Int. Staff"</formula>
    </cfRule>
  </conditionalFormatting>
  <conditionalFormatting sqref="G31">
    <cfRule type="expression" dxfId="1031" priority="179" stopIfTrue="1">
      <formula>$F$5="Freelancer"</formula>
    </cfRule>
    <cfRule type="expression" dxfId="1030" priority="180" stopIfTrue="1">
      <formula>$F$5="DTC Int. Staff"</formula>
    </cfRule>
  </conditionalFormatting>
  <conditionalFormatting sqref="G32">
    <cfRule type="expression" dxfId="1029" priority="177" stopIfTrue="1">
      <formula>#REF!="Freelancer"</formula>
    </cfRule>
    <cfRule type="expression" dxfId="1028" priority="178" stopIfTrue="1">
      <formula>#REF!="DTC Int. Staff"</formula>
    </cfRule>
  </conditionalFormatting>
  <conditionalFormatting sqref="G32">
    <cfRule type="expression" dxfId="1027" priority="175" stopIfTrue="1">
      <formula>$F$5="Freelancer"</formula>
    </cfRule>
    <cfRule type="expression" dxfId="1026" priority="176" stopIfTrue="1">
      <formula>$F$5="DTC Int. Staff"</formula>
    </cfRule>
  </conditionalFormatting>
  <conditionalFormatting sqref="G33">
    <cfRule type="expression" dxfId="1025" priority="173" stopIfTrue="1">
      <formula>#REF!="Freelancer"</formula>
    </cfRule>
    <cfRule type="expression" dxfId="1024" priority="174" stopIfTrue="1">
      <formula>#REF!="DTC Int. Staff"</formula>
    </cfRule>
  </conditionalFormatting>
  <conditionalFormatting sqref="G33">
    <cfRule type="expression" dxfId="1023" priority="171" stopIfTrue="1">
      <formula>$F$5="Freelancer"</formula>
    </cfRule>
    <cfRule type="expression" dxfId="1022" priority="172" stopIfTrue="1">
      <formula>$F$5="DTC Int. Staff"</formula>
    </cfRule>
  </conditionalFormatting>
  <conditionalFormatting sqref="G34">
    <cfRule type="expression" dxfId="1021" priority="169" stopIfTrue="1">
      <formula>#REF!="Freelancer"</formula>
    </cfRule>
    <cfRule type="expression" dxfId="1020" priority="170" stopIfTrue="1">
      <formula>#REF!="DTC Int. Staff"</formula>
    </cfRule>
  </conditionalFormatting>
  <conditionalFormatting sqref="G34">
    <cfRule type="expression" dxfId="1019" priority="167" stopIfTrue="1">
      <formula>$F$5="Freelancer"</formula>
    </cfRule>
    <cfRule type="expression" dxfId="1018" priority="168" stopIfTrue="1">
      <formula>$F$5="DTC Int. Staff"</formula>
    </cfRule>
  </conditionalFormatting>
  <conditionalFormatting sqref="G35">
    <cfRule type="expression" dxfId="1017" priority="165" stopIfTrue="1">
      <formula>#REF!="Freelancer"</formula>
    </cfRule>
    <cfRule type="expression" dxfId="1016" priority="166" stopIfTrue="1">
      <formula>#REF!="DTC Int. Staff"</formula>
    </cfRule>
  </conditionalFormatting>
  <conditionalFormatting sqref="G35">
    <cfRule type="expression" dxfId="1015" priority="163" stopIfTrue="1">
      <formula>#REF!="Freelancer"</formula>
    </cfRule>
    <cfRule type="expression" dxfId="1014" priority="164" stopIfTrue="1">
      <formula>#REF!="DTC Int. Staff"</formula>
    </cfRule>
  </conditionalFormatting>
  <conditionalFormatting sqref="G35">
    <cfRule type="expression" dxfId="1013" priority="161" stopIfTrue="1">
      <formula>$F$5="Freelancer"</formula>
    </cfRule>
    <cfRule type="expression" dxfId="1012" priority="162" stopIfTrue="1">
      <formula>$F$5="DTC Int. Staff"</formula>
    </cfRule>
  </conditionalFormatting>
  <conditionalFormatting sqref="G36">
    <cfRule type="expression" dxfId="1011" priority="159" stopIfTrue="1">
      <formula>#REF!="Freelancer"</formula>
    </cfRule>
    <cfRule type="expression" dxfId="1010" priority="160" stopIfTrue="1">
      <formula>#REF!="DTC Int. Staff"</formula>
    </cfRule>
  </conditionalFormatting>
  <conditionalFormatting sqref="G36">
    <cfRule type="expression" dxfId="1009" priority="157" stopIfTrue="1">
      <formula>$F$5="Freelancer"</formula>
    </cfRule>
    <cfRule type="expression" dxfId="1008" priority="158" stopIfTrue="1">
      <formula>$F$5="DTC Int. Staff"</formula>
    </cfRule>
  </conditionalFormatting>
  <conditionalFormatting sqref="G37">
    <cfRule type="expression" dxfId="1007" priority="155" stopIfTrue="1">
      <formula>#REF!="Freelancer"</formula>
    </cfRule>
    <cfRule type="expression" dxfId="1006" priority="156" stopIfTrue="1">
      <formula>#REF!="DTC Int. Staff"</formula>
    </cfRule>
  </conditionalFormatting>
  <conditionalFormatting sqref="G37">
    <cfRule type="expression" dxfId="1005" priority="153" stopIfTrue="1">
      <formula>$F$5="Freelancer"</formula>
    </cfRule>
    <cfRule type="expression" dxfId="1004" priority="154" stopIfTrue="1">
      <formula>$F$5="DTC Int. Staff"</formula>
    </cfRule>
  </conditionalFormatting>
  <conditionalFormatting sqref="G38">
    <cfRule type="expression" dxfId="1003" priority="151" stopIfTrue="1">
      <formula>#REF!="Freelancer"</formula>
    </cfRule>
    <cfRule type="expression" dxfId="1002" priority="152" stopIfTrue="1">
      <formula>#REF!="DTC Int. Staff"</formula>
    </cfRule>
  </conditionalFormatting>
  <conditionalFormatting sqref="G38">
    <cfRule type="expression" dxfId="1001" priority="149" stopIfTrue="1">
      <formula>$F$5="Freelancer"</formula>
    </cfRule>
    <cfRule type="expression" dxfId="1000" priority="150" stopIfTrue="1">
      <formula>$F$5="DTC Int. Staff"</formula>
    </cfRule>
  </conditionalFormatting>
  <conditionalFormatting sqref="G42">
    <cfRule type="expression" dxfId="999" priority="147" stopIfTrue="1">
      <formula>#REF!="Freelancer"</formula>
    </cfRule>
    <cfRule type="expression" dxfId="998" priority="148" stopIfTrue="1">
      <formula>#REF!="DTC Int. Staff"</formula>
    </cfRule>
  </conditionalFormatting>
  <conditionalFormatting sqref="G42">
    <cfRule type="expression" dxfId="997" priority="145" stopIfTrue="1">
      <formula>$F$5="Freelancer"</formula>
    </cfRule>
    <cfRule type="expression" dxfId="996" priority="146" stopIfTrue="1">
      <formula>$F$5="DTC Int. Staff"</formula>
    </cfRule>
  </conditionalFormatting>
  <conditionalFormatting sqref="G43">
    <cfRule type="expression" dxfId="995" priority="141" stopIfTrue="1">
      <formula>$F$5="Freelancer"</formula>
    </cfRule>
    <cfRule type="expression" dxfId="994" priority="142" stopIfTrue="1">
      <formula>$F$5="DTC Int. Staff"</formula>
    </cfRule>
  </conditionalFormatting>
  <conditionalFormatting sqref="G43">
    <cfRule type="expression" dxfId="993" priority="143" stopIfTrue="1">
      <formula>#REF!="Freelancer"</formula>
    </cfRule>
    <cfRule type="expression" dxfId="992" priority="144" stopIfTrue="1">
      <formula>#REF!="DTC Int. Staff"</formula>
    </cfRule>
  </conditionalFormatting>
  <conditionalFormatting sqref="G44">
    <cfRule type="expression" dxfId="991" priority="139" stopIfTrue="1">
      <formula>#REF!="Freelancer"</formula>
    </cfRule>
    <cfRule type="expression" dxfId="990" priority="140" stopIfTrue="1">
      <formula>#REF!="DTC Int. Staff"</formula>
    </cfRule>
  </conditionalFormatting>
  <conditionalFormatting sqref="G44">
    <cfRule type="expression" dxfId="989" priority="137" stopIfTrue="1">
      <formula>$F$5="Freelancer"</formula>
    </cfRule>
    <cfRule type="expression" dxfId="988" priority="138" stopIfTrue="1">
      <formula>$F$5="DTC Int. Staff"</formula>
    </cfRule>
  </conditionalFormatting>
  <conditionalFormatting sqref="G46">
    <cfRule type="expression" dxfId="987" priority="135" stopIfTrue="1">
      <formula>#REF!="Freelancer"</formula>
    </cfRule>
    <cfRule type="expression" dxfId="986" priority="136" stopIfTrue="1">
      <formula>#REF!="DTC Int. Staff"</formula>
    </cfRule>
  </conditionalFormatting>
  <conditionalFormatting sqref="G46">
    <cfRule type="expression" dxfId="985" priority="133" stopIfTrue="1">
      <formula>$F$5="Freelancer"</formula>
    </cfRule>
    <cfRule type="expression" dxfId="984" priority="134" stopIfTrue="1">
      <formula>$F$5="DTC Int. Staff"</formula>
    </cfRule>
  </conditionalFormatting>
  <conditionalFormatting sqref="G47">
    <cfRule type="expression" dxfId="983" priority="131" stopIfTrue="1">
      <formula>#REF!="Freelancer"</formula>
    </cfRule>
    <cfRule type="expression" dxfId="982" priority="132" stopIfTrue="1">
      <formula>#REF!="DTC Int. Staff"</formula>
    </cfRule>
  </conditionalFormatting>
  <conditionalFormatting sqref="G48">
    <cfRule type="expression" dxfId="981" priority="129" stopIfTrue="1">
      <formula>#REF!="Freelancer"</formula>
    </cfRule>
    <cfRule type="expression" dxfId="980" priority="130" stopIfTrue="1">
      <formula>#REF!="DTC Int. Staff"</formula>
    </cfRule>
  </conditionalFormatting>
  <conditionalFormatting sqref="G49">
    <cfRule type="expression" dxfId="979" priority="127" stopIfTrue="1">
      <formula>#REF!="Freelancer"</formula>
    </cfRule>
    <cfRule type="expression" dxfId="978" priority="128" stopIfTrue="1">
      <formula>#REF!="DTC Int. Staff"</formula>
    </cfRule>
  </conditionalFormatting>
  <conditionalFormatting sqref="G49">
    <cfRule type="expression" dxfId="977" priority="125" stopIfTrue="1">
      <formula>$F$5="Freelancer"</formula>
    </cfRule>
    <cfRule type="expression" dxfId="976" priority="126" stopIfTrue="1">
      <formula>$F$5="DTC Int. Staff"</formula>
    </cfRule>
  </conditionalFormatting>
  <conditionalFormatting sqref="G50">
    <cfRule type="expression" dxfId="975" priority="123" stopIfTrue="1">
      <formula>#REF!="Freelancer"</formula>
    </cfRule>
    <cfRule type="expression" dxfId="974" priority="124" stopIfTrue="1">
      <formula>#REF!="DTC Int. Staff"</formula>
    </cfRule>
  </conditionalFormatting>
  <conditionalFormatting sqref="G50">
    <cfRule type="expression" dxfId="973" priority="121" stopIfTrue="1">
      <formula>$F$5="Freelancer"</formula>
    </cfRule>
    <cfRule type="expression" dxfId="972" priority="122" stopIfTrue="1">
      <formula>$F$5="DTC Int. Staff"</formula>
    </cfRule>
  </conditionalFormatting>
  <conditionalFormatting sqref="G51">
    <cfRule type="expression" dxfId="971" priority="119" stopIfTrue="1">
      <formula>#REF!="Freelancer"</formula>
    </cfRule>
    <cfRule type="expression" dxfId="970" priority="120" stopIfTrue="1">
      <formula>#REF!="DTC Int. Staff"</formula>
    </cfRule>
  </conditionalFormatting>
  <conditionalFormatting sqref="G51">
    <cfRule type="expression" dxfId="969" priority="117" stopIfTrue="1">
      <formula>$F$5="Freelancer"</formula>
    </cfRule>
    <cfRule type="expression" dxfId="968" priority="118" stopIfTrue="1">
      <formula>$F$5="DTC Int. Staff"</formula>
    </cfRule>
  </conditionalFormatting>
  <conditionalFormatting sqref="G52">
    <cfRule type="expression" dxfId="967" priority="115" stopIfTrue="1">
      <formula>#REF!="Freelancer"</formula>
    </cfRule>
    <cfRule type="expression" dxfId="966" priority="116" stopIfTrue="1">
      <formula>#REF!="DTC Int. Staff"</formula>
    </cfRule>
  </conditionalFormatting>
  <conditionalFormatting sqref="G52">
    <cfRule type="expression" dxfId="965" priority="113" stopIfTrue="1">
      <formula>$F$5="Freelancer"</formula>
    </cfRule>
    <cfRule type="expression" dxfId="964" priority="114" stopIfTrue="1">
      <formula>$F$5="DTC Int. Staff"</formula>
    </cfRule>
  </conditionalFormatting>
  <conditionalFormatting sqref="G53">
    <cfRule type="expression" dxfId="963" priority="111" stopIfTrue="1">
      <formula>#REF!="Freelancer"</formula>
    </cfRule>
    <cfRule type="expression" dxfId="962" priority="112" stopIfTrue="1">
      <formula>#REF!="DTC Int. Staff"</formula>
    </cfRule>
  </conditionalFormatting>
  <conditionalFormatting sqref="G53">
    <cfRule type="expression" dxfId="961" priority="109" stopIfTrue="1">
      <formula>$F$5="Freelancer"</formula>
    </cfRule>
    <cfRule type="expression" dxfId="960" priority="110" stopIfTrue="1">
      <formula>$F$5="DTC Int. Staff"</formula>
    </cfRule>
  </conditionalFormatting>
  <conditionalFormatting sqref="G54">
    <cfRule type="expression" dxfId="959" priority="107" stopIfTrue="1">
      <formula>#REF!="Freelancer"</formula>
    </cfRule>
    <cfRule type="expression" dxfId="958" priority="108" stopIfTrue="1">
      <formula>#REF!="DTC Int. Staff"</formula>
    </cfRule>
  </conditionalFormatting>
  <conditionalFormatting sqref="G55">
    <cfRule type="expression" dxfId="957" priority="105" stopIfTrue="1">
      <formula>#REF!="Freelancer"</formula>
    </cfRule>
    <cfRule type="expression" dxfId="956" priority="106" stopIfTrue="1">
      <formula>#REF!="DTC Int. Staff"</formula>
    </cfRule>
  </conditionalFormatting>
  <conditionalFormatting sqref="G55">
    <cfRule type="expression" dxfId="955" priority="103" stopIfTrue="1">
      <formula>$F$5="Freelancer"</formula>
    </cfRule>
    <cfRule type="expression" dxfId="954" priority="104" stopIfTrue="1">
      <formula>$F$5="DTC Int. Staff"</formula>
    </cfRule>
  </conditionalFormatting>
  <conditionalFormatting sqref="G58">
    <cfRule type="expression" dxfId="953" priority="101" stopIfTrue="1">
      <formula>#REF!="Freelancer"</formula>
    </cfRule>
    <cfRule type="expression" dxfId="952" priority="102" stopIfTrue="1">
      <formula>#REF!="DTC Int. Staff"</formula>
    </cfRule>
  </conditionalFormatting>
  <conditionalFormatting sqref="G58">
    <cfRule type="expression" dxfId="951" priority="99" stopIfTrue="1">
      <formula>$F$5="Freelancer"</formula>
    </cfRule>
    <cfRule type="expression" dxfId="950" priority="100" stopIfTrue="1">
      <formula>$F$5="DTC Int. Staff"</formula>
    </cfRule>
  </conditionalFormatting>
  <conditionalFormatting sqref="G59">
    <cfRule type="expression" dxfId="949" priority="97" stopIfTrue="1">
      <formula>#REF!="Freelancer"</formula>
    </cfRule>
    <cfRule type="expression" dxfId="948" priority="98" stopIfTrue="1">
      <formula>#REF!="DTC Int. Staff"</formula>
    </cfRule>
  </conditionalFormatting>
  <conditionalFormatting sqref="G59">
    <cfRule type="expression" dxfId="947" priority="95" stopIfTrue="1">
      <formula>$F$5="Freelancer"</formula>
    </cfRule>
    <cfRule type="expression" dxfId="946" priority="96" stopIfTrue="1">
      <formula>$F$5="DTC Int. Staff"</formula>
    </cfRule>
  </conditionalFormatting>
  <conditionalFormatting sqref="G60">
    <cfRule type="expression" dxfId="945" priority="93" stopIfTrue="1">
      <formula>#REF!="Freelancer"</formula>
    </cfRule>
    <cfRule type="expression" dxfId="944" priority="94" stopIfTrue="1">
      <formula>#REF!="DTC Int. Staff"</formula>
    </cfRule>
  </conditionalFormatting>
  <conditionalFormatting sqref="G60">
    <cfRule type="expression" dxfId="943" priority="91" stopIfTrue="1">
      <formula>$F$5="Freelancer"</formula>
    </cfRule>
    <cfRule type="expression" dxfId="942" priority="92" stopIfTrue="1">
      <formula>$F$5="DTC Int. Staff"</formula>
    </cfRule>
  </conditionalFormatting>
  <conditionalFormatting sqref="G61">
    <cfRule type="expression" dxfId="941" priority="89" stopIfTrue="1">
      <formula>#REF!="Freelancer"</formula>
    </cfRule>
    <cfRule type="expression" dxfId="940" priority="90" stopIfTrue="1">
      <formula>#REF!="DTC Int. Staff"</formula>
    </cfRule>
  </conditionalFormatting>
  <conditionalFormatting sqref="G61">
    <cfRule type="expression" dxfId="939" priority="87" stopIfTrue="1">
      <formula>$F$5="Freelancer"</formula>
    </cfRule>
    <cfRule type="expression" dxfId="938" priority="88" stopIfTrue="1">
      <formula>$F$5="DTC Int. Staff"</formula>
    </cfRule>
  </conditionalFormatting>
  <conditionalFormatting sqref="G62">
    <cfRule type="expression" dxfId="937" priority="85" stopIfTrue="1">
      <formula>#REF!="Freelancer"</formula>
    </cfRule>
    <cfRule type="expression" dxfId="936" priority="86" stopIfTrue="1">
      <formula>#REF!="DTC Int. Staff"</formula>
    </cfRule>
  </conditionalFormatting>
  <conditionalFormatting sqref="G63">
    <cfRule type="expression" dxfId="935" priority="81" stopIfTrue="1">
      <formula>$F$5="Freelancer"</formula>
    </cfRule>
    <cfRule type="expression" dxfId="934" priority="82" stopIfTrue="1">
      <formula>$F$5="DTC Int. Staff"</formula>
    </cfRule>
  </conditionalFormatting>
  <conditionalFormatting sqref="G63">
    <cfRule type="expression" dxfId="933" priority="83" stopIfTrue="1">
      <formula>#REF!="Freelancer"</formula>
    </cfRule>
    <cfRule type="expression" dxfId="932" priority="84" stopIfTrue="1">
      <formula>#REF!="DTC Int. Staff"</formula>
    </cfRule>
  </conditionalFormatting>
  <conditionalFormatting sqref="G64">
    <cfRule type="expression" dxfId="931" priority="79" stopIfTrue="1">
      <formula>#REF!="Freelancer"</formula>
    </cfRule>
    <cfRule type="expression" dxfId="930" priority="80" stopIfTrue="1">
      <formula>#REF!="DTC Int. Staff"</formula>
    </cfRule>
  </conditionalFormatting>
  <conditionalFormatting sqref="G64">
    <cfRule type="expression" dxfId="929" priority="77" stopIfTrue="1">
      <formula>$F$5="Freelancer"</formula>
    </cfRule>
    <cfRule type="expression" dxfId="928" priority="78" stopIfTrue="1">
      <formula>$F$5="DTC Int. Staff"</formula>
    </cfRule>
  </conditionalFormatting>
  <conditionalFormatting sqref="G65">
    <cfRule type="expression" dxfId="927" priority="75" stopIfTrue="1">
      <formula>#REF!="Freelancer"</formula>
    </cfRule>
    <cfRule type="expression" dxfId="926" priority="76" stopIfTrue="1">
      <formula>#REF!="DTC Int. Staff"</formula>
    </cfRule>
  </conditionalFormatting>
  <conditionalFormatting sqref="G65">
    <cfRule type="expression" dxfId="925" priority="73" stopIfTrue="1">
      <formula>$F$5="Freelancer"</formula>
    </cfRule>
    <cfRule type="expression" dxfId="924" priority="74" stopIfTrue="1">
      <formula>$F$5="DTC Int. Staff"</formula>
    </cfRule>
  </conditionalFormatting>
  <conditionalFormatting sqref="G66">
    <cfRule type="expression" dxfId="923" priority="71" stopIfTrue="1">
      <formula>#REF!="Freelancer"</formula>
    </cfRule>
    <cfRule type="expression" dxfId="922" priority="72" stopIfTrue="1">
      <formula>#REF!="DTC Int. Staff"</formula>
    </cfRule>
  </conditionalFormatting>
  <conditionalFormatting sqref="G66">
    <cfRule type="expression" dxfId="921" priority="69" stopIfTrue="1">
      <formula>$F$5="Freelancer"</formula>
    </cfRule>
    <cfRule type="expression" dxfId="920" priority="70" stopIfTrue="1">
      <formula>$F$5="DTC Int. Staff"</formula>
    </cfRule>
  </conditionalFormatting>
  <conditionalFormatting sqref="G68">
    <cfRule type="expression" dxfId="919" priority="61" stopIfTrue="1">
      <formula>$F$5="Freelancer"</formula>
    </cfRule>
    <cfRule type="expression" dxfId="918" priority="62" stopIfTrue="1">
      <formula>$F$5="DTC Int. Staff"</formula>
    </cfRule>
  </conditionalFormatting>
  <conditionalFormatting sqref="G67">
    <cfRule type="expression" dxfId="917" priority="67" stopIfTrue="1">
      <formula>#REF!="Freelancer"</formula>
    </cfRule>
    <cfRule type="expression" dxfId="916" priority="68" stopIfTrue="1">
      <formula>#REF!="DTC Int. Staff"</formula>
    </cfRule>
  </conditionalFormatting>
  <conditionalFormatting sqref="G67">
    <cfRule type="expression" dxfId="915" priority="65" stopIfTrue="1">
      <formula>$F$5="Freelancer"</formula>
    </cfRule>
    <cfRule type="expression" dxfId="914" priority="66" stopIfTrue="1">
      <formula>$F$5="DTC Int. Staff"</formula>
    </cfRule>
  </conditionalFormatting>
  <conditionalFormatting sqref="G68">
    <cfRule type="expression" dxfId="913" priority="63" stopIfTrue="1">
      <formula>#REF!="Freelancer"</formula>
    </cfRule>
    <cfRule type="expression" dxfId="912" priority="64" stopIfTrue="1">
      <formula>#REF!="DTC Int. Staff"</formula>
    </cfRule>
  </conditionalFormatting>
  <conditionalFormatting sqref="G69">
    <cfRule type="expression" dxfId="911" priority="57" stopIfTrue="1">
      <formula>$F$5="Freelancer"</formula>
    </cfRule>
    <cfRule type="expression" dxfId="910" priority="58" stopIfTrue="1">
      <formula>$F$5="DTC Int. Staff"</formula>
    </cfRule>
  </conditionalFormatting>
  <conditionalFormatting sqref="G69">
    <cfRule type="expression" dxfId="909" priority="59" stopIfTrue="1">
      <formula>#REF!="Freelancer"</formula>
    </cfRule>
    <cfRule type="expression" dxfId="908" priority="60" stopIfTrue="1">
      <formula>#REF!="DTC Int. Staff"</formula>
    </cfRule>
  </conditionalFormatting>
  <conditionalFormatting sqref="G70">
    <cfRule type="expression" dxfId="907" priority="55" stopIfTrue="1">
      <formula>#REF!="Freelancer"</formula>
    </cfRule>
    <cfRule type="expression" dxfId="906" priority="56" stopIfTrue="1">
      <formula>#REF!="DTC Int. Staff"</formula>
    </cfRule>
  </conditionalFormatting>
  <conditionalFormatting sqref="G70">
    <cfRule type="expression" dxfId="905" priority="53" stopIfTrue="1">
      <formula>$F$5="Freelancer"</formula>
    </cfRule>
    <cfRule type="expression" dxfId="904" priority="54" stopIfTrue="1">
      <formula>$F$5="DTC Int. Staff"</formula>
    </cfRule>
  </conditionalFormatting>
  <conditionalFormatting sqref="G71">
    <cfRule type="expression" dxfId="903" priority="51" stopIfTrue="1">
      <formula>#REF!="Freelancer"</formula>
    </cfRule>
    <cfRule type="expression" dxfId="902" priority="52" stopIfTrue="1">
      <formula>#REF!="DTC Int. Staff"</formula>
    </cfRule>
  </conditionalFormatting>
  <conditionalFormatting sqref="G71">
    <cfRule type="expression" dxfId="901" priority="49" stopIfTrue="1">
      <formula>$F$5="Freelancer"</formula>
    </cfRule>
    <cfRule type="expression" dxfId="900" priority="50" stopIfTrue="1">
      <formula>$F$5="DTC Int. Staff"</formula>
    </cfRule>
  </conditionalFormatting>
  <conditionalFormatting sqref="G72">
    <cfRule type="expression" dxfId="899" priority="47" stopIfTrue="1">
      <formula>#REF!="Freelancer"</formula>
    </cfRule>
    <cfRule type="expression" dxfId="898" priority="48" stopIfTrue="1">
      <formula>#REF!="DTC Int. Staff"</formula>
    </cfRule>
  </conditionalFormatting>
  <conditionalFormatting sqref="G72">
    <cfRule type="expression" dxfId="897" priority="45" stopIfTrue="1">
      <formula>$F$5="Freelancer"</formula>
    </cfRule>
    <cfRule type="expression" dxfId="896" priority="46" stopIfTrue="1">
      <formula>$F$5="DTC Int. Staff"</formula>
    </cfRule>
  </conditionalFormatting>
  <conditionalFormatting sqref="G73">
    <cfRule type="expression" dxfId="895" priority="43" stopIfTrue="1">
      <formula>#REF!="Freelancer"</formula>
    </cfRule>
    <cfRule type="expression" dxfId="894" priority="44" stopIfTrue="1">
      <formula>#REF!="DTC Int. Staff"</formula>
    </cfRule>
  </conditionalFormatting>
  <conditionalFormatting sqref="G73">
    <cfRule type="expression" dxfId="893" priority="41" stopIfTrue="1">
      <formula>$F$5="Freelancer"</formula>
    </cfRule>
    <cfRule type="expression" dxfId="892" priority="42" stopIfTrue="1">
      <formula>$F$5="DTC Int. Staff"</formula>
    </cfRule>
  </conditionalFormatting>
  <conditionalFormatting sqref="G74">
    <cfRule type="expression" dxfId="891" priority="39" stopIfTrue="1">
      <formula>#REF!="Freelancer"</formula>
    </cfRule>
    <cfRule type="expression" dxfId="890" priority="40" stopIfTrue="1">
      <formula>#REF!="DTC Int. Staff"</formula>
    </cfRule>
  </conditionalFormatting>
  <conditionalFormatting sqref="G74">
    <cfRule type="expression" dxfId="889" priority="37" stopIfTrue="1">
      <formula>$F$5="Freelancer"</formula>
    </cfRule>
    <cfRule type="expression" dxfId="888" priority="38" stopIfTrue="1">
      <formula>$F$5="DTC Int. Staff"</formula>
    </cfRule>
  </conditionalFormatting>
  <conditionalFormatting sqref="G75">
    <cfRule type="expression" dxfId="887" priority="35" stopIfTrue="1">
      <formula>#REF!="Freelancer"</formula>
    </cfRule>
    <cfRule type="expression" dxfId="886" priority="36" stopIfTrue="1">
      <formula>#REF!="DTC Int. Staff"</formula>
    </cfRule>
  </conditionalFormatting>
  <conditionalFormatting sqref="G75">
    <cfRule type="expression" dxfId="885" priority="33" stopIfTrue="1">
      <formula>$F$5="Freelancer"</formula>
    </cfRule>
    <cfRule type="expression" dxfId="884" priority="34" stopIfTrue="1">
      <formula>$F$5="DTC Int. Staff"</formula>
    </cfRule>
  </conditionalFormatting>
  <conditionalFormatting sqref="G78">
    <cfRule type="expression" dxfId="883" priority="31" stopIfTrue="1">
      <formula>#REF!="Freelancer"</formula>
    </cfRule>
    <cfRule type="expression" dxfId="882" priority="32" stopIfTrue="1">
      <formula>#REF!="DTC Int. Staff"</formula>
    </cfRule>
  </conditionalFormatting>
  <conditionalFormatting sqref="G79">
    <cfRule type="expression" dxfId="881" priority="29" stopIfTrue="1">
      <formula>#REF!="Freelancer"</formula>
    </cfRule>
    <cfRule type="expression" dxfId="880" priority="30" stopIfTrue="1">
      <formula>#REF!="DTC Int. Staff"</formula>
    </cfRule>
  </conditionalFormatting>
  <conditionalFormatting sqref="G79">
    <cfRule type="expression" dxfId="879" priority="27" stopIfTrue="1">
      <formula>$F$5="Freelancer"</formula>
    </cfRule>
    <cfRule type="expression" dxfId="878" priority="28" stopIfTrue="1">
      <formula>$F$5="DTC Int. Staff"</formula>
    </cfRule>
  </conditionalFormatting>
  <conditionalFormatting sqref="G80">
    <cfRule type="expression" dxfId="877" priority="25" stopIfTrue="1">
      <formula>#REF!="Freelancer"</formula>
    </cfRule>
    <cfRule type="expression" dxfId="876" priority="26" stopIfTrue="1">
      <formula>#REF!="DTC Int. Staff"</formula>
    </cfRule>
  </conditionalFormatting>
  <conditionalFormatting sqref="G80">
    <cfRule type="expression" dxfId="875" priority="23" stopIfTrue="1">
      <formula>$F$5="Freelancer"</formula>
    </cfRule>
    <cfRule type="expression" dxfId="874" priority="24" stopIfTrue="1">
      <formula>$F$5="DTC Int. Staff"</formula>
    </cfRule>
  </conditionalFormatting>
  <conditionalFormatting sqref="G81:G82">
    <cfRule type="expression" dxfId="873" priority="21" stopIfTrue="1">
      <formula>#REF!="Freelancer"</formula>
    </cfRule>
    <cfRule type="expression" dxfId="872" priority="22" stopIfTrue="1">
      <formula>#REF!="DTC Int. Staff"</formula>
    </cfRule>
  </conditionalFormatting>
  <conditionalFormatting sqref="G81:G82">
    <cfRule type="expression" dxfId="871" priority="19" stopIfTrue="1">
      <formula>#REF!="Freelancer"</formula>
    </cfRule>
    <cfRule type="expression" dxfId="870" priority="20" stopIfTrue="1">
      <formula>#REF!="DTC Int. Staff"</formula>
    </cfRule>
  </conditionalFormatting>
  <conditionalFormatting sqref="G81:G82">
    <cfRule type="expression" dxfId="869" priority="17" stopIfTrue="1">
      <formula>$F$5="Freelancer"</formula>
    </cfRule>
    <cfRule type="expression" dxfId="868" priority="18" stopIfTrue="1">
      <formula>$F$5="DTC Int. Staff"</formula>
    </cfRule>
  </conditionalFormatting>
  <conditionalFormatting sqref="G83">
    <cfRule type="expression" dxfId="867" priority="15" stopIfTrue="1">
      <formula>#REF!="Freelancer"</formula>
    </cfRule>
    <cfRule type="expression" dxfId="866" priority="16" stopIfTrue="1">
      <formula>#REF!="DTC Int. Staff"</formula>
    </cfRule>
  </conditionalFormatting>
  <conditionalFormatting sqref="G83">
    <cfRule type="expression" dxfId="865" priority="13" stopIfTrue="1">
      <formula>$F$5="Freelancer"</formula>
    </cfRule>
    <cfRule type="expression" dxfId="864" priority="14" stopIfTrue="1">
      <formula>$F$5="DTC Int. Staff"</formula>
    </cfRule>
  </conditionalFormatting>
  <conditionalFormatting sqref="G84">
    <cfRule type="expression" dxfId="863" priority="9" stopIfTrue="1">
      <formula>$F$5="Freelancer"</formula>
    </cfRule>
    <cfRule type="expression" dxfId="862" priority="10" stopIfTrue="1">
      <formula>$F$5="DTC Int. Staff"</formula>
    </cfRule>
  </conditionalFormatting>
  <conditionalFormatting sqref="G84">
    <cfRule type="expression" dxfId="861" priority="11" stopIfTrue="1">
      <formula>#REF!="Freelancer"</formula>
    </cfRule>
    <cfRule type="expression" dxfId="860" priority="12" stopIfTrue="1">
      <formula>#REF!="DTC Int. Staff"</formula>
    </cfRule>
  </conditionalFormatting>
  <conditionalFormatting sqref="G85">
    <cfRule type="expression" dxfId="859" priority="7" stopIfTrue="1">
      <formula>#REF!="Freelancer"</formula>
    </cfRule>
    <cfRule type="expression" dxfId="858" priority="8" stopIfTrue="1">
      <formula>#REF!="DTC Int. Staff"</formula>
    </cfRule>
  </conditionalFormatting>
  <conditionalFormatting sqref="G85">
    <cfRule type="expression" dxfId="857" priority="5" stopIfTrue="1">
      <formula>$F$5="Freelancer"</formula>
    </cfRule>
    <cfRule type="expression" dxfId="856" priority="6" stopIfTrue="1">
      <formula>$F$5="DTC Int. Staff"</formula>
    </cfRule>
  </conditionalFormatting>
  <conditionalFormatting sqref="G86">
    <cfRule type="expression" dxfId="855" priority="3" stopIfTrue="1">
      <formula>#REF!="Freelancer"</formula>
    </cfRule>
    <cfRule type="expression" dxfId="854" priority="4" stopIfTrue="1">
      <formula>#REF!="DTC Int. Staff"</formula>
    </cfRule>
  </conditionalFormatting>
  <conditionalFormatting sqref="G86">
    <cfRule type="expression" dxfId="853" priority="1" stopIfTrue="1">
      <formula>$F$5="Freelancer"</formula>
    </cfRule>
    <cfRule type="expression" dxfId="8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opLeftCell="D70" zoomScale="90" zoomScaleNormal="90" workbookViewId="0">
      <selection activeCell="G74" sqref="G74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0.54296875" style="138" bestFit="1" customWidth="1"/>
    <col min="6" max="6" width="21.7265625" style="138" bestFit="1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SUM(J10:J84)</f>
        <v>172</v>
      </c>
      <c r="J8" s="25">
        <f>I8/8</f>
        <v>21.5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7</v>
      </c>
      <c r="C10" s="150"/>
      <c r="D10" s="151">
        <v>44378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56" t="s">
        <v>47</v>
      </c>
    </row>
    <row r="11" spans="1:11" ht="22.5" customHeight="1" x14ac:dyDescent="0.25">
      <c r="A11" s="138">
        <f t="shared" ref="A11:A82" si="0">IF(OR(C11="f",C11="u",C11="F",C11="U"),"",IF(OR(B11=1,B11=2,B11=3,B11=4,B11=5),1,""))</f>
        <v>1</v>
      </c>
      <c r="B11" s="138">
        <f t="shared" ref="B11:B77" si="1">WEEKDAY(E11,2)</f>
        <v>4</v>
      </c>
      <c r="C11" s="157"/>
      <c r="D11" s="158" t="str">
        <f>IF(B11=1,"Mo",IF(B11=2,"Tue",IF(B11=3,"Wed",IF(B11=4,"Thu",IF(B11=5,"Fri",IF(B11=6,"Sat",IF(B11=7,"Sun","")))))))</f>
        <v>Thu</v>
      </c>
      <c r="E11" s="159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5">
      <c r="C12" s="165"/>
      <c r="D12" s="158" t="str">
        <f>D11</f>
        <v>Thu</v>
      </c>
      <c r="E12" s="159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5">
      <c r="C13" s="165"/>
      <c r="D13" s="158" t="str">
        <f t="shared" ref="D13:E14" si="2">D12</f>
        <v>Thu</v>
      </c>
      <c r="E13" s="159">
        <f t="shared" si="2"/>
        <v>44378</v>
      </c>
      <c r="F13" s="245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5">
      <c r="C14" s="165"/>
      <c r="D14" s="158" t="str">
        <f t="shared" si="2"/>
        <v>Thu</v>
      </c>
      <c r="E14" s="159">
        <f t="shared" si="2"/>
        <v>44378</v>
      </c>
      <c r="F14" s="160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5">
      <c r="A15" s="138">
        <f t="shared" si="0"/>
        <v>1</v>
      </c>
      <c r="B15" s="138">
        <f t="shared" si="1"/>
        <v>5</v>
      </c>
      <c r="C15" s="166"/>
      <c r="D15" s="167" t="str">
        <f>IF(B15=1,"Mo",IF(B15=2,"Tue",IF(B15=3,"Wed",IF(B15=4,"Thu",IF(B15=5,"Fri",IF(B15=6,"Sat",IF(B15=7,"Sun","")))))))</f>
        <v>Fri</v>
      </c>
      <c r="E15" s="168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5">
      <c r="C16" s="166"/>
      <c r="D16" s="167" t="str">
        <f>D15</f>
        <v>Fri</v>
      </c>
      <c r="E16" s="168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5">
      <c r="A17" s="138" t="str">
        <f t="shared" si="0"/>
        <v/>
      </c>
      <c r="B17" s="138">
        <f t="shared" si="1"/>
        <v>6</v>
      </c>
      <c r="C17" s="166"/>
      <c r="D17" s="174" t="str">
        <f>IF(B17=1,"Mo",IF(B17=2,"Tue",IF(B17=3,"Wed",IF(B17=4,"Thu",IF(B17=5,"Fri",IF(B17=6,"Sat",IF(B17=7,"Sun","")))))))</f>
        <v>Sat</v>
      </c>
      <c r="E17" s="175">
        <f>+E15+1</f>
        <v>44380</v>
      </c>
      <c r="F17" s="160"/>
      <c r="G17" s="161"/>
      <c r="H17" s="162"/>
      <c r="I17" s="161"/>
      <c r="J17" s="163"/>
      <c r="K17" s="164"/>
    </row>
    <row r="18" spans="1:11" ht="22.5" customHeight="1" x14ac:dyDescent="0.25">
      <c r="A18" s="138" t="str">
        <f t="shared" si="0"/>
        <v/>
      </c>
      <c r="B18" s="138">
        <f t="shared" si="1"/>
        <v>7</v>
      </c>
      <c r="C18" s="166"/>
      <c r="D18" s="158" t="str">
        <f t="shared" ref="D18:D77" si="3">IF(B18=1,"Mo",IF(B18=2,"Tue",IF(B18=3,"Wed",IF(B18=4,"Thu",IF(B18=5,"Fri",IF(B18=6,"Sat",IF(B18=7,"Sun","")))))))</f>
        <v>Sun</v>
      </c>
      <c r="E18" s="159">
        <f t="shared" ref="E18:E54" si="4">+E17+1</f>
        <v>44381</v>
      </c>
      <c r="F18" s="160"/>
      <c r="G18" s="161"/>
      <c r="H18" s="162"/>
      <c r="I18" s="161"/>
      <c r="J18" s="163"/>
      <c r="K18" s="164"/>
    </row>
    <row r="19" spans="1:11" ht="22.5" customHeight="1" x14ac:dyDescent="0.25">
      <c r="A19" s="138">
        <f t="shared" si="0"/>
        <v>1</v>
      </c>
      <c r="B19" s="138">
        <f t="shared" si="1"/>
        <v>1</v>
      </c>
      <c r="C19" s="166"/>
      <c r="D19" s="167" t="str">
        <f t="shared" si="3"/>
        <v>Mo</v>
      </c>
      <c r="E19" s="168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5">
      <c r="C20" s="166"/>
      <c r="D20" s="167" t="str">
        <f>D19</f>
        <v>Mo</v>
      </c>
      <c r="E20" s="168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5">
      <c r="C21" s="166"/>
      <c r="D21" s="167" t="str">
        <f t="shared" ref="D21:E22" si="5">D20</f>
        <v>Mo</v>
      </c>
      <c r="E21" s="168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5">
      <c r="C22" s="166"/>
      <c r="D22" s="167" t="str">
        <f t="shared" si="5"/>
        <v>Mo</v>
      </c>
      <c r="E22" s="168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5">
      <c r="A23" s="138">
        <f t="shared" si="0"/>
        <v>1</v>
      </c>
      <c r="B23" s="138">
        <f t="shared" si="1"/>
        <v>2</v>
      </c>
      <c r="C23" s="166"/>
      <c r="D23" s="158" t="str">
        <f t="shared" si="3"/>
        <v>Tue</v>
      </c>
      <c r="E23" s="159">
        <f>+E19+1</f>
        <v>44383</v>
      </c>
      <c r="F23" s="245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5">
      <c r="C24" s="166"/>
      <c r="D24" s="158" t="str">
        <f>D23</f>
        <v>Tue</v>
      </c>
      <c r="E24" s="159">
        <f>E23</f>
        <v>44383</v>
      </c>
      <c r="F24" s="160" t="s">
        <v>178</v>
      </c>
      <c r="G24" s="161">
        <v>9003</v>
      </c>
      <c r="H24" s="176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5">
      <c r="C25" s="166"/>
      <c r="D25" s="158" t="str">
        <f t="shared" ref="D25:E25" si="6">D24</f>
        <v>Tue</v>
      </c>
      <c r="E25" s="159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5">
      <c r="A26" s="138">
        <f t="shared" si="0"/>
        <v>1</v>
      </c>
      <c r="B26" s="138">
        <f t="shared" si="1"/>
        <v>3</v>
      </c>
      <c r="C26" s="166"/>
      <c r="D26" s="167" t="str">
        <f t="shared" si="3"/>
        <v>Wed</v>
      </c>
      <c r="E26" s="168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5">
      <c r="C27" s="166"/>
      <c r="D27" s="167" t="str">
        <f>D26</f>
        <v>Wed</v>
      </c>
      <c r="E27" s="168">
        <f>E26</f>
        <v>44384</v>
      </c>
      <c r="F27" s="169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5">
      <c r="A28" s="138">
        <f t="shared" si="0"/>
        <v>1</v>
      </c>
      <c r="B28" s="138">
        <f t="shared" si="1"/>
        <v>4</v>
      </c>
      <c r="C28" s="166"/>
      <c r="D28" s="158" t="str">
        <f>IF(B28=1,"Mo",IF(B28=2,"Tue",IF(B28=3,"Wed",IF(B28=4,"Thu",IF(B28=5,"Fri",IF(B28=6,"Sat",IF(B28=7,"Sun","")))))))</f>
        <v>Thu</v>
      </c>
      <c r="E28" s="159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5">
      <c r="C29" s="166"/>
      <c r="D29" s="158" t="str">
        <f t="shared" ref="D29:E31" si="7">D28</f>
        <v>Thu</v>
      </c>
      <c r="E29" s="159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5">
      <c r="C30" s="166"/>
      <c r="D30" s="158" t="str">
        <f t="shared" si="7"/>
        <v>Thu</v>
      </c>
      <c r="E30" s="159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5">
      <c r="C31" s="166"/>
      <c r="D31" s="158" t="str">
        <f t="shared" si="7"/>
        <v>Thu</v>
      </c>
      <c r="E31" s="159">
        <f t="shared" si="7"/>
        <v>44385</v>
      </c>
      <c r="F31" s="160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5">
      <c r="A32" s="138">
        <f t="shared" si="0"/>
        <v>1</v>
      </c>
      <c r="B32" s="138">
        <f t="shared" si="1"/>
        <v>5</v>
      </c>
      <c r="C32" s="166"/>
      <c r="D32" s="167" t="str">
        <f>IF(B32=1,"Mo",IF(B32=2,"Tue",IF(B32=3,"Wed",IF(B32=4,"Thu",IF(B32=5,"Fri",IF(B32=6,"Sat",IF(B32=7,"Sun","")))))))</f>
        <v>Fri</v>
      </c>
      <c r="E32" s="168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5">
      <c r="C33" s="166"/>
      <c r="D33" s="167" t="str">
        <f>D32</f>
        <v>Fri</v>
      </c>
      <c r="E33" s="168">
        <f>E32</f>
        <v>44386</v>
      </c>
      <c r="F33" s="169"/>
      <c r="G33" s="170">
        <v>9004</v>
      </c>
      <c r="H33" s="171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5">
      <c r="C34" s="166"/>
      <c r="D34" s="167" t="str">
        <f t="shared" ref="D34:E34" si="8">D33</f>
        <v>Fri</v>
      </c>
      <c r="E34" s="168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5">
      <c r="A35" s="138" t="str">
        <f t="shared" si="0"/>
        <v/>
      </c>
      <c r="B35" s="138">
        <f t="shared" si="1"/>
        <v>6</v>
      </c>
      <c r="C35" s="166"/>
      <c r="D35" s="158" t="str">
        <f>IF(B35=1,"Mo",IF(B35=2,"Tue",IF(B35=3,"Wed",IF(B35=4,"Thu",IF(B35=5,"Fri",IF(B35=6,"Sat",IF(B35=7,"Sun","")))))))</f>
        <v>Sat</v>
      </c>
      <c r="E35" s="159">
        <f>+E32+1</f>
        <v>44387</v>
      </c>
      <c r="F35" s="160"/>
      <c r="G35" s="161"/>
      <c r="H35" s="162"/>
      <c r="I35" s="161"/>
      <c r="J35" s="163"/>
      <c r="K35" s="164"/>
    </row>
    <row r="36" spans="1:11" ht="22.5" customHeight="1" x14ac:dyDescent="0.25">
      <c r="A36" s="138" t="str">
        <f t="shared" si="0"/>
        <v/>
      </c>
      <c r="B36" s="138">
        <f t="shared" si="1"/>
        <v>7</v>
      </c>
      <c r="C36" s="166"/>
      <c r="D36" s="158" t="str">
        <f t="shared" si="3"/>
        <v>Sun</v>
      </c>
      <c r="E36" s="159">
        <f t="shared" si="4"/>
        <v>44388</v>
      </c>
      <c r="F36" s="160"/>
      <c r="G36" s="161"/>
      <c r="H36" s="177"/>
      <c r="I36" s="161"/>
      <c r="J36" s="163"/>
      <c r="K36" s="164"/>
    </row>
    <row r="37" spans="1:11" ht="22.5" customHeight="1" x14ac:dyDescent="0.25">
      <c r="A37" s="138">
        <f t="shared" si="0"/>
        <v>1</v>
      </c>
      <c r="B37" s="138">
        <f t="shared" si="1"/>
        <v>1</v>
      </c>
      <c r="C37" s="166"/>
      <c r="D37" s="167" t="str">
        <f t="shared" si="3"/>
        <v>Mo</v>
      </c>
      <c r="E37" s="168">
        <f>+E36+1</f>
        <v>44389</v>
      </c>
      <c r="F37" s="169" t="s">
        <v>181</v>
      </c>
      <c r="G37" s="170">
        <v>9003</v>
      </c>
      <c r="H37" s="246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5">
      <c r="C38" s="166"/>
      <c r="D38" s="167" t="str">
        <f t="shared" ref="D38:E40" si="9">D37</f>
        <v>Mo</v>
      </c>
      <c r="E38" s="168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5">
      <c r="C39" s="166"/>
      <c r="D39" s="167" t="str">
        <f t="shared" si="9"/>
        <v>Mo</v>
      </c>
      <c r="E39" s="168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5">
      <c r="C40" s="166"/>
      <c r="D40" s="167" t="str">
        <f t="shared" si="9"/>
        <v>Mo</v>
      </c>
      <c r="E40" s="168">
        <f t="shared" si="9"/>
        <v>44389</v>
      </c>
      <c r="F40" s="169" t="s">
        <v>184</v>
      </c>
      <c r="G40" s="170">
        <v>9003</v>
      </c>
      <c r="H40" s="246" t="s">
        <v>183</v>
      </c>
      <c r="I40" s="98" t="s">
        <v>80</v>
      </c>
      <c r="J40" s="172">
        <v>1</v>
      </c>
      <c r="K40" s="247" t="s">
        <v>57</v>
      </c>
    </row>
    <row r="41" spans="1:11" ht="22.5" customHeight="1" x14ac:dyDescent="0.25">
      <c r="A41" s="138">
        <f t="shared" si="0"/>
        <v>1</v>
      </c>
      <c r="B41" s="138">
        <f t="shared" si="1"/>
        <v>2</v>
      </c>
      <c r="C41" s="166"/>
      <c r="D41" s="158" t="str">
        <f t="shared" si="3"/>
        <v>Tue</v>
      </c>
      <c r="E41" s="159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5">
      <c r="C42" s="166"/>
      <c r="D42" s="158" t="str">
        <f>D41</f>
        <v>Tue</v>
      </c>
      <c r="E42" s="159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5">
      <c r="C43" s="166"/>
      <c r="D43" s="158" t="str">
        <f t="shared" ref="D43:E44" si="10">D42</f>
        <v>Tue</v>
      </c>
      <c r="E43" s="159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5">
      <c r="C44" s="166"/>
      <c r="D44" s="158" t="str">
        <f t="shared" si="10"/>
        <v>Tue</v>
      </c>
      <c r="E44" s="159">
        <f t="shared" si="10"/>
        <v>44390</v>
      </c>
      <c r="F44" s="160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5">
      <c r="A45" s="138">
        <f t="shared" si="0"/>
        <v>1</v>
      </c>
      <c r="B45" s="138">
        <f t="shared" si="1"/>
        <v>3</v>
      </c>
      <c r="C45" s="166"/>
      <c r="D45" s="167" t="str">
        <f t="shared" si="3"/>
        <v>Wed</v>
      </c>
      <c r="E45" s="168">
        <f>+E41+1</f>
        <v>44391</v>
      </c>
      <c r="F45" s="169" t="s">
        <v>181</v>
      </c>
      <c r="G45" s="170">
        <v>9003</v>
      </c>
      <c r="H45" s="246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5">
      <c r="C46" s="166"/>
      <c r="D46" s="167" t="str">
        <f>D45</f>
        <v>Wed</v>
      </c>
      <c r="E46" s="168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5">
      <c r="C47" s="166"/>
      <c r="D47" s="167" t="str">
        <f t="shared" ref="D47:E47" si="11">D46</f>
        <v>Wed</v>
      </c>
      <c r="E47" s="168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5">
      <c r="A48" s="138">
        <f t="shared" si="0"/>
        <v>1</v>
      </c>
      <c r="B48" s="138">
        <f t="shared" si="1"/>
        <v>4</v>
      </c>
      <c r="C48" s="166"/>
      <c r="D48" s="158" t="str">
        <f t="shared" si="3"/>
        <v>Thu</v>
      </c>
      <c r="E48" s="159">
        <f>+E45+1</f>
        <v>44392</v>
      </c>
      <c r="F48" s="248" t="s">
        <v>181</v>
      </c>
      <c r="G48" s="249">
        <v>9003</v>
      </c>
      <c r="H48" s="250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5">
      <c r="C49" s="166"/>
      <c r="D49" s="158" t="str">
        <f>D48</f>
        <v>Thu</v>
      </c>
      <c r="E49" s="159">
        <f>E48</f>
        <v>44392</v>
      </c>
      <c r="F49" s="160" t="s">
        <v>191</v>
      </c>
      <c r="G49" s="161">
        <v>9003</v>
      </c>
      <c r="H49" s="177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5">
      <c r="A50" s="138">
        <f t="shared" si="0"/>
        <v>1</v>
      </c>
      <c r="B50" s="138">
        <f t="shared" si="1"/>
        <v>5</v>
      </c>
      <c r="C50" s="166"/>
      <c r="D50" s="167" t="str">
        <f t="shared" si="3"/>
        <v>Fri</v>
      </c>
      <c r="E50" s="168">
        <f>+E48+1</f>
        <v>44393</v>
      </c>
      <c r="F50" s="169"/>
      <c r="G50" s="170">
        <v>9004</v>
      </c>
      <c r="H50" s="171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5">
      <c r="C51" s="166"/>
      <c r="D51" s="167" t="str">
        <f>D50</f>
        <v>Fri</v>
      </c>
      <c r="E51" s="168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5">
      <c r="C52" s="166"/>
      <c r="D52" s="167" t="str">
        <f t="shared" ref="D52:E52" si="12">D51</f>
        <v>Fri</v>
      </c>
      <c r="E52" s="168">
        <f t="shared" si="12"/>
        <v>44393</v>
      </c>
      <c r="F52" s="169" t="s">
        <v>191</v>
      </c>
      <c r="G52" s="170">
        <v>9003</v>
      </c>
      <c r="H52" s="171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5">
      <c r="A53" s="138" t="str">
        <f t="shared" si="0"/>
        <v/>
      </c>
      <c r="B53" s="138">
        <f t="shared" si="1"/>
        <v>6</v>
      </c>
      <c r="C53" s="166"/>
      <c r="D53" s="158" t="str">
        <f t="shared" si="3"/>
        <v>Sat</v>
      </c>
      <c r="E53" s="159">
        <f>+E50+1</f>
        <v>44394</v>
      </c>
      <c r="F53" s="160"/>
      <c r="G53" s="161"/>
      <c r="H53" s="177"/>
      <c r="I53" s="161"/>
      <c r="J53" s="163"/>
      <c r="K53" s="164"/>
    </row>
    <row r="54" spans="1:11" ht="22.5" customHeight="1" x14ac:dyDescent="0.25">
      <c r="A54" s="138" t="str">
        <f t="shared" si="0"/>
        <v/>
      </c>
      <c r="B54" s="138">
        <f t="shared" si="1"/>
        <v>7</v>
      </c>
      <c r="C54" s="166"/>
      <c r="D54" s="158" t="str">
        <f t="shared" si="3"/>
        <v>Sun</v>
      </c>
      <c r="E54" s="159">
        <f t="shared" si="4"/>
        <v>44395</v>
      </c>
      <c r="F54" s="160"/>
      <c r="G54" s="161"/>
      <c r="H54" s="177"/>
      <c r="I54" s="161"/>
      <c r="J54" s="163"/>
      <c r="K54" s="164"/>
    </row>
    <row r="55" spans="1:11" ht="22.5" customHeight="1" x14ac:dyDescent="0.25">
      <c r="A55" s="138">
        <f t="shared" si="0"/>
        <v>1</v>
      </c>
      <c r="B55" s="138">
        <f t="shared" si="1"/>
        <v>1</v>
      </c>
      <c r="C55" s="166"/>
      <c r="D55" s="167" t="str">
        <f t="shared" si="3"/>
        <v>Mo</v>
      </c>
      <c r="E55" s="168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5">
      <c r="C56" s="166"/>
      <c r="D56" s="167" t="str">
        <f>D55</f>
        <v>Mo</v>
      </c>
      <c r="E56" s="168">
        <f>E55</f>
        <v>44396</v>
      </c>
      <c r="F56" s="169"/>
      <c r="G56" s="170">
        <v>9004</v>
      </c>
      <c r="H56" s="171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5">
      <c r="C57" s="166"/>
      <c r="D57" s="167" t="str">
        <f>D56</f>
        <v>Mo</v>
      </c>
      <c r="E57" s="168">
        <f>E56</f>
        <v>44396</v>
      </c>
      <c r="F57" s="169" t="s">
        <v>181</v>
      </c>
      <c r="G57" s="170">
        <v>9003</v>
      </c>
      <c r="H57" s="246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5">
      <c r="A58" s="138">
        <f t="shared" si="0"/>
        <v>1</v>
      </c>
      <c r="B58" s="138">
        <f t="shared" si="1"/>
        <v>2</v>
      </c>
      <c r="C58" s="166"/>
      <c r="D58" s="158" t="str">
        <f t="shared" si="3"/>
        <v>Tue</v>
      </c>
      <c r="E58" s="159">
        <f>+E55+1</f>
        <v>44397</v>
      </c>
      <c r="F58" s="248" t="s">
        <v>186</v>
      </c>
      <c r="G58" s="249">
        <v>9003</v>
      </c>
      <c r="H58" s="250" t="s">
        <v>185</v>
      </c>
      <c r="I58" s="109" t="s">
        <v>80</v>
      </c>
      <c r="J58" s="251">
        <v>2</v>
      </c>
      <c r="K58" s="252" t="s">
        <v>57</v>
      </c>
    </row>
    <row r="59" spans="1:11" ht="22.5" customHeight="1" x14ac:dyDescent="0.25">
      <c r="C59" s="166"/>
      <c r="D59" s="158" t="str">
        <f>D58</f>
        <v>Tue</v>
      </c>
      <c r="E59" s="159">
        <f>E58</f>
        <v>44397</v>
      </c>
      <c r="F59" s="248" t="s">
        <v>184</v>
      </c>
      <c r="G59" s="249">
        <v>9003</v>
      </c>
      <c r="H59" s="250" t="s">
        <v>183</v>
      </c>
      <c r="I59" s="109" t="s">
        <v>80</v>
      </c>
      <c r="J59" s="251">
        <v>3</v>
      </c>
      <c r="K59" s="252" t="s">
        <v>57</v>
      </c>
    </row>
    <row r="60" spans="1:11" ht="22.5" customHeight="1" x14ac:dyDescent="0.25">
      <c r="C60" s="166"/>
      <c r="D60" s="158" t="str">
        <f t="shared" ref="D60:E61" si="13">D59</f>
        <v>Tue</v>
      </c>
      <c r="E60" s="159">
        <f t="shared" si="13"/>
        <v>44397</v>
      </c>
      <c r="F60" s="160" t="s">
        <v>189</v>
      </c>
      <c r="G60" s="161">
        <v>9003</v>
      </c>
      <c r="H60" s="177" t="s">
        <v>187</v>
      </c>
      <c r="I60" s="109" t="s">
        <v>80</v>
      </c>
      <c r="J60" s="251">
        <v>2</v>
      </c>
      <c r="K60" s="252" t="s">
        <v>57</v>
      </c>
    </row>
    <row r="61" spans="1:11" ht="22.5" customHeight="1" x14ac:dyDescent="0.25">
      <c r="C61" s="166"/>
      <c r="D61" s="158" t="str">
        <f t="shared" si="13"/>
        <v>Tue</v>
      </c>
      <c r="E61" s="159">
        <f t="shared" si="13"/>
        <v>44397</v>
      </c>
      <c r="F61" s="160"/>
      <c r="G61" s="161">
        <v>9004</v>
      </c>
      <c r="H61" s="177" t="s">
        <v>188</v>
      </c>
      <c r="I61" s="109" t="s">
        <v>80</v>
      </c>
      <c r="J61" s="251">
        <v>1</v>
      </c>
      <c r="K61" s="252" t="s">
        <v>57</v>
      </c>
    </row>
    <row r="62" spans="1:11" ht="22.5" customHeight="1" x14ac:dyDescent="0.25">
      <c r="A62" s="138">
        <f t="shared" si="0"/>
        <v>1</v>
      </c>
      <c r="B62" s="138">
        <f t="shared" si="1"/>
        <v>3</v>
      </c>
      <c r="C62" s="166"/>
      <c r="D62" s="167" t="str">
        <f t="shared" si="3"/>
        <v>Wed</v>
      </c>
      <c r="E62" s="168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5">
      <c r="A63" s="138">
        <f t="shared" si="0"/>
        <v>1</v>
      </c>
      <c r="B63" s="138">
        <f t="shared" si="1"/>
        <v>4</v>
      </c>
      <c r="C63" s="166"/>
      <c r="D63" s="158" t="str">
        <f t="shared" si="3"/>
        <v>Thu</v>
      </c>
      <c r="E63" s="159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5">
      <c r="C64" s="166"/>
      <c r="D64" s="158" t="str">
        <f>D63</f>
        <v>Thu</v>
      </c>
      <c r="E64" s="159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5">
      <c r="C65" s="166"/>
      <c r="D65" s="158" t="str">
        <f t="shared" ref="D65:E65" si="14">D64</f>
        <v>Thu</v>
      </c>
      <c r="E65" s="159">
        <f t="shared" si="14"/>
        <v>44399</v>
      </c>
      <c r="F65" s="248" t="s">
        <v>181</v>
      </c>
      <c r="G65" s="249">
        <v>9003</v>
      </c>
      <c r="H65" s="250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5">
      <c r="A66" s="138">
        <f t="shared" si="0"/>
        <v>1</v>
      </c>
      <c r="B66" s="138">
        <f t="shared" si="1"/>
        <v>5</v>
      </c>
      <c r="C66" s="166"/>
      <c r="D66" s="167" t="str">
        <f t="shared" si="3"/>
        <v>Fri</v>
      </c>
      <c r="E66" s="168">
        <f>+E63+1</f>
        <v>44400</v>
      </c>
      <c r="F66" s="169"/>
      <c r="G66" s="170">
        <v>9004</v>
      </c>
      <c r="H66" s="171" t="s">
        <v>193</v>
      </c>
      <c r="I66" s="98" t="s">
        <v>80</v>
      </c>
      <c r="J66" s="49">
        <v>2</v>
      </c>
      <c r="K66" s="173"/>
    </row>
    <row r="67" spans="1:11" ht="22.5" customHeight="1" x14ac:dyDescent="0.25">
      <c r="C67" s="166"/>
      <c r="D67" s="167" t="str">
        <f>D66</f>
        <v>Fri</v>
      </c>
      <c r="E67" s="168">
        <f>E66</f>
        <v>44400</v>
      </c>
      <c r="F67" s="169" t="s">
        <v>127</v>
      </c>
      <c r="G67" s="170">
        <v>9003</v>
      </c>
      <c r="H67" s="171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5">
      <c r="C68" s="166"/>
      <c r="D68" s="167" t="str">
        <f t="shared" ref="D68:E69" si="15">D67</f>
        <v>Fri</v>
      </c>
      <c r="E68" s="168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5">
      <c r="C69" s="166"/>
      <c r="D69" s="167" t="str">
        <f t="shared" si="15"/>
        <v>Fri</v>
      </c>
      <c r="E69" s="168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5">
      <c r="A70" s="138" t="str">
        <f t="shared" si="0"/>
        <v/>
      </c>
      <c r="B70" s="138">
        <f t="shared" si="1"/>
        <v>6</v>
      </c>
      <c r="C70" s="166"/>
      <c r="D70" s="158" t="str">
        <f t="shared" si="3"/>
        <v>Sat</v>
      </c>
      <c r="E70" s="159">
        <f>+E66+1</f>
        <v>44401</v>
      </c>
      <c r="F70" s="160"/>
      <c r="G70" s="161"/>
      <c r="H70" s="177"/>
      <c r="I70" s="161"/>
      <c r="J70" s="163"/>
      <c r="K70" s="164"/>
    </row>
    <row r="71" spans="1:11" ht="22.5" customHeight="1" x14ac:dyDescent="0.25">
      <c r="A71" s="138" t="str">
        <f t="shared" si="0"/>
        <v/>
      </c>
      <c r="B71" s="138">
        <f t="shared" si="1"/>
        <v>7</v>
      </c>
      <c r="C71" s="166"/>
      <c r="D71" s="158" t="str">
        <f t="shared" si="3"/>
        <v>Sun</v>
      </c>
      <c r="E71" s="159">
        <f t="shared" ref="E71" si="16">+E70+1</f>
        <v>44402</v>
      </c>
      <c r="F71" s="160"/>
      <c r="G71" s="161"/>
      <c r="H71" s="177"/>
      <c r="I71" s="161"/>
      <c r="J71" s="163"/>
      <c r="K71" s="164"/>
    </row>
    <row r="72" spans="1:11" ht="22.5" customHeight="1" x14ac:dyDescent="0.25">
      <c r="A72" s="138">
        <f t="shared" si="0"/>
        <v>1</v>
      </c>
      <c r="B72" s="138">
        <f t="shared" si="1"/>
        <v>1</v>
      </c>
      <c r="C72" s="166"/>
      <c r="D72" s="167" t="str">
        <f t="shared" si="3"/>
        <v>Mo</v>
      </c>
      <c r="E72" s="168">
        <f>+E71+1</f>
        <v>44403</v>
      </c>
      <c r="F72" s="169"/>
      <c r="G72" s="170">
        <v>9003</v>
      </c>
      <c r="H72" s="246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5">
      <c r="A73" s="138">
        <f t="shared" si="0"/>
        <v>1</v>
      </c>
      <c r="B73" s="138">
        <f t="shared" si="1"/>
        <v>2</v>
      </c>
      <c r="C73" s="166"/>
      <c r="D73" s="158" t="str">
        <f t="shared" si="3"/>
        <v>Tue</v>
      </c>
      <c r="E73" s="159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5">
      <c r="C74" s="166"/>
      <c r="D74" s="158" t="str">
        <f>D73</f>
        <v>Tue</v>
      </c>
      <c r="E74" s="159">
        <f>E73</f>
        <v>44404</v>
      </c>
      <c r="F74" s="248" t="s">
        <v>184</v>
      </c>
      <c r="G74" s="249">
        <v>9003</v>
      </c>
      <c r="H74" s="250" t="s">
        <v>183</v>
      </c>
      <c r="I74" s="109" t="s">
        <v>80</v>
      </c>
      <c r="J74" s="251">
        <v>2</v>
      </c>
      <c r="K74" s="252" t="s">
        <v>57</v>
      </c>
    </row>
    <row r="75" spans="1:11" ht="22.5" customHeight="1" x14ac:dyDescent="0.25">
      <c r="C75" s="166"/>
      <c r="D75" s="158" t="str">
        <f t="shared" ref="D75:E76" si="17">D74</f>
        <v>Tue</v>
      </c>
      <c r="E75" s="159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5">
      <c r="C76" s="166"/>
      <c r="D76" s="158" t="str">
        <f t="shared" si="17"/>
        <v>Tue</v>
      </c>
      <c r="E76" s="159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5">
      <c r="A77" s="138">
        <f t="shared" si="0"/>
        <v>1</v>
      </c>
      <c r="B77" s="138">
        <f t="shared" si="1"/>
        <v>3</v>
      </c>
      <c r="C77" s="166"/>
      <c r="D77" s="167" t="str">
        <f t="shared" si="3"/>
        <v>Wed</v>
      </c>
      <c r="E77" s="168">
        <f>+E73+1</f>
        <v>44405</v>
      </c>
      <c r="F77" s="169"/>
      <c r="G77" s="170">
        <v>9003</v>
      </c>
      <c r="H77" s="246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5">
      <c r="A78" s="138">
        <f t="shared" si="0"/>
        <v>1</v>
      </c>
      <c r="B78" s="138">
        <f>WEEKDAY(E77+1,2)</f>
        <v>4</v>
      </c>
      <c r="C78" s="166"/>
      <c r="D78" s="158" t="str">
        <f>IF(B78=1,"Mo",IF(B78=2,"Tue",IF(B78=3,"Wed",IF(B78=4,"Thu",IF(B78=5,"Fri",IF(B78=6,"Sat",IF(B78=7,"Sun","")))))))</f>
        <v>Thu</v>
      </c>
      <c r="E78" s="159">
        <f>IF(MONTH(E77+1)&gt;MONTH(E77),"",E77+1)</f>
        <v>44406</v>
      </c>
      <c r="F78" s="248" t="s">
        <v>184</v>
      </c>
      <c r="G78" s="249">
        <v>9003</v>
      </c>
      <c r="H78" s="250" t="s">
        <v>183</v>
      </c>
      <c r="I78" s="109" t="s">
        <v>80</v>
      </c>
      <c r="J78" s="251">
        <v>2</v>
      </c>
      <c r="K78" s="252" t="s">
        <v>57</v>
      </c>
    </row>
    <row r="79" spans="1:11" ht="22.5" customHeight="1" x14ac:dyDescent="0.25">
      <c r="C79" s="166"/>
      <c r="D79" s="158" t="str">
        <f>D78</f>
        <v>Thu</v>
      </c>
      <c r="E79" s="159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5">
      <c r="C80" s="166"/>
      <c r="D80" s="158" t="str">
        <f t="shared" ref="D80:E81" si="18">D79</f>
        <v>Thu</v>
      </c>
      <c r="E80" s="159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5">
      <c r="C81" s="166"/>
      <c r="D81" s="158" t="str">
        <f t="shared" si="18"/>
        <v>Thu</v>
      </c>
      <c r="E81" s="159">
        <f t="shared" si="18"/>
        <v>44406</v>
      </c>
      <c r="F81" s="160"/>
      <c r="G81" s="249">
        <v>9004</v>
      </c>
      <c r="H81" s="253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5">
      <c r="A82" s="138">
        <f t="shared" si="0"/>
        <v>1</v>
      </c>
      <c r="B82" s="138">
        <v>5</v>
      </c>
      <c r="C82" s="166"/>
      <c r="D82" s="167" t="str">
        <f>IF(B82=1,"Mo",IF(B82=2,"Tue",IF(B82=3,"Wed",IF(B82=4,"Thu",IF(B82=5,"Fri",IF(B82=6,"Sat",IF(B82=7,"Sun","")))))))</f>
        <v>Fri</v>
      </c>
      <c r="E82" s="168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5">
      <c r="C83" s="166"/>
      <c r="D83" s="167" t="str">
        <f>D82</f>
        <v>Fri</v>
      </c>
      <c r="E83" s="168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3">
      <c r="A84" s="138" t="str">
        <f t="shared" ref="A84" si="19">IF(OR(C84="f",C84="u",C84="F",C84="U"),"",IF(OR(B84=1,B84=2,B84=3,B84=4,B84=5),1,""))</f>
        <v/>
      </c>
      <c r="B84" s="138">
        <f t="shared" ref="B84" si="20">WEEKDAY(E84,2)</f>
        <v>6</v>
      </c>
      <c r="C84" s="180"/>
      <c r="D84" s="181" t="str">
        <f t="shared" ref="D84" si="21">IF(B84=1,"Mo",IF(B84=2,"Tue",IF(B84=3,"Wed",IF(B84=4,"Thu",IF(B84=5,"Fri",IF(B84=6,"Sat",IF(B84=7,"Sun","")))))))</f>
        <v>Sat</v>
      </c>
      <c r="E84" s="182">
        <f>+E82+1</f>
        <v>44408</v>
      </c>
      <c r="F84" s="183"/>
      <c r="G84" s="184"/>
      <c r="H84" s="185"/>
      <c r="I84" s="184"/>
      <c r="J84" s="186"/>
      <c r="K84" s="187"/>
    </row>
    <row r="85" spans="1:11" ht="30" customHeight="1" x14ac:dyDescent="0.25"/>
    <row r="86" spans="1:11" ht="30" customHeight="1" x14ac:dyDescent="0.25"/>
    <row r="87" spans="1:11" ht="30" customHeight="1" x14ac:dyDescent="0.25"/>
    <row r="88" spans="1:11" ht="30" customHeight="1" x14ac:dyDescent="0.25"/>
    <row r="89" spans="1:11" ht="30" customHeight="1" x14ac:dyDescent="0.25"/>
    <row r="90" spans="1:11" ht="30" customHeight="1" x14ac:dyDescent="0.25"/>
    <row r="91" spans="1:11" ht="30" customHeight="1" x14ac:dyDescent="0.25"/>
    <row r="92" spans="1:11" ht="30" customHeight="1" x14ac:dyDescent="0.25"/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</sheetData>
  <mergeCells count="2">
    <mergeCell ref="D1:K1"/>
    <mergeCell ref="D4:E4"/>
  </mergeCells>
  <conditionalFormatting sqref="C11:C83">
    <cfRule type="expression" dxfId="851" priority="243" stopIfTrue="1">
      <formula>IF($A11=1,B11,)</formula>
    </cfRule>
    <cfRule type="expression" dxfId="850" priority="244" stopIfTrue="1">
      <formula>IF($A11="",B11,)</formula>
    </cfRule>
  </conditionalFormatting>
  <conditionalFormatting sqref="E11:E14">
    <cfRule type="expression" dxfId="849" priority="245" stopIfTrue="1">
      <formula>IF($A11="",B11,"")</formula>
    </cfRule>
  </conditionalFormatting>
  <conditionalFormatting sqref="E15:E83">
    <cfRule type="expression" dxfId="848" priority="246" stopIfTrue="1">
      <formula>IF($A15&lt;&gt;1,B15,"")</formula>
    </cfRule>
  </conditionalFormatting>
  <conditionalFormatting sqref="D11:D83">
    <cfRule type="expression" dxfId="847" priority="247" stopIfTrue="1">
      <formula>IF($A11="",B11,)</formula>
    </cfRule>
  </conditionalFormatting>
  <conditionalFormatting sqref="G18 G24 G33 G35:G37 G40 G49 G53:G54 G66:G67 G70:G71 G77">
    <cfRule type="expression" dxfId="846" priority="248" stopIfTrue="1">
      <formula>#REF!="Freelancer"</formula>
    </cfRule>
    <cfRule type="expression" dxfId="845" priority="249" stopIfTrue="1">
      <formula>#REF!="DTC Int. Staff"</formula>
    </cfRule>
  </conditionalFormatting>
  <conditionalFormatting sqref="G77 G18 G33 G35:G36 G49 G53:G54 G66:G67 G70:G71">
    <cfRule type="expression" dxfId="844" priority="241" stopIfTrue="1">
      <formula>$F$5="Freelancer"</formula>
    </cfRule>
    <cfRule type="expression" dxfId="843" priority="242" stopIfTrue="1">
      <formula>$F$5="DTC Int. Staff"</formula>
    </cfRule>
  </conditionalFormatting>
  <conditionalFormatting sqref="G17">
    <cfRule type="expression" dxfId="842" priority="235" stopIfTrue="1">
      <formula>#REF!="Freelancer"</formula>
    </cfRule>
    <cfRule type="expression" dxfId="841" priority="236" stopIfTrue="1">
      <formula>#REF!="DTC Int. Staff"</formula>
    </cfRule>
  </conditionalFormatting>
  <conditionalFormatting sqref="G17">
    <cfRule type="expression" dxfId="840" priority="233" stopIfTrue="1">
      <formula>$F$5="Freelancer"</formula>
    </cfRule>
    <cfRule type="expression" dxfId="839" priority="234" stopIfTrue="1">
      <formula>$F$5="DTC Int. Staff"</formula>
    </cfRule>
  </conditionalFormatting>
  <conditionalFormatting sqref="G56">
    <cfRule type="expression" dxfId="838" priority="223" stopIfTrue="1">
      <formula>$F$5="Freelancer"</formula>
    </cfRule>
    <cfRule type="expression" dxfId="837" priority="224" stopIfTrue="1">
      <formula>$F$5="DTC Int. Staff"</formula>
    </cfRule>
  </conditionalFormatting>
  <conditionalFormatting sqref="G56">
    <cfRule type="expression" dxfId="836" priority="225" stopIfTrue="1">
      <formula>#REF!="Freelancer"</formula>
    </cfRule>
    <cfRule type="expression" dxfId="835" priority="226" stopIfTrue="1">
      <formula>#REF!="DTC Int. Staff"</formula>
    </cfRule>
  </conditionalFormatting>
  <conditionalFormatting sqref="G84">
    <cfRule type="expression" dxfId="834" priority="215" stopIfTrue="1">
      <formula>$F$5="Freelancer"</formula>
    </cfRule>
    <cfRule type="expression" dxfId="833" priority="216" stopIfTrue="1">
      <formula>$F$5="DTC Int. Staff"</formula>
    </cfRule>
  </conditionalFormatting>
  <conditionalFormatting sqref="C84">
    <cfRule type="expression" dxfId="832" priority="217" stopIfTrue="1">
      <formula>IF($A84=1,B84,)</formula>
    </cfRule>
    <cfRule type="expression" dxfId="831" priority="218" stopIfTrue="1">
      <formula>IF($A84="",B84,)</formula>
    </cfRule>
  </conditionalFormatting>
  <conditionalFormatting sqref="E84">
    <cfRule type="expression" dxfId="830" priority="219" stopIfTrue="1">
      <formula>IF($A84&lt;&gt;1,B84,"")</formula>
    </cfRule>
  </conditionalFormatting>
  <conditionalFormatting sqref="D84">
    <cfRule type="expression" dxfId="829" priority="220" stopIfTrue="1">
      <formula>IF($A84="",B84,)</formula>
    </cfRule>
  </conditionalFormatting>
  <conditionalFormatting sqref="G84">
    <cfRule type="expression" dxfId="828" priority="221" stopIfTrue="1">
      <formula>#REF!="Freelancer"</formula>
    </cfRule>
    <cfRule type="expression" dxfId="827" priority="222" stopIfTrue="1">
      <formula>#REF!="DTC Int. Staff"</formula>
    </cfRule>
  </conditionalFormatting>
  <conditionalFormatting sqref="G11">
    <cfRule type="expression" dxfId="826" priority="213" stopIfTrue="1">
      <formula>#REF!="Freelancer"</formula>
    </cfRule>
    <cfRule type="expression" dxfId="825" priority="214" stopIfTrue="1">
      <formula>#REF!="DTC Int. Staff"</formula>
    </cfRule>
  </conditionalFormatting>
  <conditionalFormatting sqref="G12">
    <cfRule type="expression" dxfId="824" priority="211" stopIfTrue="1">
      <formula>#REF!="Freelancer"</formula>
    </cfRule>
    <cfRule type="expression" dxfId="823" priority="212" stopIfTrue="1">
      <formula>#REF!="DTC Int. Staff"</formula>
    </cfRule>
  </conditionalFormatting>
  <conditionalFormatting sqref="G12">
    <cfRule type="expression" dxfId="822" priority="209" stopIfTrue="1">
      <formula>$F$5="Freelancer"</formula>
    </cfRule>
    <cfRule type="expression" dxfId="821" priority="210" stopIfTrue="1">
      <formula>$F$5="DTC Int. Staff"</formula>
    </cfRule>
  </conditionalFormatting>
  <conditionalFormatting sqref="G13">
    <cfRule type="expression" dxfId="820" priority="207" stopIfTrue="1">
      <formula>#REF!="Freelancer"</formula>
    </cfRule>
    <cfRule type="expression" dxfId="819" priority="208" stopIfTrue="1">
      <formula>#REF!="DTC Int. Staff"</formula>
    </cfRule>
  </conditionalFormatting>
  <conditionalFormatting sqref="G13">
    <cfRule type="expression" dxfId="818" priority="205" stopIfTrue="1">
      <formula>$F$5="Freelancer"</formula>
    </cfRule>
    <cfRule type="expression" dxfId="817" priority="206" stopIfTrue="1">
      <formula>$F$5="DTC Int. Staff"</formula>
    </cfRule>
  </conditionalFormatting>
  <conditionalFormatting sqref="G14">
    <cfRule type="expression" dxfId="816" priority="203" stopIfTrue="1">
      <formula>#REF!="Freelancer"</formula>
    </cfRule>
    <cfRule type="expression" dxfId="815" priority="204" stopIfTrue="1">
      <formula>#REF!="DTC Int. Staff"</formula>
    </cfRule>
  </conditionalFormatting>
  <conditionalFormatting sqref="G14">
    <cfRule type="expression" dxfId="814" priority="201" stopIfTrue="1">
      <formula>$F$5="Freelancer"</formula>
    </cfRule>
    <cfRule type="expression" dxfId="813" priority="202" stopIfTrue="1">
      <formula>$F$5="DTC Int. Staff"</formula>
    </cfRule>
  </conditionalFormatting>
  <conditionalFormatting sqref="G15">
    <cfRule type="expression" dxfId="812" priority="199" stopIfTrue="1">
      <formula>#REF!="Freelancer"</formula>
    </cfRule>
    <cfRule type="expression" dxfId="811" priority="200" stopIfTrue="1">
      <formula>#REF!="DTC Int. Staff"</formula>
    </cfRule>
  </conditionalFormatting>
  <conditionalFormatting sqref="G15">
    <cfRule type="expression" dxfId="810" priority="197" stopIfTrue="1">
      <formula>$F$5="Freelancer"</formula>
    </cfRule>
    <cfRule type="expression" dxfId="809" priority="198" stopIfTrue="1">
      <formula>$F$5="DTC Int. Staff"</formula>
    </cfRule>
  </conditionalFormatting>
  <conditionalFormatting sqref="G16">
    <cfRule type="expression" dxfId="808" priority="193" stopIfTrue="1">
      <formula>$F$5="Freelancer"</formula>
    </cfRule>
    <cfRule type="expression" dxfId="807" priority="194" stopIfTrue="1">
      <formula>$F$5="DTC Int. Staff"</formula>
    </cfRule>
  </conditionalFormatting>
  <conditionalFormatting sqref="G16">
    <cfRule type="expression" dxfId="806" priority="195" stopIfTrue="1">
      <formula>#REF!="Freelancer"</formula>
    </cfRule>
    <cfRule type="expression" dxfId="805" priority="196" stopIfTrue="1">
      <formula>#REF!="DTC Int. Staff"</formula>
    </cfRule>
  </conditionalFormatting>
  <conditionalFormatting sqref="G19">
    <cfRule type="expression" dxfId="804" priority="191" stopIfTrue="1">
      <formula>#REF!="Freelancer"</formula>
    </cfRule>
    <cfRule type="expression" dxfId="803" priority="192" stopIfTrue="1">
      <formula>#REF!="DTC Int. Staff"</formula>
    </cfRule>
  </conditionalFormatting>
  <conditionalFormatting sqref="G20">
    <cfRule type="expression" dxfId="802" priority="187" stopIfTrue="1">
      <formula>$F$5="Freelancer"</formula>
    </cfRule>
    <cfRule type="expression" dxfId="801" priority="188" stopIfTrue="1">
      <formula>$F$5="DTC Int. Staff"</formula>
    </cfRule>
  </conditionalFormatting>
  <conditionalFormatting sqref="G20">
    <cfRule type="expression" dxfId="800" priority="189" stopIfTrue="1">
      <formula>#REF!="Freelancer"</formula>
    </cfRule>
    <cfRule type="expression" dxfId="799" priority="190" stopIfTrue="1">
      <formula>#REF!="DTC Int. Staff"</formula>
    </cfRule>
  </conditionalFormatting>
  <conditionalFormatting sqref="G21">
    <cfRule type="expression" dxfId="798" priority="185" stopIfTrue="1">
      <formula>#REF!="Freelancer"</formula>
    </cfRule>
    <cfRule type="expression" dxfId="797" priority="186" stopIfTrue="1">
      <formula>#REF!="DTC Int. Staff"</formula>
    </cfRule>
  </conditionalFormatting>
  <conditionalFormatting sqref="G21">
    <cfRule type="expression" dxfId="796" priority="183" stopIfTrue="1">
      <formula>$F$5="Freelancer"</formula>
    </cfRule>
    <cfRule type="expression" dxfId="795" priority="184" stopIfTrue="1">
      <formula>$F$5="DTC Int. Staff"</formula>
    </cfRule>
  </conditionalFormatting>
  <conditionalFormatting sqref="G26">
    <cfRule type="expression" dxfId="794" priority="169" stopIfTrue="1">
      <formula>#REF!="Freelancer"</formula>
    </cfRule>
    <cfRule type="expression" dxfId="793" priority="170" stopIfTrue="1">
      <formula>#REF!="DTC Int. Staff"</formula>
    </cfRule>
  </conditionalFormatting>
  <conditionalFormatting sqref="G26">
    <cfRule type="expression" dxfId="792" priority="167" stopIfTrue="1">
      <formula>$F$5="Freelancer"</formula>
    </cfRule>
    <cfRule type="expression" dxfId="791" priority="168" stopIfTrue="1">
      <formula>$F$5="DTC Int. Staff"</formula>
    </cfRule>
  </conditionalFormatting>
  <conditionalFormatting sqref="G23">
    <cfRule type="expression" dxfId="790" priority="177" stopIfTrue="1">
      <formula>#REF!="Freelancer"</formula>
    </cfRule>
    <cfRule type="expression" dxfId="789" priority="178" stopIfTrue="1">
      <formula>#REF!="DTC Int. Staff"</formula>
    </cfRule>
  </conditionalFormatting>
  <conditionalFormatting sqref="G23">
    <cfRule type="expression" dxfId="788" priority="175" stopIfTrue="1">
      <formula>$F$5="Freelancer"</formula>
    </cfRule>
    <cfRule type="expression" dxfId="787" priority="176" stopIfTrue="1">
      <formula>$F$5="DTC Int. Staff"</formula>
    </cfRule>
  </conditionalFormatting>
  <conditionalFormatting sqref="G25">
    <cfRule type="expression" dxfId="786" priority="173" stopIfTrue="1">
      <formula>#REF!="Freelancer"</formula>
    </cfRule>
    <cfRule type="expression" dxfId="785" priority="174" stopIfTrue="1">
      <formula>#REF!="DTC Int. Staff"</formula>
    </cfRule>
  </conditionalFormatting>
  <conditionalFormatting sqref="G25">
    <cfRule type="expression" dxfId="784" priority="171" stopIfTrue="1">
      <formula>$F$5="Freelancer"</formula>
    </cfRule>
    <cfRule type="expression" dxfId="783" priority="172" stopIfTrue="1">
      <formula>$F$5="DTC Int. Staff"</formula>
    </cfRule>
  </conditionalFormatting>
  <conditionalFormatting sqref="G27">
    <cfRule type="expression" dxfId="782" priority="165" stopIfTrue="1">
      <formula>#REF!="Freelancer"</formula>
    </cfRule>
    <cfRule type="expression" dxfId="781" priority="166" stopIfTrue="1">
      <formula>#REF!="DTC Int. Staff"</formula>
    </cfRule>
  </conditionalFormatting>
  <conditionalFormatting sqref="G27">
    <cfRule type="expression" dxfId="780" priority="163" stopIfTrue="1">
      <formula>$F$5="Freelancer"</formula>
    </cfRule>
    <cfRule type="expression" dxfId="779" priority="164" stopIfTrue="1">
      <formula>$F$5="DTC Int. Staff"</formula>
    </cfRule>
  </conditionalFormatting>
  <conditionalFormatting sqref="G28">
    <cfRule type="expression" dxfId="778" priority="161" stopIfTrue="1">
      <formula>#REF!="Freelancer"</formula>
    </cfRule>
    <cfRule type="expression" dxfId="777" priority="162" stopIfTrue="1">
      <formula>#REF!="DTC Int. Staff"</formula>
    </cfRule>
  </conditionalFormatting>
  <conditionalFormatting sqref="G28">
    <cfRule type="expression" dxfId="776" priority="159" stopIfTrue="1">
      <formula>$F$5="Freelancer"</formula>
    </cfRule>
    <cfRule type="expression" dxfId="775" priority="160" stopIfTrue="1">
      <formula>$F$5="DTC Int. Staff"</formula>
    </cfRule>
  </conditionalFormatting>
  <conditionalFormatting sqref="G31">
    <cfRule type="expression" dxfId="774" priority="145" stopIfTrue="1">
      <formula>#REF!="Freelancer"</formula>
    </cfRule>
    <cfRule type="expression" dxfId="773" priority="146" stopIfTrue="1">
      <formula>#REF!="DTC Int. Staff"</formula>
    </cfRule>
  </conditionalFormatting>
  <conditionalFormatting sqref="G31">
    <cfRule type="expression" dxfId="772" priority="143" stopIfTrue="1">
      <formula>$F$5="Freelancer"</formula>
    </cfRule>
    <cfRule type="expression" dxfId="771" priority="144" stopIfTrue="1">
      <formula>$F$5="DTC Int. Staff"</formula>
    </cfRule>
  </conditionalFormatting>
  <conditionalFormatting sqref="G29">
    <cfRule type="expression" dxfId="770" priority="153" stopIfTrue="1">
      <formula>#REF!="Freelancer"</formula>
    </cfRule>
    <cfRule type="expression" dxfId="769" priority="154" stopIfTrue="1">
      <formula>#REF!="DTC Int. Staff"</formula>
    </cfRule>
  </conditionalFormatting>
  <conditionalFormatting sqref="G29">
    <cfRule type="expression" dxfId="768" priority="151" stopIfTrue="1">
      <formula>$F$5="Freelancer"</formula>
    </cfRule>
    <cfRule type="expression" dxfId="767" priority="152" stopIfTrue="1">
      <formula>$F$5="DTC Int. Staff"</formula>
    </cfRule>
  </conditionalFormatting>
  <conditionalFormatting sqref="G30">
    <cfRule type="expression" dxfId="766" priority="147" stopIfTrue="1">
      <formula>$F$5="Freelancer"</formula>
    </cfRule>
    <cfRule type="expression" dxfId="765" priority="148" stopIfTrue="1">
      <formula>$F$5="DTC Int. Staff"</formula>
    </cfRule>
  </conditionalFormatting>
  <conditionalFormatting sqref="G30">
    <cfRule type="expression" dxfId="764" priority="149" stopIfTrue="1">
      <formula>#REF!="Freelancer"</formula>
    </cfRule>
    <cfRule type="expression" dxfId="763" priority="150" stopIfTrue="1">
      <formula>#REF!="DTC Int. Staff"</formula>
    </cfRule>
  </conditionalFormatting>
  <conditionalFormatting sqref="G32">
    <cfRule type="expression" dxfId="762" priority="141" stopIfTrue="1">
      <formula>#REF!="Freelancer"</formula>
    </cfRule>
    <cfRule type="expression" dxfId="761" priority="142" stopIfTrue="1">
      <formula>#REF!="DTC Int. Staff"</formula>
    </cfRule>
  </conditionalFormatting>
  <conditionalFormatting sqref="G32">
    <cfRule type="expression" dxfId="760" priority="139" stopIfTrue="1">
      <formula>$F$5="Freelancer"</formula>
    </cfRule>
    <cfRule type="expression" dxfId="759" priority="140" stopIfTrue="1">
      <formula>$F$5="DTC Int. Staff"</formula>
    </cfRule>
  </conditionalFormatting>
  <conditionalFormatting sqref="G34">
    <cfRule type="expression" dxfId="758" priority="137" stopIfTrue="1">
      <formula>#REF!="Freelancer"</formula>
    </cfRule>
    <cfRule type="expression" dxfId="757" priority="138" stopIfTrue="1">
      <formula>#REF!="DTC Int. Staff"</formula>
    </cfRule>
  </conditionalFormatting>
  <conditionalFormatting sqref="G34">
    <cfRule type="expression" dxfId="756" priority="135" stopIfTrue="1">
      <formula>$F$5="Freelancer"</formula>
    </cfRule>
    <cfRule type="expression" dxfId="755" priority="136" stopIfTrue="1">
      <formula>$F$5="DTC Int. Staff"</formula>
    </cfRule>
  </conditionalFormatting>
  <conditionalFormatting sqref="G38">
    <cfRule type="expression" dxfId="754" priority="133" stopIfTrue="1">
      <formula>#REF!="Freelancer"</formula>
    </cfRule>
    <cfRule type="expression" dxfId="753" priority="134" stopIfTrue="1">
      <formula>#REF!="DTC Int. Staff"</formula>
    </cfRule>
  </conditionalFormatting>
  <conditionalFormatting sqref="G38">
    <cfRule type="expression" dxfId="752" priority="131" stopIfTrue="1">
      <formula>$F$5="Freelancer"</formula>
    </cfRule>
    <cfRule type="expression" dxfId="751" priority="132" stopIfTrue="1">
      <formula>$F$5="DTC Int. Staff"</formula>
    </cfRule>
  </conditionalFormatting>
  <conditionalFormatting sqref="G39">
    <cfRule type="expression" dxfId="750" priority="129" stopIfTrue="1">
      <formula>#REF!="Freelancer"</formula>
    </cfRule>
    <cfRule type="expression" dxfId="749" priority="130" stopIfTrue="1">
      <formula>#REF!="DTC Int. Staff"</formula>
    </cfRule>
  </conditionalFormatting>
  <conditionalFormatting sqref="G39">
    <cfRule type="expression" dxfId="748" priority="127" stopIfTrue="1">
      <formula>$F$5="Freelancer"</formula>
    </cfRule>
    <cfRule type="expression" dxfId="747" priority="128" stopIfTrue="1">
      <formula>$F$5="DTC Int. Staff"</formula>
    </cfRule>
  </conditionalFormatting>
  <conditionalFormatting sqref="G60:G61">
    <cfRule type="expression" dxfId="746" priority="121" stopIfTrue="1">
      <formula>#REF!="Freelancer"</formula>
    </cfRule>
    <cfRule type="expression" dxfId="745" priority="122" stopIfTrue="1">
      <formula>#REF!="DTC Int. Staff"</formula>
    </cfRule>
  </conditionalFormatting>
  <conditionalFormatting sqref="G60:G61">
    <cfRule type="expression" dxfId="744" priority="119" stopIfTrue="1">
      <formula>$F$5="Freelancer"</formula>
    </cfRule>
    <cfRule type="expression" dxfId="743" priority="120" stopIfTrue="1">
      <formula>$F$5="DTC Int. Staff"</formula>
    </cfRule>
  </conditionalFormatting>
  <conditionalFormatting sqref="G58">
    <cfRule type="expression" dxfId="742" priority="117" stopIfTrue="1">
      <formula>#REF!="Freelancer"</formula>
    </cfRule>
    <cfRule type="expression" dxfId="741" priority="118" stopIfTrue="1">
      <formula>#REF!="DTC Int. Staff"</formula>
    </cfRule>
  </conditionalFormatting>
  <conditionalFormatting sqref="G59">
    <cfRule type="expression" dxfId="740" priority="115" stopIfTrue="1">
      <formula>#REF!="Freelancer"</formula>
    </cfRule>
    <cfRule type="expression" dxfId="739" priority="116" stopIfTrue="1">
      <formula>#REF!="DTC Int. Staff"</formula>
    </cfRule>
  </conditionalFormatting>
  <conditionalFormatting sqref="G41">
    <cfRule type="expression" dxfId="738" priority="113" stopIfTrue="1">
      <formula>#REF!="Freelancer"</formula>
    </cfRule>
    <cfRule type="expression" dxfId="737" priority="114" stopIfTrue="1">
      <formula>#REF!="DTC Int. Staff"</formula>
    </cfRule>
  </conditionalFormatting>
  <conditionalFormatting sqref="G41">
    <cfRule type="expression" dxfId="736" priority="111" stopIfTrue="1">
      <formula>$F$5="Freelancer"</formula>
    </cfRule>
    <cfRule type="expression" dxfId="735" priority="112" stopIfTrue="1">
      <formula>$F$5="DTC Int. Staff"</formula>
    </cfRule>
  </conditionalFormatting>
  <conditionalFormatting sqref="G42">
    <cfRule type="expression" dxfId="734" priority="109" stopIfTrue="1">
      <formula>#REF!="Freelancer"</formula>
    </cfRule>
    <cfRule type="expression" dxfId="733" priority="110" stopIfTrue="1">
      <formula>#REF!="DTC Int. Staff"</formula>
    </cfRule>
  </conditionalFormatting>
  <conditionalFormatting sqref="G42">
    <cfRule type="expression" dxfId="732" priority="107" stopIfTrue="1">
      <formula>$F$5="Freelancer"</formula>
    </cfRule>
    <cfRule type="expression" dxfId="731" priority="108" stopIfTrue="1">
      <formula>$F$5="DTC Int. Staff"</formula>
    </cfRule>
  </conditionalFormatting>
  <conditionalFormatting sqref="G22">
    <cfRule type="expression" dxfId="730" priority="105" stopIfTrue="1">
      <formula>#REF!="Freelancer"</formula>
    </cfRule>
    <cfRule type="expression" dxfId="729" priority="106" stopIfTrue="1">
      <formula>#REF!="DTC Int. Staff"</formula>
    </cfRule>
  </conditionalFormatting>
  <conditionalFormatting sqref="G22">
    <cfRule type="expression" dxfId="728" priority="103" stopIfTrue="1">
      <formula>$F$5="Freelancer"</formula>
    </cfRule>
    <cfRule type="expression" dxfId="727" priority="104" stopIfTrue="1">
      <formula>$F$5="DTC Int. Staff"</formula>
    </cfRule>
  </conditionalFormatting>
  <conditionalFormatting sqref="G43">
    <cfRule type="expression" dxfId="726" priority="101" stopIfTrue="1">
      <formula>#REF!="Freelancer"</formula>
    </cfRule>
    <cfRule type="expression" dxfId="725" priority="102" stopIfTrue="1">
      <formula>#REF!="DTC Int. Staff"</formula>
    </cfRule>
  </conditionalFormatting>
  <conditionalFormatting sqref="G43">
    <cfRule type="expression" dxfId="724" priority="99" stopIfTrue="1">
      <formula>$F$5="Freelancer"</formula>
    </cfRule>
    <cfRule type="expression" dxfId="723" priority="100" stopIfTrue="1">
      <formula>$F$5="DTC Int. Staff"</formula>
    </cfRule>
  </conditionalFormatting>
  <conditionalFormatting sqref="G44">
    <cfRule type="expression" dxfId="722" priority="97" stopIfTrue="1">
      <formula>#REF!="Freelancer"</formula>
    </cfRule>
    <cfRule type="expression" dxfId="721" priority="98" stopIfTrue="1">
      <formula>#REF!="DTC Int. Staff"</formula>
    </cfRule>
  </conditionalFormatting>
  <conditionalFormatting sqref="G44">
    <cfRule type="expression" dxfId="720" priority="95" stopIfTrue="1">
      <formula>$F$5="Freelancer"</formula>
    </cfRule>
    <cfRule type="expression" dxfId="719" priority="96" stopIfTrue="1">
      <formula>$F$5="DTC Int. Staff"</formula>
    </cfRule>
  </conditionalFormatting>
  <conditionalFormatting sqref="G45">
    <cfRule type="expression" dxfId="718" priority="93" stopIfTrue="1">
      <formula>#REF!="Freelancer"</formula>
    </cfRule>
    <cfRule type="expression" dxfId="717" priority="94" stopIfTrue="1">
      <formula>#REF!="DTC Int. Staff"</formula>
    </cfRule>
  </conditionalFormatting>
  <conditionalFormatting sqref="G46">
    <cfRule type="expression" dxfId="716" priority="91" stopIfTrue="1">
      <formula>#REF!="Freelancer"</formula>
    </cfRule>
    <cfRule type="expression" dxfId="715" priority="92" stopIfTrue="1">
      <formula>#REF!="DTC Int. Staff"</formula>
    </cfRule>
  </conditionalFormatting>
  <conditionalFormatting sqref="G46">
    <cfRule type="expression" dxfId="714" priority="89" stopIfTrue="1">
      <formula>$F$5="Freelancer"</formula>
    </cfRule>
    <cfRule type="expression" dxfId="713" priority="90" stopIfTrue="1">
      <formula>$F$5="DTC Int. Staff"</formula>
    </cfRule>
  </conditionalFormatting>
  <conditionalFormatting sqref="G47">
    <cfRule type="expression" dxfId="712" priority="85" stopIfTrue="1">
      <formula>$F$5="Freelancer"</formula>
    </cfRule>
    <cfRule type="expression" dxfId="711" priority="86" stopIfTrue="1">
      <formula>$F$5="DTC Int. Staff"</formula>
    </cfRule>
  </conditionalFormatting>
  <conditionalFormatting sqref="G47">
    <cfRule type="expression" dxfId="710" priority="87" stopIfTrue="1">
      <formula>#REF!="Freelancer"</formula>
    </cfRule>
    <cfRule type="expression" dxfId="709" priority="88" stopIfTrue="1">
      <formula>#REF!="DTC Int. Staff"</formula>
    </cfRule>
  </conditionalFormatting>
  <conditionalFormatting sqref="G48">
    <cfRule type="expression" dxfId="708" priority="83" stopIfTrue="1">
      <formula>#REF!="Freelancer"</formula>
    </cfRule>
    <cfRule type="expression" dxfId="707" priority="84" stopIfTrue="1">
      <formula>#REF!="DTC Int. Staff"</formula>
    </cfRule>
  </conditionalFormatting>
  <conditionalFormatting sqref="G50">
    <cfRule type="expression" dxfId="706" priority="81" stopIfTrue="1">
      <formula>#REF!="Freelancer"</formula>
    </cfRule>
    <cfRule type="expression" dxfId="705" priority="82" stopIfTrue="1">
      <formula>#REF!="DTC Int. Staff"</formula>
    </cfRule>
  </conditionalFormatting>
  <conditionalFormatting sqref="G50">
    <cfRule type="expression" dxfId="704" priority="79" stopIfTrue="1">
      <formula>$F$5="Freelancer"</formula>
    </cfRule>
    <cfRule type="expression" dxfId="703" priority="80" stopIfTrue="1">
      <formula>$F$5="DTC Int. Staff"</formula>
    </cfRule>
  </conditionalFormatting>
  <conditionalFormatting sqref="G51">
    <cfRule type="expression" dxfId="702" priority="77" stopIfTrue="1">
      <formula>#REF!="Freelancer"</formula>
    </cfRule>
    <cfRule type="expression" dxfId="701" priority="78" stopIfTrue="1">
      <formula>#REF!="DTC Int. Staff"</formula>
    </cfRule>
  </conditionalFormatting>
  <conditionalFormatting sqref="G52">
    <cfRule type="expression" dxfId="700" priority="75" stopIfTrue="1">
      <formula>#REF!="Freelancer"</formula>
    </cfRule>
    <cfRule type="expression" dxfId="699" priority="76" stopIfTrue="1">
      <formula>#REF!="DTC Int. Staff"</formula>
    </cfRule>
  </conditionalFormatting>
  <conditionalFormatting sqref="G52">
    <cfRule type="expression" dxfId="698" priority="73" stopIfTrue="1">
      <formula>$F$5="Freelancer"</formula>
    </cfRule>
    <cfRule type="expression" dxfId="697" priority="74" stopIfTrue="1">
      <formula>$F$5="DTC Int. Staff"</formula>
    </cfRule>
  </conditionalFormatting>
  <conditionalFormatting sqref="G55">
    <cfRule type="expression" dxfId="696" priority="71" stopIfTrue="1">
      <formula>#REF!="Freelancer"</formula>
    </cfRule>
    <cfRule type="expression" dxfId="695" priority="72" stopIfTrue="1">
      <formula>#REF!="DTC Int. Staff"</formula>
    </cfRule>
  </conditionalFormatting>
  <conditionalFormatting sqref="G55">
    <cfRule type="expression" dxfId="694" priority="69" stopIfTrue="1">
      <formula>$F$5="Freelancer"</formula>
    </cfRule>
    <cfRule type="expression" dxfId="693" priority="70" stopIfTrue="1">
      <formula>$F$5="DTC Int. Staff"</formula>
    </cfRule>
  </conditionalFormatting>
  <conditionalFormatting sqref="G57">
    <cfRule type="expression" dxfId="692" priority="67" stopIfTrue="1">
      <formula>#REF!="Freelancer"</formula>
    </cfRule>
    <cfRule type="expression" dxfId="691" priority="68" stopIfTrue="1">
      <formula>#REF!="DTC Int. Staff"</formula>
    </cfRule>
  </conditionalFormatting>
  <conditionalFormatting sqref="G62">
    <cfRule type="expression" dxfId="690" priority="65" stopIfTrue="1">
      <formula>#REF!="Freelancer"</formula>
    </cfRule>
    <cfRule type="expression" dxfId="689" priority="66" stopIfTrue="1">
      <formula>#REF!="DTC Int. Staff"</formula>
    </cfRule>
  </conditionalFormatting>
  <conditionalFormatting sqref="G62">
    <cfRule type="expression" dxfId="688" priority="63" stopIfTrue="1">
      <formula>$F$5="Freelancer"</formula>
    </cfRule>
    <cfRule type="expression" dxfId="687" priority="64" stopIfTrue="1">
      <formula>$F$5="DTC Int. Staff"</formula>
    </cfRule>
  </conditionalFormatting>
  <conditionalFormatting sqref="G63">
    <cfRule type="expression" dxfId="686" priority="61" stopIfTrue="1">
      <formula>#REF!="Freelancer"</formula>
    </cfRule>
    <cfRule type="expression" dxfId="685" priority="62" stopIfTrue="1">
      <formula>#REF!="DTC Int. Staff"</formula>
    </cfRule>
  </conditionalFormatting>
  <conditionalFormatting sqref="G64">
    <cfRule type="expression" dxfId="684" priority="59" stopIfTrue="1">
      <formula>#REF!="Freelancer"</formula>
    </cfRule>
    <cfRule type="expression" dxfId="683" priority="60" stopIfTrue="1">
      <formula>#REF!="DTC Int. Staff"</formula>
    </cfRule>
  </conditionalFormatting>
  <conditionalFormatting sqref="G64">
    <cfRule type="expression" dxfId="682" priority="57" stopIfTrue="1">
      <formula>$F$5="Freelancer"</formula>
    </cfRule>
    <cfRule type="expression" dxfId="681" priority="58" stopIfTrue="1">
      <formula>$F$5="DTC Int. Staff"</formula>
    </cfRule>
  </conditionalFormatting>
  <conditionalFormatting sqref="G65">
    <cfRule type="expression" dxfId="680" priority="55" stopIfTrue="1">
      <formula>#REF!="Freelancer"</formula>
    </cfRule>
    <cfRule type="expression" dxfId="679" priority="56" stopIfTrue="1">
      <formula>#REF!="DTC Int. Staff"</formula>
    </cfRule>
  </conditionalFormatting>
  <conditionalFormatting sqref="G68">
    <cfRule type="expression" dxfId="678" priority="53" stopIfTrue="1">
      <formula>#REF!="Freelancer"</formula>
    </cfRule>
    <cfRule type="expression" dxfId="677" priority="54" stopIfTrue="1">
      <formula>#REF!="DTC Int. Staff"</formula>
    </cfRule>
  </conditionalFormatting>
  <conditionalFormatting sqref="G73">
    <cfRule type="expression" dxfId="676" priority="49" stopIfTrue="1">
      <formula>#REF!="Freelancer"</formula>
    </cfRule>
    <cfRule type="expression" dxfId="675" priority="50" stopIfTrue="1">
      <formula>#REF!="DTC Int. Staff"</formula>
    </cfRule>
  </conditionalFormatting>
  <conditionalFormatting sqref="G73">
    <cfRule type="expression" dxfId="674" priority="47" stopIfTrue="1">
      <formula>$F$5="Freelancer"</formula>
    </cfRule>
    <cfRule type="expression" dxfId="673" priority="48" stopIfTrue="1">
      <formula>$F$5="DTC Int. Staff"</formula>
    </cfRule>
  </conditionalFormatting>
  <conditionalFormatting sqref="G74">
    <cfRule type="expression" dxfId="672" priority="45" stopIfTrue="1">
      <formula>#REF!="Freelancer"</formula>
    </cfRule>
    <cfRule type="expression" dxfId="671" priority="46" stopIfTrue="1">
      <formula>#REF!="DTC Int. Staff"</formula>
    </cfRule>
  </conditionalFormatting>
  <conditionalFormatting sqref="G69">
    <cfRule type="expression" dxfId="670" priority="43" stopIfTrue="1">
      <formula>#REF!="Freelancer"</formula>
    </cfRule>
    <cfRule type="expression" dxfId="669" priority="44" stopIfTrue="1">
      <formula>#REF!="DTC Int. Staff"</formula>
    </cfRule>
  </conditionalFormatting>
  <conditionalFormatting sqref="G69">
    <cfRule type="expression" dxfId="668" priority="41" stopIfTrue="1">
      <formula>$F$5="Freelancer"</formula>
    </cfRule>
    <cfRule type="expression" dxfId="667" priority="42" stopIfTrue="1">
      <formula>$F$5="DTC Int. Staff"</formula>
    </cfRule>
  </conditionalFormatting>
  <conditionalFormatting sqref="G75">
    <cfRule type="expression" dxfId="666" priority="39" stopIfTrue="1">
      <formula>#REF!="Freelancer"</formula>
    </cfRule>
    <cfRule type="expression" dxfId="665" priority="40" stopIfTrue="1">
      <formula>#REF!="DTC Int. Staff"</formula>
    </cfRule>
  </conditionalFormatting>
  <conditionalFormatting sqref="G76">
    <cfRule type="expression" dxfId="664" priority="37" stopIfTrue="1">
      <formula>#REF!="Freelancer"</formula>
    </cfRule>
    <cfRule type="expression" dxfId="663" priority="38" stopIfTrue="1">
      <formula>#REF!="DTC Int. Staff"</formula>
    </cfRule>
  </conditionalFormatting>
  <conditionalFormatting sqref="G76">
    <cfRule type="expression" dxfId="662" priority="35" stopIfTrue="1">
      <formula>$F$5="Freelancer"</formula>
    </cfRule>
    <cfRule type="expression" dxfId="661" priority="36" stopIfTrue="1">
      <formula>$F$5="DTC Int. Staff"</formula>
    </cfRule>
  </conditionalFormatting>
  <conditionalFormatting sqref="G72">
    <cfRule type="expression" dxfId="660" priority="33" stopIfTrue="1">
      <formula>#REF!="Freelancer"</formula>
    </cfRule>
    <cfRule type="expression" dxfId="659" priority="34" stopIfTrue="1">
      <formula>#REF!="DTC Int. Staff"</formula>
    </cfRule>
  </conditionalFormatting>
  <conditionalFormatting sqref="G72">
    <cfRule type="expression" dxfId="658" priority="31" stopIfTrue="1">
      <formula>$F$5="Freelancer"</formula>
    </cfRule>
    <cfRule type="expression" dxfId="657" priority="32" stopIfTrue="1">
      <formula>$F$5="DTC Int. Staff"</formula>
    </cfRule>
  </conditionalFormatting>
  <conditionalFormatting sqref="G78">
    <cfRule type="expression" dxfId="656" priority="19" stopIfTrue="1">
      <formula>#REF!="Freelancer"</formula>
    </cfRule>
    <cfRule type="expression" dxfId="655" priority="20" stopIfTrue="1">
      <formula>#REF!="DTC Int. Staff"</formula>
    </cfRule>
  </conditionalFormatting>
  <conditionalFormatting sqref="G79">
    <cfRule type="expression" dxfId="654" priority="17" stopIfTrue="1">
      <formula>#REF!="Freelancer"</formula>
    </cfRule>
    <cfRule type="expression" dxfId="653" priority="18" stopIfTrue="1">
      <formula>#REF!="DTC Int. Staff"</formula>
    </cfRule>
  </conditionalFormatting>
  <conditionalFormatting sqref="G79">
    <cfRule type="expression" dxfId="652" priority="15" stopIfTrue="1">
      <formula>$F$5="Freelancer"</formula>
    </cfRule>
    <cfRule type="expression" dxfId="651" priority="16" stopIfTrue="1">
      <formula>$F$5="DTC Int. Staff"</formula>
    </cfRule>
  </conditionalFormatting>
  <conditionalFormatting sqref="G80">
    <cfRule type="expression" dxfId="650" priority="13" stopIfTrue="1">
      <formula>#REF!="Freelancer"</formula>
    </cfRule>
    <cfRule type="expression" dxfId="649" priority="14" stopIfTrue="1">
      <formula>#REF!="DTC Int. Staff"</formula>
    </cfRule>
  </conditionalFormatting>
  <conditionalFormatting sqref="G80">
    <cfRule type="expression" dxfId="648" priority="11" stopIfTrue="1">
      <formula>$F$5="Freelancer"</formula>
    </cfRule>
    <cfRule type="expression" dxfId="647" priority="12" stopIfTrue="1">
      <formula>$F$5="DTC Int. Staff"</formula>
    </cfRule>
  </conditionalFormatting>
  <conditionalFormatting sqref="G81">
    <cfRule type="expression" dxfId="646" priority="9" stopIfTrue="1">
      <formula>#REF!="Freelancer"</formula>
    </cfRule>
    <cfRule type="expression" dxfId="645" priority="10" stopIfTrue="1">
      <formula>#REF!="DTC Int. Staff"</formula>
    </cfRule>
  </conditionalFormatting>
  <conditionalFormatting sqref="G81">
    <cfRule type="expression" dxfId="644" priority="7" stopIfTrue="1">
      <formula>$F$5="Freelancer"</formula>
    </cfRule>
    <cfRule type="expression" dxfId="643" priority="8" stopIfTrue="1">
      <formula>$F$5="DTC Int. Staff"</formula>
    </cfRule>
  </conditionalFormatting>
  <conditionalFormatting sqref="G82">
    <cfRule type="expression" dxfId="642" priority="5" stopIfTrue="1">
      <formula>#REF!="Freelancer"</formula>
    </cfRule>
    <cfRule type="expression" dxfId="641" priority="6" stopIfTrue="1">
      <formula>#REF!="DTC Int. Staff"</formula>
    </cfRule>
  </conditionalFormatting>
  <conditionalFormatting sqref="G83">
    <cfRule type="expression" dxfId="640" priority="3" stopIfTrue="1">
      <formula>#REF!="Freelancer"</formula>
    </cfRule>
    <cfRule type="expression" dxfId="639" priority="4" stopIfTrue="1">
      <formula>#REF!="DTC Int. Staff"</formula>
    </cfRule>
  </conditionalFormatting>
  <conditionalFormatting sqref="G83">
    <cfRule type="expression" dxfId="638" priority="1" stopIfTrue="1">
      <formula>$F$5="Freelancer"</formula>
    </cfRule>
    <cfRule type="expression" dxfId="63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16"/>
  <sheetViews>
    <sheetView showGridLines="0" topLeftCell="D28" zoomScale="90" zoomScaleNormal="90" workbookViewId="0">
      <selection activeCell="F32" sqref="F32:K32"/>
    </sheetView>
  </sheetViews>
  <sheetFormatPr defaultColWidth="11.453125" defaultRowHeight="14.5" x14ac:dyDescent="0.25"/>
  <cols>
    <col min="1" max="2" width="4" style="138" hidden="1" customWidth="1"/>
    <col min="3" max="3" width="3.54296875" style="138" hidden="1" customWidth="1"/>
    <col min="4" max="4" width="13" style="138" bestFit="1" customWidth="1"/>
    <col min="5" max="5" width="10.54296875" style="138" bestFit="1" customWidth="1"/>
    <col min="6" max="6" width="21.7265625" style="138" bestFit="1" customWidth="1"/>
    <col min="7" max="7" width="16.26953125" style="138" customWidth="1"/>
    <col min="8" max="8" width="85.26953125" style="138" customWidth="1"/>
    <col min="9" max="10" width="13.81640625" style="138" customWidth="1"/>
    <col min="11" max="11" width="11.81640625" style="138" bestFit="1" customWidth="1"/>
    <col min="12" max="16384" width="11.453125" style="138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9"/>
      <c r="E2" s="139"/>
      <c r="F2" s="139"/>
      <c r="G2" s="139"/>
      <c r="H2" s="139"/>
      <c r="I2" s="139"/>
      <c r="J2" s="140"/>
    </row>
    <row r="3" spans="1:11" ht="20.25" customHeight="1" x14ac:dyDescent="0.25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5">
      <c r="D4" s="313" t="s">
        <v>8</v>
      </c>
      <c r="E4" s="314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5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5">
      <c r="E6" s="144"/>
      <c r="F6" s="144"/>
      <c r="G6" s="144"/>
      <c r="H6" s="143"/>
      <c r="I6" s="144"/>
      <c r="J6" s="19"/>
    </row>
    <row r="7" spans="1:11" ht="29" x14ac:dyDescent="0.25">
      <c r="G7" s="146"/>
      <c r="H7" s="143"/>
      <c r="I7" s="147" t="s">
        <v>34</v>
      </c>
      <c r="J7" s="148" t="s">
        <v>35</v>
      </c>
    </row>
    <row r="8" spans="1:11" ht="43.5" customHeight="1" x14ac:dyDescent="0.25">
      <c r="G8" s="144"/>
      <c r="H8" s="143"/>
      <c r="I8" s="24">
        <f>SUM(J10:J82)</f>
        <v>189</v>
      </c>
      <c r="J8" s="149">
        <f>I8/8</f>
        <v>23.625</v>
      </c>
    </row>
    <row r="9" spans="1:11" ht="20.25" customHeight="1" thickBot="1" x14ac:dyDescent="0.3">
      <c r="E9" s="144"/>
      <c r="F9" s="144"/>
      <c r="G9" s="144"/>
      <c r="H9" s="143"/>
      <c r="I9" s="144"/>
      <c r="J9" s="19"/>
    </row>
    <row r="10" spans="1:11" ht="22.5" customHeight="1" thickBot="1" x14ac:dyDescent="0.3">
      <c r="B10" s="138">
        <f>MONTH(E11)</f>
        <v>8</v>
      </c>
      <c r="C10" s="188"/>
      <c r="D10" s="189">
        <v>44409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5">
      <c r="A11" s="138" t="str">
        <f t="shared" ref="A11:A66" si="0">IF(OR(C11="f",C11="u",C11="F",C11="U"),"",IF(OR(B11=1,B11=2,B11=3,B11=4,B11=5),1,""))</f>
        <v/>
      </c>
      <c r="B11" s="138">
        <f t="shared" ref="B11:B64" si="1">WEEKDAY(E11,2)</f>
        <v>7</v>
      </c>
      <c r="C11" s="195"/>
      <c r="D11" s="196" t="str">
        <f>IF(B11=1,"Mo",IF(B11=2,"Tue",IF(B11=3,"Wed",IF(B11=4,"Thu",IF(B11=5,"Fri",IF(B11=6,"Sat",IF(B11=7,"Sun","")))))))</f>
        <v>Sun</v>
      </c>
      <c r="E11" s="197">
        <f>+D10</f>
        <v>44409</v>
      </c>
      <c r="F11" s="198"/>
      <c r="G11" s="199"/>
      <c r="H11" s="200"/>
      <c r="I11" s="199"/>
      <c r="J11" s="201"/>
      <c r="K11" s="202"/>
    </row>
    <row r="12" spans="1:11" ht="22.5" customHeight="1" x14ac:dyDescent="0.25">
      <c r="A12" s="138">
        <f t="shared" si="0"/>
        <v>1</v>
      </c>
      <c r="B12" s="138">
        <f t="shared" si="1"/>
        <v>1</v>
      </c>
      <c r="C12" s="203"/>
      <c r="D12" s="204" t="str">
        <f>IF(B12=1,"Mo",IF(B12=2,"Tue",IF(B12=3,"Wed",IF(B12=4,"Thu",IF(B12=5,"Fri",IF(B12=6,"Sat",IF(B12=7,"Sun","")))))))</f>
        <v>Mo</v>
      </c>
      <c r="E12" s="159">
        <f>+E11+1</f>
        <v>44410</v>
      </c>
      <c r="F12" s="160" t="s">
        <v>178</v>
      </c>
      <c r="G12" s="161">
        <v>9003</v>
      </c>
      <c r="H12" s="176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5">
      <c r="C13" s="203"/>
      <c r="D13" s="204" t="str">
        <f>D12</f>
        <v>Mo</v>
      </c>
      <c r="E13" s="159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5">
      <c r="C14" s="203"/>
      <c r="D14" s="204" t="str">
        <f t="shared" ref="D14:E14" si="2">D13</f>
        <v>Mo</v>
      </c>
      <c r="E14" s="159">
        <f t="shared" si="2"/>
        <v>44410</v>
      </c>
      <c r="F14" s="160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5">
      <c r="A15" s="138">
        <f t="shared" si="0"/>
        <v>1</v>
      </c>
      <c r="B15" s="138">
        <f t="shared" si="1"/>
        <v>2</v>
      </c>
      <c r="C15" s="203"/>
      <c r="D15" s="207" t="str">
        <f>IF(B15=1,"Mo",IF(B15=2,"Tue",IF(B15=3,"Wed",IF(B15=4,"Thu",IF(B15=5,"Fri",IF(B15=6,"Sat",IF(B15=7,"Sun","")))))))</f>
        <v>Tue</v>
      </c>
      <c r="E15" s="168">
        <f>+E12+1</f>
        <v>44411</v>
      </c>
      <c r="F15" s="169" t="s">
        <v>152</v>
      </c>
      <c r="G15" s="170">
        <v>9003</v>
      </c>
      <c r="H15" s="171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5">
      <c r="C16" s="203"/>
      <c r="D16" s="207" t="str">
        <f>D15</f>
        <v>Tue</v>
      </c>
      <c r="E16" s="168">
        <f>E15</f>
        <v>44411</v>
      </c>
      <c r="F16" s="169" t="s">
        <v>198</v>
      </c>
      <c r="G16" s="170">
        <v>9003</v>
      </c>
      <c r="H16" s="171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5">
      <c r="C17" s="203"/>
      <c r="D17" s="207" t="str">
        <f t="shared" ref="D17:E17" si="3">D16</f>
        <v>Tue</v>
      </c>
      <c r="E17" s="168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5">
      <c r="A18" s="138">
        <f t="shared" si="0"/>
        <v>1</v>
      </c>
      <c r="B18" s="138">
        <f t="shared" si="1"/>
        <v>3</v>
      </c>
      <c r="C18" s="203"/>
      <c r="D18" s="204" t="str">
        <f t="shared" ref="D18:D64" si="4">IF(B18=1,"Mo",IF(B18=2,"Tue",IF(B18=3,"Wed",IF(B18=4,"Thu",IF(B18=5,"Fri",IF(B18=6,"Sat",IF(B18=7,"Sun","")))))))</f>
        <v>Wed</v>
      </c>
      <c r="E18" s="159">
        <f>+E15+1</f>
        <v>44412</v>
      </c>
      <c r="F18" s="248" t="s">
        <v>184</v>
      </c>
      <c r="G18" s="249">
        <v>9003</v>
      </c>
      <c r="H18" s="250" t="s">
        <v>183</v>
      </c>
      <c r="I18" s="109" t="s">
        <v>80</v>
      </c>
      <c r="J18" s="251">
        <v>6</v>
      </c>
      <c r="K18" s="252" t="s">
        <v>57</v>
      </c>
    </row>
    <row r="19" spans="1:11" ht="22.5" customHeight="1" x14ac:dyDescent="0.25">
      <c r="C19" s="203"/>
      <c r="D19" s="204" t="str">
        <f>D18</f>
        <v>Wed</v>
      </c>
      <c r="E19" s="159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5">
      <c r="A20" s="138">
        <f t="shared" si="0"/>
        <v>1</v>
      </c>
      <c r="B20" s="138">
        <f t="shared" si="1"/>
        <v>4</v>
      </c>
      <c r="C20" s="203"/>
      <c r="D20" s="207" t="str">
        <f t="shared" si="4"/>
        <v>Thu</v>
      </c>
      <c r="E20" s="168">
        <f>+E18+1</f>
        <v>44413</v>
      </c>
      <c r="F20" s="169" t="s">
        <v>184</v>
      </c>
      <c r="G20" s="170">
        <v>9003</v>
      </c>
      <c r="H20" s="246" t="s">
        <v>183</v>
      </c>
      <c r="I20" s="98" t="s">
        <v>80</v>
      </c>
      <c r="J20" s="172">
        <v>4</v>
      </c>
      <c r="K20" s="247" t="s">
        <v>57</v>
      </c>
    </row>
    <row r="21" spans="1:11" ht="22.5" customHeight="1" x14ac:dyDescent="0.25">
      <c r="C21" s="203"/>
      <c r="D21" s="207" t="str">
        <f>D20</f>
        <v>Thu</v>
      </c>
      <c r="E21" s="168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5">
      <c r="C22" s="203"/>
      <c r="D22" s="207" t="str">
        <f t="shared" ref="D22:E22" si="5">D21</f>
        <v>Thu</v>
      </c>
      <c r="E22" s="168">
        <f t="shared" si="5"/>
        <v>44413</v>
      </c>
      <c r="F22" s="169" t="s">
        <v>198</v>
      </c>
      <c r="G22" s="170">
        <v>9003</v>
      </c>
      <c r="H22" s="171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5">
      <c r="A23" s="138">
        <f t="shared" si="0"/>
        <v>1</v>
      </c>
      <c r="B23" s="138">
        <f t="shared" si="1"/>
        <v>5</v>
      </c>
      <c r="C23" s="203"/>
      <c r="D23" s="204" t="str">
        <f t="shared" si="4"/>
        <v>Fri</v>
      </c>
      <c r="E23" s="159">
        <f>+E20+1</f>
        <v>44414</v>
      </c>
      <c r="F23" s="248" t="s">
        <v>184</v>
      </c>
      <c r="G23" s="249">
        <v>9003</v>
      </c>
      <c r="H23" s="250" t="s">
        <v>183</v>
      </c>
      <c r="I23" s="109" t="s">
        <v>80</v>
      </c>
      <c r="J23" s="251">
        <v>5</v>
      </c>
      <c r="K23" s="252" t="s">
        <v>57</v>
      </c>
    </row>
    <row r="24" spans="1:11" ht="22.5" customHeight="1" x14ac:dyDescent="0.25">
      <c r="C24" s="203"/>
      <c r="D24" s="204" t="str">
        <f>D23</f>
        <v>Fri</v>
      </c>
      <c r="E24" s="159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5">
      <c r="A25" s="138" t="str">
        <f t="shared" si="0"/>
        <v/>
      </c>
      <c r="B25" s="138">
        <f t="shared" si="1"/>
        <v>6</v>
      </c>
      <c r="C25" s="203"/>
      <c r="D25" s="207" t="str">
        <f t="shared" si="4"/>
        <v>Sat</v>
      </c>
      <c r="E25" s="168">
        <f>+E23+1</f>
        <v>44415</v>
      </c>
      <c r="F25" s="169" t="s">
        <v>184</v>
      </c>
      <c r="G25" s="170">
        <v>9003</v>
      </c>
      <c r="H25" s="246" t="s">
        <v>183</v>
      </c>
      <c r="I25" s="98" t="s">
        <v>80</v>
      </c>
      <c r="J25" s="172">
        <v>3</v>
      </c>
      <c r="K25" s="247" t="s">
        <v>57</v>
      </c>
    </row>
    <row r="26" spans="1:11" ht="22.5" customHeight="1" x14ac:dyDescent="0.25">
      <c r="A26" s="138" t="str">
        <f t="shared" si="0"/>
        <v/>
      </c>
      <c r="B26" s="138">
        <f t="shared" si="1"/>
        <v>7</v>
      </c>
      <c r="C26" s="206"/>
      <c r="D26" s="207" t="str">
        <f>IF(B26=1,"Mo",IF(B26=2,"Tue",IF(B26=3,"Wed",IF(B26=4,"Thu",IF(B26=5,"Fri",IF(B26=6,"Sat",IF(B26=7,"Sun","")))))))</f>
        <v>Sun</v>
      </c>
      <c r="E26" s="168">
        <f>+E25+1</f>
        <v>44416</v>
      </c>
      <c r="F26" s="169" t="s">
        <v>184</v>
      </c>
      <c r="G26" s="170">
        <v>9003</v>
      </c>
      <c r="H26" s="246" t="s">
        <v>183</v>
      </c>
      <c r="I26" s="98" t="s">
        <v>80</v>
      </c>
      <c r="J26" s="172">
        <v>3</v>
      </c>
      <c r="K26" s="247" t="s">
        <v>57</v>
      </c>
    </row>
    <row r="27" spans="1:11" ht="22.5" customHeight="1" x14ac:dyDescent="0.25">
      <c r="A27" s="138">
        <f t="shared" si="0"/>
        <v>1</v>
      </c>
      <c r="B27" s="138">
        <f t="shared" si="1"/>
        <v>1</v>
      </c>
      <c r="C27" s="203"/>
      <c r="D27" s="204" t="str">
        <f>IF(B27=1,"Mo",IF(B27=2,"Tue",IF(B27=3,"Wed",IF(B27=4,"Thu",IF(B27=5,"Fri",IF(B27=6,"Sat",IF(B27=7,"Sun","")))))))</f>
        <v>Mo</v>
      </c>
      <c r="E27" s="159">
        <f>+E26+1</f>
        <v>44417</v>
      </c>
      <c r="F27" s="248" t="s">
        <v>184</v>
      </c>
      <c r="G27" s="249">
        <v>9003</v>
      </c>
      <c r="H27" s="250" t="s">
        <v>183</v>
      </c>
      <c r="I27" s="109" t="s">
        <v>80</v>
      </c>
      <c r="J27" s="251">
        <v>15</v>
      </c>
      <c r="K27" s="252" t="s">
        <v>57</v>
      </c>
    </row>
    <row r="28" spans="1:11" ht="22.5" customHeight="1" x14ac:dyDescent="0.25">
      <c r="C28" s="203"/>
      <c r="D28" s="204" t="str">
        <f>D27</f>
        <v>Mo</v>
      </c>
      <c r="E28" s="159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5">
      <c r="A29" s="138">
        <f t="shared" si="0"/>
        <v>1</v>
      </c>
      <c r="B29" s="138">
        <f t="shared" si="1"/>
        <v>2</v>
      </c>
      <c r="C29" s="203"/>
      <c r="D29" s="207" t="str">
        <f>IF(B29=1,"Mo",IF(B29=2,"Tue",IF(B29=3,"Wed",IF(B29=4,"Thu",IF(B29=5,"Fri",IF(B29=6,"Sat",IF(B29=7,"Sun","")))))))</f>
        <v>Tue</v>
      </c>
      <c r="E29" s="168">
        <f>+E27+1</f>
        <v>44418</v>
      </c>
      <c r="F29" s="169" t="s">
        <v>184</v>
      </c>
      <c r="G29" s="170">
        <v>9003</v>
      </c>
      <c r="H29" s="246" t="s">
        <v>183</v>
      </c>
      <c r="I29" s="98" t="s">
        <v>80</v>
      </c>
      <c r="J29" s="172">
        <v>9</v>
      </c>
      <c r="K29" s="247" t="s">
        <v>57</v>
      </c>
    </row>
    <row r="30" spans="1:11" ht="22.5" customHeight="1" x14ac:dyDescent="0.25">
      <c r="A30" s="138">
        <f t="shared" si="0"/>
        <v>1</v>
      </c>
      <c r="B30" s="138">
        <f t="shared" si="1"/>
        <v>3</v>
      </c>
      <c r="C30" s="203"/>
      <c r="D30" s="204" t="str">
        <f t="shared" si="4"/>
        <v>Wed</v>
      </c>
      <c r="E30" s="159">
        <f>+E29+1</f>
        <v>44419</v>
      </c>
      <c r="F30" s="248" t="s">
        <v>184</v>
      </c>
      <c r="G30" s="249">
        <v>9003</v>
      </c>
      <c r="H30" s="250" t="s">
        <v>183</v>
      </c>
      <c r="I30" s="109" t="s">
        <v>80</v>
      </c>
      <c r="J30" s="251">
        <v>8</v>
      </c>
      <c r="K30" s="252" t="s">
        <v>57</v>
      </c>
    </row>
    <row r="31" spans="1:11" ht="22.5" customHeight="1" x14ac:dyDescent="0.25">
      <c r="A31" s="138">
        <f t="shared" si="0"/>
        <v>1</v>
      </c>
      <c r="B31" s="138">
        <f t="shared" si="1"/>
        <v>4</v>
      </c>
      <c r="C31" s="203"/>
      <c r="D31" s="207" t="str">
        <f t="shared" si="4"/>
        <v>Thu</v>
      </c>
      <c r="E31" s="168">
        <f>+E30+1</f>
        <v>44420</v>
      </c>
      <c r="F31" s="169"/>
      <c r="G31" s="170"/>
      <c r="H31" s="246" t="s">
        <v>129</v>
      </c>
      <c r="I31" s="170"/>
      <c r="J31" s="208"/>
      <c r="K31" s="173"/>
    </row>
    <row r="32" spans="1:11" ht="22.5" customHeight="1" x14ac:dyDescent="0.25">
      <c r="A32" s="138">
        <f t="shared" si="0"/>
        <v>1</v>
      </c>
      <c r="B32" s="138">
        <f t="shared" si="1"/>
        <v>5</v>
      </c>
      <c r="C32" s="203"/>
      <c r="D32" s="204" t="str">
        <f t="shared" si="4"/>
        <v>Fri</v>
      </c>
      <c r="E32" s="159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5">
      <c r="C33" s="203"/>
      <c r="D33" s="204" t="str">
        <f>D32</f>
        <v>Fri</v>
      </c>
      <c r="E33" s="159">
        <f>E32</f>
        <v>44421</v>
      </c>
      <c r="F33" s="160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5">
      <c r="C34" s="203"/>
      <c r="D34" s="204" t="str">
        <f t="shared" ref="D34:E34" si="6">D33</f>
        <v>Fri</v>
      </c>
      <c r="E34" s="159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5">
      <c r="A35" s="138" t="str">
        <f t="shared" si="0"/>
        <v/>
      </c>
      <c r="B35" s="138">
        <f t="shared" si="1"/>
        <v>6</v>
      </c>
      <c r="C35" s="203"/>
      <c r="D35" s="207" t="str">
        <f t="shared" si="4"/>
        <v>Sat</v>
      </c>
      <c r="E35" s="168">
        <f>+E32+1</f>
        <v>44422</v>
      </c>
      <c r="F35" s="169"/>
      <c r="G35" s="170"/>
      <c r="H35" s="171"/>
      <c r="I35" s="170"/>
      <c r="J35" s="208"/>
      <c r="K35" s="173"/>
    </row>
    <row r="36" spans="1:11" ht="22.5" customHeight="1" x14ac:dyDescent="0.25">
      <c r="A36" s="138" t="str">
        <f t="shared" si="0"/>
        <v/>
      </c>
      <c r="B36" s="138">
        <f t="shared" si="1"/>
        <v>7</v>
      </c>
      <c r="C36" s="203"/>
      <c r="D36" s="207" t="str">
        <f t="shared" si="4"/>
        <v>Sun</v>
      </c>
      <c r="E36" s="168">
        <f>+E35+1</f>
        <v>44423</v>
      </c>
      <c r="F36" s="169"/>
      <c r="G36" s="170"/>
      <c r="H36" s="171"/>
      <c r="I36" s="170"/>
      <c r="J36" s="208"/>
      <c r="K36" s="173"/>
    </row>
    <row r="37" spans="1:11" ht="22.5" customHeight="1" x14ac:dyDescent="0.25">
      <c r="A37" s="138">
        <f t="shared" si="0"/>
        <v>1</v>
      </c>
      <c r="B37" s="138">
        <f t="shared" si="1"/>
        <v>1</v>
      </c>
      <c r="C37" s="203"/>
      <c r="D37" s="204" t="str">
        <f t="shared" si="4"/>
        <v>Mo</v>
      </c>
      <c r="E37" s="159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5">
      <c r="C38" s="203"/>
      <c r="D38" s="204" t="str">
        <f>D37</f>
        <v>Mo</v>
      </c>
      <c r="E38" s="159">
        <f>E37</f>
        <v>44424</v>
      </c>
      <c r="F38" s="248" t="s">
        <v>198</v>
      </c>
      <c r="G38" s="249">
        <v>9003</v>
      </c>
      <c r="H38" s="253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5">
      <c r="C39" s="203"/>
      <c r="D39" s="204" t="str">
        <f t="shared" ref="D39:E39" si="7">D38</f>
        <v>Mo</v>
      </c>
      <c r="E39" s="159">
        <f t="shared" si="7"/>
        <v>44424</v>
      </c>
      <c r="F39" s="160"/>
      <c r="G39" s="161">
        <v>9004</v>
      </c>
      <c r="H39" s="177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5">
      <c r="A40" s="138">
        <f t="shared" si="0"/>
        <v>1</v>
      </c>
      <c r="B40" s="138">
        <f t="shared" si="1"/>
        <v>2</v>
      </c>
      <c r="C40" s="203"/>
      <c r="D40" s="207" t="str">
        <f t="shared" si="4"/>
        <v>Tue</v>
      </c>
      <c r="E40" s="168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5">
      <c r="C41" s="203"/>
      <c r="D41" s="207" t="str">
        <f>D40</f>
        <v>Tue</v>
      </c>
      <c r="E41" s="168">
        <f>E40</f>
        <v>44425</v>
      </c>
      <c r="F41" s="169" t="s">
        <v>198</v>
      </c>
      <c r="G41" s="170">
        <v>9003</v>
      </c>
      <c r="H41" s="171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5">
      <c r="A42" s="138">
        <f t="shared" si="0"/>
        <v>1</v>
      </c>
      <c r="B42" s="138">
        <f t="shared" si="1"/>
        <v>3</v>
      </c>
      <c r="C42" s="203"/>
      <c r="D42" s="204" t="str">
        <f t="shared" si="4"/>
        <v>Wed</v>
      </c>
      <c r="E42" s="159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5">
      <c r="A43" s="138">
        <f t="shared" si="0"/>
        <v>1</v>
      </c>
      <c r="B43" s="138">
        <f t="shared" si="1"/>
        <v>4</v>
      </c>
      <c r="C43" s="203"/>
      <c r="D43" s="207" t="str">
        <f t="shared" si="4"/>
        <v>Thu</v>
      </c>
      <c r="E43" s="168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5">
      <c r="A44" s="138">
        <f t="shared" si="0"/>
        <v>1</v>
      </c>
      <c r="B44" s="138">
        <f t="shared" si="1"/>
        <v>5</v>
      </c>
      <c r="C44" s="203"/>
      <c r="D44" s="204" t="str">
        <f t="shared" si="4"/>
        <v>Fri</v>
      </c>
      <c r="E44" s="159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5">
      <c r="C45" s="203"/>
      <c r="D45" s="204" t="str">
        <f>D44</f>
        <v>Fri</v>
      </c>
      <c r="E45" s="159">
        <f>E44</f>
        <v>44428</v>
      </c>
      <c r="F45" s="248" t="s">
        <v>198</v>
      </c>
      <c r="G45" s="249">
        <v>9003</v>
      </c>
      <c r="H45" s="253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5">
      <c r="C46" s="203"/>
      <c r="D46" s="204" t="str">
        <f t="shared" ref="D46:E46" si="8">D45</f>
        <v>Fri</v>
      </c>
      <c r="E46" s="159">
        <f t="shared" si="8"/>
        <v>44428</v>
      </c>
      <c r="F46" s="248" t="s">
        <v>123</v>
      </c>
      <c r="G46" s="249">
        <v>9003</v>
      </c>
      <c r="H46" s="177" t="s">
        <v>199</v>
      </c>
      <c r="I46" s="109" t="s">
        <v>80</v>
      </c>
      <c r="J46" s="205">
        <v>2</v>
      </c>
      <c r="K46" s="254" t="s">
        <v>57</v>
      </c>
    </row>
    <row r="47" spans="1:11" ht="22.5" customHeight="1" x14ac:dyDescent="0.25">
      <c r="A47" s="138" t="str">
        <f t="shared" si="0"/>
        <v/>
      </c>
      <c r="B47" s="138">
        <f t="shared" si="1"/>
        <v>6</v>
      </c>
      <c r="C47" s="203"/>
      <c r="D47" s="207" t="str">
        <f t="shared" si="4"/>
        <v>Sat</v>
      </c>
      <c r="E47" s="168">
        <f>+E44+1</f>
        <v>44429</v>
      </c>
      <c r="F47" s="169"/>
      <c r="G47" s="170"/>
      <c r="H47" s="171"/>
      <c r="I47" s="170"/>
      <c r="J47" s="208"/>
      <c r="K47" s="173"/>
    </row>
    <row r="48" spans="1:11" s="209" customFormat="1" ht="22.5" customHeight="1" x14ac:dyDescent="0.25">
      <c r="A48" s="209" t="str">
        <f t="shared" si="0"/>
        <v/>
      </c>
      <c r="B48" s="209">
        <f t="shared" si="1"/>
        <v>7</v>
      </c>
      <c r="C48" s="210"/>
      <c r="D48" s="207" t="str">
        <f t="shared" si="4"/>
        <v>Sun</v>
      </c>
      <c r="E48" s="168">
        <f>+E47+1</f>
        <v>44430</v>
      </c>
      <c r="F48" s="169"/>
      <c r="G48" s="170"/>
      <c r="H48" s="171"/>
      <c r="I48" s="170"/>
      <c r="J48" s="208"/>
      <c r="K48" s="173"/>
    </row>
    <row r="49" spans="1:11" ht="22.5" customHeight="1" x14ac:dyDescent="0.25">
      <c r="A49" s="138">
        <f t="shared" si="0"/>
        <v>1</v>
      </c>
      <c r="B49" s="138">
        <f t="shared" si="1"/>
        <v>1</v>
      </c>
      <c r="C49" s="203"/>
      <c r="D49" s="204" t="str">
        <f>IF(B49=1,"Mo",IF(B49=2,"Tue",IF(B49=3,"Wed",IF(B49=4,"Thu",IF(B49=5,"Fri",IF(B49=6,"Sat",IF(B49=7,"Sun","")))))))</f>
        <v>Mo</v>
      </c>
      <c r="E49" s="159">
        <f>+E48+1</f>
        <v>44431</v>
      </c>
      <c r="F49" s="248" t="s">
        <v>200</v>
      </c>
      <c r="G49" s="161">
        <v>9003</v>
      </c>
      <c r="H49" s="177" t="s">
        <v>107</v>
      </c>
      <c r="I49" s="109" t="s">
        <v>80</v>
      </c>
      <c r="J49" s="205">
        <v>2</v>
      </c>
      <c r="K49" s="254" t="s">
        <v>57</v>
      </c>
    </row>
    <row r="50" spans="1:11" ht="22.5" customHeight="1" x14ac:dyDescent="0.25">
      <c r="C50" s="203"/>
      <c r="D50" s="204" t="str">
        <f>D49</f>
        <v>Mo</v>
      </c>
      <c r="E50" s="159">
        <f>E49</f>
        <v>44431</v>
      </c>
      <c r="F50" s="248" t="s">
        <v>198</v>
      </c>
      <c r="G50" s="249">
        <v>9003</v>
      </c>
      <c r="H50" s="253" t="s">
        <v>197</v>
      </c>
      <c r="I50" s="109" t="s">
        <v>80</v>
      </c>
      <c r="J50" s="84">
        <v>4</v>
      </c>
      <c r="K50" s="101" t="s">
        <v>57</v>
      </c>
    </row>
    <row r="51" spans="1:11" ht="22.5" customHeight="1" x14ac:dyDescent="0.25">
      <c r="C51" s="203"/>
      <c r="D51" s="204" t="str">
        <f t="shared" ref="D51:E51" si="9">D50</f>
        <v>Mo</v>
      </c>
      <c r="E51" s="159">
        <f t="shared" si="9"/>
        <v>44431</v>
      </c>
      <c r="F51" s="160"/>
      <c r="G51" s="64">
        <v>9004</v>
      </c>
      <c r="H51" s="65" t="s">
        <v>201</v>
      </c>
      <c r="I51" s="109" t="s">
        <v>80</v>
      </c>
      <c r="J51" s="84">
        <v>2</v>
      </c>
      <c r="K51" s="101" t="s">
        <v>48</v>
      </c>
    </row>
    <row r="52" spans="1:11" ht="22.5" customHeight="1" x14ac:dyDescent="0.25">
      <c r="A52" s="138">
        <f t="shared" si="0"/>
        <v>1</v>
      </c>
      <c r="B52" s="138">
        <f t="shared" si="1"/>
        <v>2</v>
      </c>
      <c r="C52" s="203"/>
      <c r="D52" s="207" t="str">
        <f>IF(B52=1,"Mo",IF(B52=2,"Tue",IF(B52=3,"Wed",IF(B52=4,"Thu",IF(B52=5,"Fri",IF(B52=6,"Sat",IF(B52=7,"Sun","")))))))</f>
        <v>Tue</v>
      </c>
      <c r="E52" s="168">
        <f>+E49+1</f>
        <v>44432</v>
      </c>
      <c r="F52" s="169" t="s">
        <v>198</v>
      </c>
      <c r="G52" s="170">
        <v>9003</v>
      </c>
      <c r="H52" s="171" t="s">
        <v>197</v>
      </c>
      <c r="I52" s="98" t="s">
        <v>80</v>
      </c>
      <c r="J52" s="49">
        <v>3</v>
      </c>
      <c r="K52" s="103" t="s">
        <v>57</v>
      </c>
    </row>
    <row r="53" spans="1:11" ht="22.5" customHeight="1" x14ac:dyDescent="0.25">
      <c r="C53" s="203"/>
      <c r="D53" s="207" t="str">
        <f>D52</f>
        <v>Tue</v>
      </c>
      <c r="E53" s="168">
        <f>E52</f>
        <v>44432</v>
      </c>
      <c r="F53" s="46" t="s">
        <v>143</v>
      </c>
      <c r="G53" s="47">
        <v>9003</v>
      </c>
      <c r="H53" s="48" t="s">
        <v>153</v>
      </c>
      <c r="I53" s="98" t="s">
        <v>80</v>
      </c>
      <c r="J53" s="49">
        <v>3</v>
      </c>
      <c r="K53" s="103" t="s">
        <v>57</v>
      </c>
    </row>
    <row r="54" spans="1:11" ht="22.5" customHeight="1" x14ac:dyDescent="0.25">
      <c r="C54" s="203"/>
      <c r="D54" s="207" t="str">
        <f t="shared" ref="D54:E54" si="10">D53</f>
        <v>Tue</v>
      </c>
      <c r="E54" s="168">
        <f t="shared" si="10"/>
        <v>44432</v>
      </c>
      <c r="F54" s="169"/>
      <c r="G54" s="47">
        <v>9004</v>
      </c>
      <c r="H54" s="48" t="s">
        <v>201</v>
      </c>
      <c r="I54" s="98" t="s">
        <v>80</v>
      </c>
      <c r="J54" s="49">
        <v>2</v>
      </c>
      <c r="K54" s="103" t="s">
        <v>48</v>
      </c>
    </row>
    <row r="55" spans="1:11" ht="22.5" customHeight="1" x14ac:dyDescent="0.25">
      <c r="A55" s="138">
        <f t="shared" si="0"/>
        <v>1</v>
      </c>
      <c r="B55" s="138">
        <f t="shared" si="1"/>
        <v>3</v>
      </c>
      <c r="C55" s="203"/>
      <c r="D55" s="204" t="str">
        <f t="shared" si="4"/>
        <v>Wed</v>
      </c>
      <c r="E55" s="159">
        <f>+E52+1</f>
        <v>44433</v>
      </c>
      <c r="F55" s="63" t="s">
        <v>143</v>
      </c>
      <c r="G55" s="64">
        <v>9003</v>
      </c>
      <c r="H55" s="65" t="s">
        <v>153</v>
      </c>
      <c r="I55" s="109" t="s">
        <v>80</v>
      </c>
      <c r="J55" s="84">
        <v>4</v>
      </c>
      <c r="K55" s="101" t="s">
        <v>57</v>
      </c>
    </row>
    <row r="56" spans="1:11" ht="22.5" customHeight="1" x14ac:dyDescent="0.25">
      <c r="C56" s="203"/>
      <c r="D56" s="204" t="str">
        <f>D55</f>
        <v>Wed</v>
      </c>
      <c r="E56" s="159">
        <f>E55</f>
        <v>44433</v>
      </c>
      <c r="F56" s="248" t="s">
        <v>198</v>
      </c>
      <c r="G56" s="249">
        <v>9003</v>
      </c>
      <c r="H56" s="253" t="s">
        <v>197</v>
      </c>
      <c r="I56" s="109" t="s">
        <v>80</v>
      </c>
      <c r="J56" s="84">
        <v>2</v>
      </c>
      <c r="K56" s="101" t="s">
        <v>57</v>
      </c>
    </row>
    <row r="57" spans="1:11" ht="22.5" customHeight="1" x14ac:dyDescent="0.25">
      <c r="C57" s="203"/>
      <c r="D57" s="204" t="str">
        <f t="shared" ref="D57:E57" si="11">D56</f>
        <v>Wed</v>
      </c>
      <c r="E57" s="159">
        <f t="shared" si="11"/>
        <v>44433</v>
      </c>
      <c r="F57" s="160"/>
      <c r="G57" s="64">
        <v>9004</v>
      </c>
      <c r="H57" s="65" t="s">
        <v>201</v>
      </c>
      <c r="I57" s="109" t="s">
        <v>80</v>
      </c>
      <c r="J57" s="84">
        <v>2</v>
      </c>
      <c r="K57" s="101" t="s">
        <v>48</v>
      </c>
    </row>
    <row r="58" spans="1:11" ht="22.5" customHeight="1" x14ac:dyDescent="0.25">
      <c r="A58" s="138">
        <f t="shared" si="0"/>
        <v>1</v>
      </c>
      <c r="B58" s="138">
        <f t="shared" si="1"/>
        <v>4</v>
      </c>
      <c r="C58" s="203"/>
      <c r="D58" s="207" t="str">
        <f t="shared" si="4"/>
        <v>Thu</v>
      </c>
      <c r="E58" s="168">
        <f>+E55+1</f>
        <v>44434</v>
      </c>
      <c r="F58" s="46" t="s">
        <v>202</v>
      </c>
      <c r="G58" s="170">
        <v>9003</v>
      </c>
      <c r="H58" s="171" t="s">
        <v>203</v>
      </c>
      <c r="I58" s="98" t="s">
        <v>80</v>
      </c>
      <c r="J58" s="49">
        <v>4</v>
      </c>
      <c r="K58" s="103" t="s">
        <v>48</v>
      </c>
    </row>
    <row r="59" spans="1:11" ht="22.5" customHeight="1" x14ac:dyDescent="0.25">
      <c r="C59" s="203"/>
      <c r="D59" s="207" t="str">
        <f>D58</f>
        <v>Thu</v>
      </c>
      <c r="E59" s="168">
        <f>E58</f>
        <v>44434</v>
      </c>
      <c r="F59" s="169"/>
      <c r="G59" s="47">
        <v>9004</v>
      </c>
      <c r="H59" s="48" t="s">
        <v>201</v>
      </c>
      <c r="I59" s="98" t="s">
        <v>80</v>
      </c>
      <c r="J59" s="49">
        <v>2</v>
      </c>
      <c r="K59" s="103" t="s">
        <v>48</v>
      </c>
    </row>
    <row r="60" spans="1:11" ht="22.5" customHeight="1" x14ac:dyDescent="0.25">
      <c r="C60" s="203"/>
      <c r="D60" s="207" t="str">
        <f t="shared" ref="D60:E60" si="12">D59</f>
        <v>Thu</v>
      </c>
      <c r="E60" s="168">
        <f t="shared" si="12"/>
        <v>44434</v>
      </c>
      <c r="F60" s="169"/>
      <c r="G60" s="47">
        <v>9004</v>
      </c>
      <c r="H60" s="171" t="s">
        <v>101</v>
      </c>
      <c r="I60" s="98" t="s">
        <v>80</v>
      </c>
      <c r="J60" s="49">
        <v>2</v>
      </c>
      <c r="K60" s="103" t="s">
        <v>48</v>
      </c>
    </row>
    <row r="61" spans="1:11" ht="22.5" customHeight="1" x14ac:dyDescent="0.25">
      <c r="A61" s="138">
        <f t="shared" si="0"/>
        <v>1</v>
      </c>
      <c r="B61" s="138">
        <f t="shared" si="1"/>
        <v>5</v>
      </c>
      <c r="C61" s="203"/>
      <c r="D61" s="204" t="str">
        <f t="shared" si="4"/>
        <v>Fri</v>
      </c>
      <c r="E61" s="159">
        <f>+E58+1</f>
        <v>44435</v>
      </c>
      <c r="F61" s="248" t="s">
        <v>184</v>
      </c>
      <c r="G61" s="249">
        <v>9003</v>
      </c>
      <c r="H61" s="250" t="s">
        <v>183</v>
      </c>
      <c r="I61" s="109" t="s">
        <v>80</v>
      </c>
      <c r="J61" s="251">
        <v>2</v>
      </c>
      <c r="K61" s="252" t="s">
        <v>57</v>
      </c>
    </row>
    <row r="62" spans="1:11" ht="22.5" customHeight="1" x14ac:dyDescent="0.25">
      <c r="C62" s="203"/>
      <c r="D62" s="204" t="str">
        <f>D61</f>
        <v>Fri</v>
      </c>
      <c r="E62" s="159">
        <f>E61</f>
        <v>44435</v>
      </c>
      <c r="F62" s="248" t="s">
        <v>205</v>
      </c>
      <c r="G62" s="249">
        <v>9003</v>
      </c>
      <c r="H62" s="177" t="s">
        <v>204</v>
      </c>
      <c r="I62" s="109" t="s">
        <v>80</v>
      </c>
      <c r="J62" s="251">
        <v>3</v>
      </c>
      <c r="K62" s="252" t="s">
        <v>57</v>
      </c>
    </row>
    <row r="63" spans="1:11" ht="22.5" customHeight="1" x14ac:dyDescent="0.25">
      <c r="C63" s="203"/>
      <c r="D63" s="204" t="str">
        <f t="shared" ref="D63:E63" si="13">D62</f>
        <v>Fri</v>
      </c>
      <c r="E63" s="159">
        <f t="shared" si="13"/>
        <v>44435</v>
      </c>
      <c r="F63" s="63" t="s">
        <v>202</v>
      </c>
      <c r="G63" s="249">
        <v>9003</v>
      </c>
      <c r="H63" s="253" t="s">
        <v>203</v>
      </c>
      <c r="I63" s="109" t="s">
        <v>80</v>
      </c>
      <c r="J63" s="84">
        <v>5</v>
      </c>
      <c r="K63" s="101" t="s">
        <v>48</v>
      </c>
    </row>
    <row r="64" spans="1:11" ht="22.5" customHeight="1" x14ac:dyDescent="0.25">
      <c r="A64" s="138" t="str">
        <f t="shared" si="0"/>
        <v/>
      </c>
      <c r="B64" s="138">
        <f t="shared" si="1"/>
        <v>6</v>
      </c>
      <c r="C64" s="203"/>
      <c r="D64" s="207" t="str">
        <f t="shared" si="4"/>
        <v>Sat</v>
      </c>
      <c r="E64" s="168">
        <f>+E61+1</f>
        <v>44436</v>
      </c>
      <c r="F64" s="169"/>
      <c r="G64" s="170"/>
      <c r="H64" s="178"/>
      <c r="I64" s="170"/>
      <c r="J64" s="208"/>
      <c r="K64" s="173"/>
    </row>
    <row r="65" spans="1:11" ht="22.5" customHeight="1" x14ac:dyDescent="0.25">
      <c r="A65" s="138" t="str">
        <f t="shared" si="0"/>
        <v/>
      </c>
      <c r="B65" s="138">
        <f>WEEKDAY(E64+1,2)</f>
        <v>7</v>
      </c>
      <c r="C65" s="203"/>
      <c r="D65" s="204" t="str">
        <f>IF(B65=1,"Mo",IF(B65=2,"Tue",IF(B65=3,"Wed",IF(B65=4,"Thu",IF(B65=5,"Fri",IF(B65=6,"Sat",IF(B65=7,"Sun","")))))))</f>
        <v>Sun</v>
      </c>
      <c r="E65" s="159">
        <f>IF(MONTH(E64+1)&gt;MONTH(E64),"",E64+1)</f>
        <v>44437</v>
      </c>
      <c r="F65" s="169"/>
      <c r="G65" s="170"/>
      <c r="H65" s="171"/>
      <c r="I65" s="170"/>
      <c r="J65" s="208"/>
      <c r="K65" s="173"/>
    </row>
    <row r="66" spans="1:11" ht="22.5" customHeight="1" x14ac:dyDescent="0.25">
      <c r="A66" s="138">
        <f t="shared" si="0"/>
        <v>1</v>
      </c>
      <c r="B66" s="138">
        <v>3</v>
      </c>
      <c r="C66" s="203"/>
      <c r="D66" s="204" t="str">
        <f>IF(B49=1,"Mo",IF(B49=2,"Tue",IF(B49=3,"Wed",IF(B49=4,"Thu",IF(B49=5,"Fri",IF(B49=6,"Sat",IF(B49=7,"Sun","")))))))</f>
        <v>Mo</v>
      </c>
      <c r="E66" s="159">
        <f>IF(MONTH(E65+1)&gt;MONTH(E65),"",E65+1)</f>
        <v>44438</v>
      </c>
      <c r="F66" s="63" t="s">
        <v>143</v>
      </c>
      <c r="G66" s="64">
        <v>9003</v>
      </c>
      <c r="H66" s="65" t="s">
        <v>153</v>
      </c>
      <c r="I66" s="109" t="s">
        <v>80</v>
      </c>
      <c r="J66" s="84">
        <v>4</v>
      </c>
      <c r="K66" s="101" t="s">
        <v>57</v>
      </c>
    </row>
    <row r="67" spans="1:11" ht="22.5" customHeight="1" x14ac:dyDescent="0.25">
      <c r="C67" s="203"/>
      <c r="D67" s="211" t="str">
        <f>D66</f>
        <v>Mo</v>
      </c>
      <c r="E67" s="212">
        <f>E66</f>
        <v>44438</v>
      </c>
      <c r="F67" s="213"/>
      <c r="G67" s="64">
        <v>9004</v>
      </c>
      <c r="H67" s="253" t="s">
        <v>101</v>
      </c>
      <c r="I67" s="109" t="s">
        <v>80</v>
      </c>
      <c r="J67" s="84">
        <v>2</v>
      </c>
      <c r="K67" s="101" t="s">
        <v>48</v>
      </c>
    </row>
    <row r="68" spans="1:11" ht="22.5" customHeight="1" x14ac:dyDescent="0.25">
      <c r="C68" s="203"/>
      <c r="D68" s="211" t="str">
        <f>D67</f>
        <v>Mo</v>
      </c>
      <c r="E68" s="212">
        <f>E67</f>
        <v>44438</v>
      </c>
      <c r="F68" s="63" t="s">
        <v>202</v>
      </c>
      <c r="G68" s="249">
        <v>9003</v>
      </c>
      <c r="H68" s="253" t="s">
        <v>203</v>
      </c>
      <c r="I68" s="109" t="s">
        <v>80</v>
      </c>
      <c r="J68" s="84">
        <v>4</v>
      </c>
      <c r="K68" s="101" t="s">
        <v>48</v>
      </c>
    </row>
    <row r="69" spans="1:11" ht="21.75" customHeight="1" x14ac:dyDescent="0.25">
      <c r="C69" s="217"/>
      <c r="D69" s="218" t="str">
        <f>IF(B52=1,"Mo",IF(B52=2,"Tue",IF(B52=3,"Wed",IF(B52=4,"Thu",IF(B52=5,"Fri",IF(B52=6,"Sat",IF(B52=7,"Sun","")))))))</f>
        <v>Tue</v>
      </c>
      <c r="E69" s="219">
        <f>E68+1</f>
        <v>44439</v>
      </c>
      <c r="F69" s="169" t="s">
        <v>200</v>
      </c>
      <c r="G69" s="170">
        <v>9003</v>
      </c>
      <c r="H69" s="171" t="s">
        <v>107</v>
      </c>
      <c r="I69" s="98" t="s">
        <v>80</v>
      </c>
      <c r="J69" s="208">
        <v>3</v>
      </c>
      <c r="K69" s="247" t="s">
        <v>57</v>
      </c>
    </row>
    <row r="70" spans="1:11" ht="21.75" customHeight="1" x14ac:dyDescent="0.25">
      <c r="C70" s="217"/>
      <c r="D70" s="218" t="str">
        <f>D69</f>
        <v>Tue</v>
      </c>
      <c r="E70" s="219">
        <f>E69</f>
        <v>44439</v>
      </c>
      <c r="F70" s="169" t="s">
        <v>184</v>
      </c>
      <c r="G70" s="170">
        <v>9003</v>
      </c>
      <c r="H70" s="246" t="s">
        <v>183</v>
      </c>
      <c r="I70" s="98" t="s">
        <v>80</v>
      </c>
      <c r="J70" s="172">
        <v>3</v>
      </c>
      <c r="K70" s="247" t="s">
        <v>57</v>
      </c>
    </row>
    <row r="71" spans="1:11" ht="21.75" customHeight="1" thickBot="1" x14ac:dyDescent="0.3">
      <c r="C71" s="224"/>
      <c r="D71" s="225" t="str">
        <f>D69</f>
        <v>Tue</v>
      </c>
      <c r="E71" s="226">
        <f>E69</f>
        <v>44439</v>
      </c>
      <c r="F71" s="227"/>
      <c r="G71" s="228">
        <v>9004</v>
      </c>
      <c r="H71" s="256" t="s">
        <v>201</v>
      </c>
      <c r="I71" s="228" t="s">
        <v>80</v>
      </c>
      <c r="J71" s="230">
        <v>2</v>
      </c>
      <c r="K71" s="255" t="s">
        <v>48</v>
      </c>
    </row>
    <row r="72" spans="1:11" ht="30" customHeight="1" x14ac:dyDescent="0.25"/>
    <row r="73" spans="1:11" ht="30" customHeight="1" x14ac:dyDescent="0.25"/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</sheetData>
  <mergeCells count="2">
    <mergeCell ref="D1:K1"/>
    <mergeCell ref="D4:E4"/>
  </mergeCells>
  <conditionalFormatting sqref="C11:C71">
    <cfRule type="expression" dxfId="636" priority="203" stopIfTrue="1">
      <formula>IF($A11=1,B11,)</formula>
    </cfRule>
    <cfRule type="expression" dxfId="635" priority="204" stopIfTrue="1">
      <formula>IF($A11="",B11,)</formula>
    </cfRule>
  </conditionalFormatting>
  <conditionalFormatting sqref="E11">
    <cfRule type="expression" dxfId="634" priority="205" stopIfTrue="1">
      <formula>IF($A11="",B11,"")</formula>
    </cfRule>
  </conditionalFormatting>
  <conditionalFormatting sqref="E12:E71">
    <cfRule type="expression" dxfId="633" priority="206" stopIfTrue="1">
      <formula>IF($A12&lt;&gt;1,B12,"")</formula>
    </cfRule>
  </conditionalFormatting>
  <conditionalFormatting sqref="D11:D71">
    <cfRule type="expression" dxfId="632" priority="207" stopIfTrue="1">
      <formula>IF($A11="",B11,)</formula>
    </cfRule>
  </conditionalFormatting>
  <conditionalFormatting sqref="G11 G31 G35:G36 G39 G47:G49 G58 G64">
    <cfRule type="expression" dxfId="631" priority="208" stopIfTrue="1">
      <formula>#REF!="Freelancer"</formula>
    </cfRule>
    <cfRule type="expression" dxfId="630" priority="209" stopIfTrue="1">
      <formula>#REF!="DTC Int. Staff"</formula>
    </cfRule>
  </conditionalFormatting>
  <conditionalFormatting sqref="G64 G35:G36 G47:G49 G39">
    <cfRule type="expression" dxfId="629" priority="201" stopIfTrue="1">
      <formula>$F$5="Freelancer"</formula>
    </cfRule>
    <cfRule type="expression" dxfId="628" priority="202" stopIfTrue="1">
      <formula>$F$5="DTC Int. Staff"</formula>
    </cfRule>
  </conditionalFormatting>
  <conditionalFormatting sqref="G15:G16">
    <cfRule type="expression" dxfId="627" priority="195" stopIfTrue="1">
      <formula>#REF!="Freelancer"</formula>
    </cfRule>
    <cfRule type="expression" dxfId="626" priority="196" stopIfTrue="1">
      <formula>#REF!="DTC Int. Staff"</formula>
    </cfRule>
  </conditionalFormatting>
  <conditionalFormatting sqref="G15:G16">
    <cfRule type="expression" dxfId="625" priority="193" stopIfTrue="1">
      <formula>$F$5="Freelancer"</formula>
    </cfRule>
    <cfRule type="expression" dxfId="624" priority="194" stopIfTrue="1">
      <formula>$F$5="DTC Int. Staff"</formula>
    </cfRule>
  </conditionalFormatting>
  <conditionalFormatting sqref="G12">
    <cfRule type="expression" dxfId="623" priority="181" stopIfTrue="1">
      <formula>#REF!="Freelancer"</formula>
    </cfRule>
    <cfRule type="expression" dxfId="622" priority="182" stopIfTrue="1">
      <formula>#REF!="DTC Int. Staff"</formula>
    </cfRule>
  </conditionalFormatting>
  <conditionalFormatting sqref="G13">
    <cfRule type="expression" dxfId="621" priority="177" stopIfTrue="1">
      <formula>#REF!="Freelancer"</formula>
    </cfRule>
    <cfRule type="expression" dxfId="620" priority="178" stopIfTrue="1">
      <formula>#REF!="DTC Int. Staff"</formula>
    </cfRule>
  </conditionalFormatting>
  <conditionalFormatting sqref="G13">
    <cfRule type="expression" dxfId="619" priority="175" stopIfTrue="1">
      <formula>$F$5="Freelancer"</formula>
    </cfRule>
    <cfRule type="expression" dxfId="618" priority="176" stopIfTrue="1">
      <formula>$F$5="DTC Int. Staff"</formula>
    </cfRule>
  </conditionalFormatting>
  <conditionalFormatting sqref="G14">
    <cfRule type="expression" dxfId="617" priority="173" stopIfTrue="1">
      <formula>#REF!="Freelancer"</formula>
    </cfRule>
    <cfRule type="expression" dxfId="616" priority="174" stopIfTrue="1">
      <formula>#REF!="DTC Int. Staff"</formula>
    </cfRule>
  </conditionalFormatting>
  <conditionalFormatting sqref="G14">
    <cfRule type="expression" dxfId="615" priority="171" stopIfTrue="1">
      <formula>$F$5="Freelancer"</formula>
    </cfRule>
    <cfRule type="expression" dxfId="614" priority="172" stopIfTrue="1">
      <formula>$F$5="DTC Int. Staff"</formula>
    </cfRule>
  </conditionalFormatting>
  <conditionalFormatting sqref="G17">
    <cfRule type="expression" dxfId="613" priority="169" stopIfTrue="1">
      <formula>#REF!="Freelancer"</formula>
    </cfRule>
    <cfRule type="expression" dxfId="612" priority="170" stopIfTrue="1">
      <formula>#REF!="DTC Int. Staff"</formula>
    </cfRule>
  </conditionalFormatting>
  <conditionalFormatting sqref="G18">
    <cfRule type="expression" dxfId="611" priority="167" stopIfTrue="1">
      <formula>#REF!="Freelancer"</formula>
    </cfRule>
    <cfRule type="expression" dxfId="610" priority="168" stopIfTrue="1">
      <formula>#REF!="DTC Int. Staff"</formula>
    </cfRule>
  </conditionalFormatting>
  <conditionalFormatting sqref="G19">
    <cfRule type="expression" dxfId="609" priority="165" stopIfTrue="1">
      <formula>#REF!="Freelancer"</formula>
    </cfRule>
    <cfRule type="expression" dxfId="608" priority="166" stopIfTrue="1">
      <formula>#REF!="DTC Int. Staff"</formula>
    </cfRule>
  </conditionalFormatting>
  <conditionalFormatting sqref="G20">
    <cfRule type="expression" dxfId="607" priority="163" stopIfTrue="1">
      <formula>#REF!="Freelancer"</formula>
    </cfRule>
    <cfRule type="expression" dxfId="606" priority="164" stopIfTrue="1">
      <formula>#REF!="DTC Int. Staff"</formula>
    </cfRule>
  </conditionalFormatting>
  <conditionalFormatting sqref="G21">
    <cfRule type="expression" dxfId="605" priority="161" stopIfTrue="1">
      <formula>#REF!="Freelancer"</formula>
    </cfRule>
    <cfRule type="expression" dxfId="604" priority="162" stopIfTrue="1">
      <formula>#REF!="DTC Int. Staff"</formula>
    </cfRule>
  </conditionalFormatting>
  <conditionalFormatting sqref="G22">
    <cfRule type="expression" dxfId="603" priority="159" stopIfTrue="1">
      <formula>#REF!="Freelancer"</formula>
    </cfRule>
    <cfRule type="expression" dxfId="602" priority="160" stopIfTrue="1">
      <formula>#REF!="DTC Int. Staff"</formula>
    </cfRule>
  </conditionalFormatting>
  <conditionalFormatting sqref="G22">
    <cfRule type="expression" dxfId="601" priority="157" stopIfTrue="1">
      <formula>$F$5="Freelancer"</formula>
    </cfRule>
    <cfRule type="expression" dxfId="600" priority="158" stopIfTrue="1">
      <formula>$F$5="DTC Int. Staff"</formula>
    </cfRule>
  </conditionalFormatting>
  <conditionalFormatting sqref="G23">
    <cfRule type="expression" dxfId="599" priority="155" stopIfTrue="1">
      <formula>#REF!="Freelancer"</formula>
    </cfRule>
    <cfRule type="expression" dxfId="598" priority="156" stopIfTrue="1">
      <formula>#REF!="DTC Int. Staff"</formula>
    </cfRule>
  </conditionalFormatting>
  <conditionalFormatting sqref="G24">
    <cfRule type="expression" dxfId="597" priority="153" stopIfTrue="1">
      <formula>#REF!="Freelancer"</formula>
    </cfRule>
    <cfRule type="expression" dxfId="596" priority="154" stopIfTrue="1">
      <formula>#REF!="DTC Int. Staff"</formula>
    </cfRule>
  </conditionalFormatting>
  <conditionalFormatting sqref="G25">
    <cfRule type="expression" dxfId="595" priority="151" stopIfTrue="1">
      <formula>#REF!="Freelancer"</formula>
    </cfRule>
    <cfRule type="expression" dxfId="594" priority="152" stopIfTrue="1">
      <formula>#REF!="DTC Int. Staff"</formula>
    </cfRule>
  </conditionalFormatting>
  <conditionalFormatting sqref="G26">
    <cfRule type="expression" dxfId="593" priority="149" stopIfTrue="1">
      <formula>#REF!="Freelancer"</formula>
    </cfRule>
    <cfRule type="expression" dxfId="592" priority="150" stopIfTrue="1">
      <formula>#REF!="DTC Int. Staff"</formula>
    </cfRule>
  </conditionalFormatting>
  <conditionalFormatting sqref="G27">
    <cfRule type="expression" dxfId="591" priority="147" stopIfTrue="1">
      <formula>#REF!="Freelancer"</formula>
    </cfRule>
    <cfRule type="expression" dxfId="590" priority="148" stopIfTrue="1">
      <formula>#REF!="DTC Int. Staff"</formula>
    </cfRule>
  </conditionalFormatting>
  <conditionalFormatting sqref="G28">
    <cfRule type="expression" dxfId="589" priority="145" stopIfTrue="1">
      <formula>#REF!="Freelancer"</formula>
    </cfRule>
    <cfRule type="expression" dxfId="588" priority="146" stopIfTrue="1">
      <formula>#REF!="DTC Int. Staff"</formula>
    </cfRule>
  </conditionalFormatting>
  <conditionalFormatting sqref="G29">
    <cfRule type="expression" dxfId="587" priority="143" stopIfTrue="1">
      <formula>#REF!="Freelancer"</formula>
    </cfRule>
    <cfRule type="expression" dxfId="586" priority="144" stopIfTrue="1">
      <formula>#REF!="DTC Int. Staff"</formula>
    </cfRule>
  </conditionalFormatting>
  <conditionalFormatting sqref="G30">
    <cfRule type="expression" dxfId="585" priority="141" stopIfTrue="1">
      <formula>#REF!="Freelancer"</formula>
    </cfRule>
    <cfRule type="expression" dxfId="584" priority="142" stopIfTrue="1">
      <formula>#REF!="DTC Int. Staff"</formula>
    </cfRule>
  </conditionalFormatting>
  <conditionalFormatting sqref="G32">
    <cfRule type="expression" dxfId="583" priority="139" stopIfTrue="1">
      <formula>#REF!="Freelancer"</formula>
    </cfRule>
    <cfRule type="expression" dxfId="582" priority="140" stopIfTrue="1">
      <formula>#REF!="DTC Int. Staff"</formula>
    </cfRule>
  </conditionalFormatting>
  <conditionalFormatting sqref="G32">
    <cfRule type="expression" dxfId="581" priority="137" stopIfTrue="1">
      <formula>$F$5="Freelancer"</formula>
    </cfRule>
    <cfRule type="expression" dxfId="580" priority="138" stopIfTrue="1">
      <formula>$F$5="DTC Int. Staff"</formula>
    </cfRule>
  </conditionalFormatting>
  <conditionalFormatting sqref="G33">
    <cfRule type="expression" dxfId="579" priority="135" stopIfTrue="1">
      <formula>#REF!="Freelancer"</formula>
    </cfRule>
    <cfRule type="expression" dxfId="578" priority="136" stopIfTrue="1">
      <formula>#REF!="DTC Int. Staff"</formula>
    </cfRule>
  </conditionalFormatting>
  <conditionalFormatting sqref="G33">
    <cfRule type="expression" dxfId="577" priority="133" stopIfTrue="1">
      <formula>$F$5="Freelancer"</formula>
    </cfRule>
    <cfRule type="expression" dxfId="576" priority="134" stopIfTrue="1">
      <formula>$F$5="DTC Int. Staff"</formula>
    </cfRule>
  </conditionalFormatting>
  <conditionalFormatting sqref="G34">
    <cfRule type="expression" dxfId="575" priority="131" stopIfTrue="1">
      <formula>#REF!="Freelancer"</formula>
    </cfRule>
    <cfRule type="expression" dxfId="574" priority="132" stopIfTrue="1">
      <formula>#REF!="DTC Int. Staff"</formula>
    </cfRule>
  </conditionalFormatting>
  <conditionalFormatting sqref="G34">
    <cfRule type="expression" dxfId="573" priority="129" stopIfTrue="1">
      <formula>$F$5="Freelancer"</formula>
    </cfRule>
    <cfRule type="expression" dxfId="572" priority="130" stopIfTrue="1">
      <formula>$F$5="DTC Int. Staff"</formula>
    </cfRule>
  </conditionalFormatting>
  <conditionalFormatting sqref="G37">
    <cfRule type="expression" dxfId="571" priority="127" stopIfTrue="1">
      <formula>#REF!="Freelancer"</formula>
    </cfRule>
    <cfRule type="expression" dxfId="570" priority="128" stopIfTrue="1">
      <formula>#REF!="DTC Int. Staff"</formula>
    </cfRule>
  </conditionalFormatting>
  <conditionalFormatting sqref="G37">
    <cfRule type="expression" dxfId="569" priority="125" stopIfTrue="1">
      <formula>$F$5="Freelancer"</formula>
    </cfRule>
    <cfRule type="expression" dxfId="568" priority="126" stopIfTrue="1">
      <formula>$F$5="DTC Int. Staff"</formula>
    </cfRule>
  </conditionalFormatting>
  <conditionalFormatting sqref="G38">
    <cfRule type="expression" dxfId="567" priority="123" stopIfTrue="1">
      <formula>#REF!="Freelancer"</formula>
    </cfRule>
    <cfRule type="expression" dxfId="566" priority="124" stopIfTrue="1">
      <formula>#REF!="DTC Int. Staff"</formula>
    </cfRule>
  </conditionalFormatting>
  <conditionalFormatting sqref="G38">
    <cfRule type="expression" dxfId="565" priority="121" stopIfTrue="1">
      <formula>$F$5="Freelancer"</formula>
    </cfRule>
    <cfRule type="expression" dxfId="564" priority="122" stopIfTrue="1">
      <formula>$F$5="DTC Int. Staff"</formula>
    </cfRule>
  </conditionalFormatting>
  <conditionalFormatting sqref="G40">
    <cfRule type="expression" dxfId="563" priority="119" stopIfTrue="1">
      <formula>#REF!="Freelancer"</formula>
    </cfRule>
    <cfRule type="expression" dxfId="562" priority="120" stopIfTrue="1">
      <formula>#REF!="DTC Int. Staff"</formula>
    </cfRule>
  </conditionalFormatting>
  <conditionalFormatting sqref="G40">
    <cfRule type="expression" dxfId="561" priority="117" stopIfTrue="1">
      <formula>$F$5="Freelancer"</formula>
    </cfRule>
    <cfRule type="expression" dxfId="560" priority="118" stopIfTrue="1">
      <formula>$F$5="DTC Int. Staff"</formula>
    </cfRule>
  </conditionalFormatting>
  <conditionalFormatting sqref="G41">
    <cfRule type="expression" dxfId="559" priority="115" stopIfTrue="1">
      <formula>#REF!="Freelancer"</formula>
    </cfRule>
    <cfRule type="expression" dxfId="558" priority="116" stopIfTrue="1">
      <formula>#REF!="DTC Int. Staff"</formula>
    </cfRule>
  </conditionalFormatting>
  <conditionalFormatting sqref="G41">
    <cfRule type="expression" dxfId="557" priority="113" stopIfTrue="1">
      <formula>$F$5="Freelancer"</formula>
    </cfRule>
    <cfRule type="expression" dxfId="556" priority="114" stopIfTrue="1">
      <formula>$F$5="DTC Int. Staff"</formula>
    </cfRule>
  </conditionalFormatting>
  <conditionalFormatting sqref="G42">
    <cfRule type="expression" dxfId="555" priority="111" stopIfTrue="1">
      <formula>#REF!="Freelancer"</formula>
    </cfRule>
    <cfRule type="expression" dxfId="554" priority="112" stopIfTrue="1">
      <formula>#REF!="DTC Int. Staff"</formula>
    </cfRule>
  </conditionalFormatting>
  <conditionalFormatting sqref="G42">
    <cfRule type="expression" dxfId="553" priority="109" stopIfTrue="1">
      <formula>$F$5="Freelancer"</formula>
    </cfRule>
    <cfRule type="expression" dxfId="552" priority="110" stopIfTrue="1">
      <formula>$F$5="DTC Int. Staff"</formula>
    </cfRule>
  </conditionalFormatting>
  <conditionalFormatting sqref="G43">
    <cfRule type="expression" dxfId="551" priority="107" stopIfTrue="1">
      <formula>#REF!="Freelancer"</formula>
    </cfRule>
    <cfRule type="expression" dxfId="550" priority="108" stopIfTrue="1">
      <formula>#REF!="DTC Int. Staff"</formula>
    </cfRule>
  </conditionalFormatting>
  <conditionalFormatting sqref="G43">
    <cfRule type="expression" dxfId="549" priority="105" stopIfTrue="1">
      <formula>$F$5="Freelancer"</formula>
    </cfRule>
    <cfRule type="expression" dxfId="548" priority="106" stopIfTrue="1">
      <formula>$F$5="DTC Int. Staff"</formula>
    </cfRule>
  </conditionalFormatting>
  <conditionalFormatting sqref="G44">
    <cfRule type="expression" dxfId="547" priority="103" stopIfTrue="1">
      <formula>#REF!="Freelancer"</formula>
    </cfRule>
    <cfRule type="expression" dxfId="546" priority="104" stopIfTrue="1">
      <formula>#REF!="DTC Int. Staff"</formula>
    </cfRule>
  </conditionalFormatting>
  <conditionalFormatting sqref="G44">
    <cfRule type="expression" dxfId="545" priority="101" stopIfTrue="1">
      <formula>$F$5="Freelancer"</formula>
    </cfRule>
    <cfRule type="expression" dxfId="544" priority="102" stopIfTrue="1">
      <formula>$F$5="DTC Int. Staff"</formula>
    </cfRule>
  </conditionalFormatting>
  <conditionalFormatting sqref="G45">
    <cfRule type="expression" dxfId="543" priority="99" stopIfTrue="1">
      <formula>#REF!="Freelancer"</formula>
    </cfRule>
    <cfRule type="expression" dxfId="542" priority="100" stopIfTrue="1">
      <formula>#REF!="DTC Int. Staff"</formula>
    </cfRule>
  </conditionalFormatting>
  <conditionalFormatting sqref="G45">
    <cfRule type="expression" dxfId="541" priority="97" stopIfTrue="1">
      <formula>$F$5="Freelancer"</formula>
    </cfRule>
    <cfRule type="expression" dxfId="540" priority="98" stopIfTrue="1">
      <formula>$F$5="DTC Int. Staff"</formula>
    </cfRule>
  </conditionalFormatting>
  <conditionalFormatting sqref="G46">
    <cfRule type="expression" dxfId="539" priority="95" stopIfTrue="1">
      <formula>#REF!="Freelancer"</formula>
    </cfRule>
    <cfRule type="expression" dxfId="538" priority="96" stopIfTrue="1">
      <formula>#REF!="DTC Int. Staff"</formula>
    </cfRule>
  </conditionalFormatting>
  <conditionalFormatting sqref="G46">
    <cfRule type="expression" dxfId="537" priority="93" stopIfTrue="1">
      <formula>$F$5="Freelancer"</formula>
    </cfRule>
    <cfRule type="expression" dxfId="536" priority="94" stopIfTrue="1">
      <formula>$F$5="DTC Int. Staff"</formula>
    </cfRule>
  </conditionalFormatting>
  <conditionalFormatting sqref="G50">
    <cfRule type="expression" dxfId="535" priority="91" stopIfTrue="1">
      <formula>#REF!="Freelancer"</formula>
    </cfRule>
    <cfRule type="expression" dxfId="534" priority="92" stopIfTrue="1">
      <formula>#REF!="DTC Int. Staff"</formula>
    </cfRule>
  </conditionalFormatting>
  <conditionalFormatting sqref="G50">
    <cfRule type="expression" dxfId="533" priority="89" stopIfTrue="1">
      <formula>$F$5="Freelancer"</formula>
    </cfRule>
    <cfRule type="expression" dxfId="532" priority="90" stopIfTrue="1">
      <formula>$F$5="DTC Int. Staff"</formula>
    </cfRule>
  </conditionalFormatting>
  <conditionalFormatting sqref="G51">
    <cfRule type="expression" dxfId="531" priority="87" stopIfTrue="1">
      <formula>#REF!="Freelancer"</formula>
    </cfRule>
    <cfRule type="expression" dxfId="530" priority="88" stopIfTrue="1">
      <formula>#REF!="DTC Int. Staff"</formula>
    </cfRule>
  </conditionalFormatting>
  <conditionalFormatting sqref="G51">
    <cfRule type="expression" dxfId="529" priority="85" stopIfTrue="1">
      <formula>$F$5="Freelancer"</formula>
    </cfRule>
    <cfRule type="expression" dxfId="528" priority="86" stopIfTrue="1">
      <formula>$F$5="DTC Int. Staff"</formula>
    </cfRule>
  </conditionalFormatting>
  <conditionalFormatting sqref="G52">
    <cfRule type="expression" dxfId="527" priority="83" stopIfTrue="1">
      <formula>#REF!="Freelancer"</formula>
    </cfRule>
    <cfRule type="expression" dxfId="526" priority="84" stopIfTrue="1">
      <formula>#REF!="DTC Int. Staff"</formula>
    </cfRule>
  </conditionalFormatting>
  <conditionalFormatting sqref="G52">
    <cfRule type="expression" dxfId="525" priority="81" stopIfTrue="1">
      <formula>$F$5="Freelancer"</formula>
    </cfRule>
    <cfRule type="expression" dxfId="524" priority="82" stopIfTrue="1">
      <formula>$F$5="DTC Int. Staff"</formula>
    </cfRule>
  </conditionalFormatting>
  <conditionalFormatting sqref="G53">
    <cfRule type="expression" dxfId="523" priority="79" stopIfTrue="1">
      <formula>#REF!="Freelancer"</formula>
    </cfRule>
    <cfRule type="expression" dxfId="522" priority="80" stopIfTrue="1">
      <formula>#REF!="DTC Int. Staff"</formula>
    </cfRule>
  </conditionalFormatting>
  <conditionalFormatting sqref="G53">
    <cfRule type="expression" dxfId="521" priority="77" stopIfTrue="1">
      <formula>$F$5="Freelancer"</formula>
    </cfRule>
    <cfRule type="expression" dxfId="520" priority="78" stopIfTrue="1">
      <formula>$F$5="DTC Int. Staff"</formula>
    </cfRule>
  </conditionalFormatting>
  <conditionalFormatting sqref="G54">
    <cfRule type="expression" dxfId="519" priority="75" stopIfTrue="1">
      <formula>#REF!="Freelancer"</formula>
    </cfRule>
    <cfRule type="expression" dxfId="518" priority="76" stopIfTrue="1">
      <formula>#REF!="DTC Int. Staff"</formula>
    </cfRule>
  </conditionalFormatting>
  <conditionalFormatting sqref="G54">
    <cfRule type="expression" dxfId="517" priority="73" stopIfTrue="1">
      <formula>$F$5="Freelancer"</formula>
    </cfRule>
    <cfRule type="expression" dxfId="516" priority="74" stopIfTrue="1">
      <formula>$F$5="DTC Int. Staff"</formula>
    </cfRule>
  </conditionalFormatting>
  <conditionalFormatting sqref="G55">
    <cfRule type="expression" dxfId="515" priority="71" stopIfTrue="1">
      <formula>#REF!="Freelancer"</formula>
    </cfRule>
    <cfRule type="expression" dxfId="514" priority="72" stopIfTrue="1">
      <formula>#REF!="DTC Int. Staff"</formula>
    </cfRule>
  </conditionalFormatting>
  <conditionalFormatting sqref="G55">
    <cfRule type="expression" dxfId="513" priority="69" stopIfTrue="1">
      <formula>$F$5="Freelancer"</formula>
    </cfRule>
    <cfRule type="expression" dxfId="512" priority="70" stopIfTrue="1">
      <formula>$F$5="DTC Int. Staff"</formula>
    </cfRule>
  </conditionalFormatting>
  <conditionalFormatting sqref="G56">
    <cfRule type="expression" dxfId="511" priority="67" stopIfTrue="1">
      <formula>#REF!="Freelancer"</formula>
    </cfRule>
    <cfRule type="expression" dxfId="510" priority="68" stopIfTrue="1">
      <formula>#REF!="DTC Int. Staff"</formula>
    </cfRule>
  </conditionalFormatting>
  <conditionalFormatting sqref="G56">
    <cfRule type="expression" dxfId="509" priority="65" stopIfTrue="1">
      <formula>$F$5="Freelancer"</formula>
    </cfRule>
    <cfRule type="expression" dxfId="508" priority="66" stopIfTrue="1">
      <formula>$F$5="DTC Int. Staff"</formula>
    </cfRule>
  </conditionalFormatting>
  <conditionalFormatting sqref="G57">
    <cfRule type="expression" dxfId="507" priority="63" stopIfTrue="1">
      <formula>#REF!="Freelancer"</formula>
    </cfRule>
    <cfRule type="expression" dxfId="506" priority="64" stopIfTrue="1">
      <formula>#REF!="DTC Int. Staff"</formula>
    </cfRule>
  </conditionalFormatting>
  <conditionalFormatting sqref="G57">
    <cfRule type="expression" dxfId="505" priority="61" stopIfTrue="1">
      <formula>$F$5="Freelancer"</formula>
    </cfRule>
    <cfRule type="expression" dxfId="504" priority="62" stopIfTrue="1">
      <formula>$F$5="DTC Int. Staff"</formula>
    </cfRule>
  </conditionalFormatting>
  <conditionalFormatting sqref="G59:G60">
    <cfRule type="expression" dxfId="503" priority="59" stopIfTrue="1">
      <formula>#REF!="Freelancer"</formula>
    </cfRule>
    <cfRule type="expression" dxfId="502" priority="60" stopIfTrue="1">
      <formula>#REF!="DTC Int. Staff"</formula>
    </cfRule>
  </conditionalFormatting>
  <conditionalFormatting sqref="G59:G60">
    <cfRule type="expression" dxfId="501" priority="57" stopIfTrue="1">
      <formula>$F$5="Freelancer"</formula>
    </cfRule>
    <cfRule type="expression" dxfId="500" priority="58" stopIfTrue="1">
      <formula>$F$5="DTC Int. Staff"</formula>
    </cfRule>
  </conditionalFormatting>
  <conditionalFormatting sqref="G61:G62">
    <cfRule type="expression" dxfId="499" priority="55" stopIfTrue="1">
      <formula>#REF!="Freelancer"</formula>
    </cfRule>
    <cfRule type="expression" dxfId="498" priority="56" stopIfTrue="1">
      <formula>#REF!="DTC Int. Staff"</formula>
    </cfRule>
  </conditionalFormatting>
  <conditionalFormatting sqref="G63">
    <cfRule type="expression" dxfId="497" priority="53" stopIfTrue="1">
      <formula>#REF!="Freelancer"</formula>
    </cfRule>
    <cfRule type="expression" dxfId="496" priority="54" stopIfTrue="1">
      <formula>#REF!="DTC Int. Staff"</formula>
    </cfRule>
  </conditionalFormatting>
  <conditionalFormatting sqref="G66">
    <cfRule type="expression" dxfId="495" priority="51" stopIfTrue="1">
      <formula>#REF!="Freelancer"</formula>
    </cfRule>
    <cfRule type="expression" dxfId="494" priority="52" stopIfTrue="1">
      <formula>#REF!="DTC Int. Staff"</formula>
    </cfRule>
  </conditionalFormatting>
  <conditionalFormatting sqref="G66">
    <cfRule type="expression" dxfId="493" priority="49" stopIfTrue="1">
      <formula>$F$5="Freelancer"</formula>
    </cfRule>
    <cfRule type="expression" dxfId="492" priority="50" stopIfTrue="1">
      <formula>$F$5="DTC Int. Staff"</formula>
    </cfRule>
  </conditionalFormatting>
  <conditionalFormatting sqref="G67">
    <cfRule type="expression" dxfId="491" priority="47" stopIfTrue="1">
      <formula>#REF!="Freelancer"</formula>
    </cfRule>
    <cfRule type="expression" dxfId="490" priority="48" stopIfTrue="1">
      <formula>#REF!="DTC Int. Staff"</formula>
    </cfRule>
  </conditionalFormatting>
  <conditionalFormatting sqref="G67">
    <cfRule type="expression" dxfId="489" priority="45" stopIfTrue="1">
      <formula>$F$5="Freelancer"</formula>
    </cfRule>
    <cfRule type="expression" dxfId="488" priority="46" stopIfTrue="1">
      <formula>$F$5="DTC Int. Staff"</formula>
    </cfRule>
  </conditionalFormatting>
  <conditionalFormatting sqref="G66">
    <cfRule type="expression" dxfId="487" priority="27" stopIfTrue="1">
      <formula>#REF!="Freelancer"</formula>
    </cfRule>
    <cfRule type="expression" dxfId="486" priority="28" stopIfTrue="1">
      <formula>#REF!="DTC Int. Staff"</formula>
    </cfRule>
  </conditionalFormatting>
  <conditionalFormatting sqref="G66">
    <cfRule type="expression" dxfId="485" priority="25" stopIfTrue="1">
      <formula>$F$5="Freelancer"</formula>
    </cfRule>
    <cfRule type="expression" dxfId="484" priority="26" stopIfTrue="1">
      <formula>$F$5="DTC Int. Staff"</formula>
    </cfRule>
  </conditionalFormatting>
  <conditionalFormatting sqref="G66">
    <cfRule type="expression" dxfId="483" priority="23" stopIfTrue="1">
      <formula>#REF!="Freelancer"</formula>
    </cfRule>
    <cfRule type="expression" dxfId="482" priority="24" stopIfTrue="1">
      <formula>#REF!="DTC Int. Staff"</formula>
    </cfRule>
  </conditionalFormatting>
  <conditionalFormatting sqref="G66">
    <cfRule type="expression" dxfId="481" priority="21" stopIfTrue="1">
      <formula>$F$5="Freelancer"</formula>
    </cfRule>
    <cfRule type="expression" dxfId="480" priority="22" stopIfTrue="1">
      <formula>$F$5="DTC Int. Staff"</formula>
    </cfRule>
  </conditionalFormatting>
  <conditionalFormatting sqref="G67">
    <cfRule type="expression" dxfId="479" priority="19" stopIfTrue="1">
      <formula>#REF!="Freelancer"</formula>
    </cfRule>
    <cfRule type="expression" dxfId="478" priority="20" stopIfTrue="1">
      <formula>#REF!="DTC Int. Staff"</formula>
    </cfRule>
  </conditionalFormatting>
  <conditionalFormatting sqref="G67">
    <cfRule type="expression" dxfId="477" priority="17" stopIfTrue="1">
      <formula>$F$5="Freelancer"</formula>
    </cfRule>
    <cfRule type="expression" dxfId="476" priority="18" stopIfTrue="1">
      <formula>$F$5="DTC Int. Staff"</formula>
    </cfRule>
  </conditionalFormatting>
  <conditionalFormatting sqref="G68">
    <cfRule type="expression" dxfId="475" priority="11" stopIfTrue="1">
      <formula>#REF!="Freelancer"</formula>
    </cfRule>
    <cfRule type="expression" dxfId="474" priority="12" stopIfTrue="1">
      <formula>#REF!="DTC Int. Staff"</formula>
    </cfRule>
  </conditionalFormatting>
  <conditionalFormatting sqref="G69">
    <cfRule type="expression" dxfId="473" priority="9" stopIfTrue="1">
      <formula>#REF!="Freelancer"</formula>
    </cfRule>
    <cfRule type="expression" dxfId="472" priority="10" stopIfTrue="1">
      <formula>#REF!="DTC Int. Staff"</formula>
    </cfRule>
  </conditionalFormatting>
  <conditionalFormatting sqref="G69">
    <cfRule type="expression" dxfId="471" priority="7" stopIfTrue="1">
      <formula>$F$5="Freelancer"</formula>
    </cfRule>
    <cfRule type="expression" dxfId="470" priority="8" stopIfTrue="1">
      <formula>$F$5="DTC Int. Staff"</formula>
    </cfRule>
  </conditionalFormatting>
  <conditionalFormatting sqref="G70">
    <cfRule type="expression" dxfId="469" priority="5" stopIfTrue="1">
      <formula>#REF!="Freelancer"</formula>
    </cfRule>
    <cfRule type="expression" dxfId="468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2021-12-14T06:25:27Z</dcterms:modified>
</cp:coreProperties>
</file>