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time sheet\"/>
    </mc:Choice>
  </mc:AlternateContent>
  <xr:revisionPtr revIDLastSave="0" documentId="13_ncr:1_{2D25D206-F311-4E3B-BE70-D8860042314F}" xr6:coauthVersionLast="47" xr6:coauthVersionMax="47" xr10:uidLastSave="{00000000-0000-0000-0000-000000000000}"/>
  <bookViews>
    <workbookView xWindow="-108" yWindow="-108" windowWidth="23256" windowHeight="12576" xr2:uid="{F4997592-7262-4486-93A1-04FCA4EBA28B}"/>
  </bookViews>
  <sheets>
    <sheet name="11_Nov" sheetId="1" r:id="rId1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B10" i="1"/>
  <c r="B11" i="1"/>
  <c r="D11" i="1"/>
  <c r="D12" i="1"/>
  <c r="D13" i="1"/>
  <c r="D14" i="1"/>
  <c r="D15" i="1"/>
  <c r="E11" i="1"/>
  <c r="E12" i="1"/>
  <c r="E13" i="1"/>
  <c r="E14" i="1"/>
  <c r="E15" i="1"/>
  <c r="E16" i="1"/>
  <c r="B16" i="1"/>
  <c r="D16" i="1"/>
  <c r="D17" i="1"/>
  <c r="D18" i="1"/>
  <c r="D19" i="1"/>
  <c r="D20" i="1"/>
  <c r="A125" i="1"/>
  <c r="D125" i="1"/>
  <c r="D126" i="1"/>
  <c r="D127" i="1"/>
  <c r="D128" i="1"/>
  <c r="D129" i="1"/>
  <c r="A130" i="1"/>
  <c r="E21" i="1"/>
  <c r="E17" i="1"/>
  <c r="E18" i="1"/>
  <c r="E19" i="1"/>
  <c r="E20" i="1"/>
  <c r="A11" i="1"/>
  <c r="E22" i="1"/>
  <c r="E23" i="1"/>
  <c r="E24" i="1"/>
  <c r="E25" i="1"/>
  <c r="E26" i="1"/>
  <c r="B21" i="1"/>
  <c r="D21" i="1"/>
  <c r="D22" i="1"/>
  <c r="D23" i="1"/>
  <c r="D24" i="1"/>
  <c r="D25" i="1"/>
  <c r="B26" i="1"/>
  <c r="E31" i="1"/>
  <c r="E27" i="1"/>
  <c r="E28" i="1"/>
  <c r="E29" i="1"/>
  <c r="E30" i="1"/>
  <c r="E32" i="1"/>
  <c r="E33" i="1"/>
  <c r="E34" i="1"/>
  <c r="E35" i="1"/>
  <c r="E36" i="1"/>
  <c r="B31" i="1"/>
  <c r="A26" i="1"/>
  <c r="D26" i="1"/>
  <c r="D27" i="1"/>
  <c r="D28" i="1"/>
  <c r="D29" i="1"/>
  <c r="D30" i="1"/>
  <c r="A31" i="1"/>
  <c r="D31" i="1"/>
  <c r="D32" i="1"/>
  <c r="D33" i="1"/>
  <c r="D34" i="1"/>
  <c r="D35" i="1"/>
  <c r="B36" i="1"/>
  <c r="E37" i="1"/>
  <c r="E38" i="1"/>
  <c r="B37" i="1"/>
  <c r="A36" i="1"/>
  <c r="D36" i="1"/>
  <c r="B38" i="1"/>
  <c r="E43" i="1"/>
  <c r="E39" i="1"/>
  <c r="E40" i="1"/>
  <c r="E41" i="1"/>
  <c r="E42" i="1"/>
  <c r="D37" i="1"/>
  <c r="A37" i="1"/>
  <c r="E44" i="1"/>
  <c r="E45" i="1"/>
  <c r="E46" i="1"/>
  <c r="E47" i="1"/>
  <c r="E48" i="1"/>
  <c r="B43" i="1"/>
  <c r="A38" i="1"/>
  <c r="D38" i="1"/>
  <c r="D39" i="1"/>
  <c r="D40" i="1"/>
  <c r="D41" i="1"/>
  <c r="D42" i="1"/>
  <c r="D43" i="1"/>
  <c r="D44" i="1"/>
  <c r="D45" i="1"/>
  <c r="D46" i="1"/>
  <c r="D47" i="1"/>
  <c r="A43" i="1"/>
  <c r="B48" i="1"/>
  <c r="E53" i="1"/>
  <c r="E49" i="1"/>
  <c r="E50" i="1"/>
  <c r="E51" i="1"/>
  <c r="E52" i="1"/>
  <c r="E54" i="1"/>
  <c r="E55" i="1"/>
  <c r="E56" i="1"/>
  <c r="E57" i="1"/>
  <c r="E58" i="1"/>
  <c r="B53" i="1"/>
  <c r="A48" i="1"/>
  <c r="D48" i="1"/>
  <c r="D49" i="1"/>
  <c r="D50" i="1"/>
  <c r="D51" i="1"/>
  <c r="D52" i="1"/>
  <c r="A53" i="1"/>
  <c r="D53" i="1"/>
  <c r="D54" i="1"/>
  <c r="D55" i="1"/>
  <c r="D56" i="1"/>
  <c r="D57" i="1"/>
  <c r="B58" i="1"/>
  <c r="E63" i="1"/>
  <c r="E59" i="1"/>
  <c r="E60" i="1"/>
  <c r="E61" i="1"/>
  <c r="E62" i="1"/>
  <c r="E64" i="1"/>
  <c r="B63" i="1"/>
  <c r="A58" i="1"/>
  <c r="D58" i="1"/>
  <c r="D59" i="1"/>
  <c r="D60" i="1"/>
  <c r="D61" i="1"/>
  <c r="D62" i="1"/>
  <c r="D63" i="1"/>
  <c r="A63" i="1"/>
  <c r="B64" i="1"/>
  <c r="E65" i="1"/>
  <c r="E66" i="1"/>
  <c r="E67" i="1"/>
  <c r="E68" i="1"/>
  <c r="E69" i="1"/>
  <c r="E70" i="1"/>
  <c r="B65" i="1"/>
  <c r="A64" i="1"/>
  <c r="D64" i="1"/>
  <c r="D65" i="1"/>
  <c r="D66" i="1"/>
  <c r="D67" i="1"/>
  <c r="D68" i="1"/>
  <c r="D69" i="1"/>
  <c r="A65" i="1"/>
  <c r="B70" i="1"/>
  <c r="E75" i="1"/>
  <c r="E71" i="1"/>
  <c r="E72" i="1"/>
  <c r="E73" i="1"/>
  <c r="E74" i="1"/>
  <c r="E80" i="1"/>
  <c r="E76" i="1"/>
  <c r="E77" i="1"/>
  <c r="E78" i="1"/>
  <c r="E79" i="1"/>
  <c r="B75" i="1"/>
  <c r="A70" i="1"/>
  <c r="D70" i="1"/>
  <c r="D71" i="1"/>
  <c r="D72" i="1"/>
  <c r="D73" i="1"/>
  <c r="D74" i="1"/>
  <c r="D75" i="1"/>
  <c r="D76" i="1"/>
  <c r="D77" i="1"/>
  <c r="D78" i="1"/>
  <c r="D79" i="1"/>
  <c r="A75" i="1"/>
  <c r="B80" i="1"/>
  <c r="E85" i="1"/>
  <c r="E81" i="1"/>
  <c r="E82" i="1"/>
  <c r="E83" i="1"/>
  <c r="E84" i="1"/>
  <c r="E90" i="1"/>
  <c r="E86" i="1"/>
  <c r="E87" i="1"/>
  <c r="E88" i="1"/>
  <c r="E89" i="1"/>
  <c r="B85" i="1"/>
  <c r="A80" i="1"/>
  <c r="D80" i="1"/>
  <c r="D81" i="1"/>
  <c r="D82" i="1"/>
  <c r="D83" i="1"/>
  <c r="D84" i="1"/>
  <c r="D85" i="1"/>
  <c r="D86" i="1"/>
  <c r="D87" i="1"/>
  <c r="D88" i="1"/>
  <c r="D89" i="1"/>
  <c r="A85" i="1"/>
  <c r="B90" i="1"/>
  <c r="E91" i="1"/>
  <c r="E92" i="1"/>
  <c r="B91" i="1"/>
  <c r="A90" i="1"/>
  <c r="D90" i="1"/>
  <c r="D91" i="1"/>
  <c r="A91" i="1"/>
  <c r="B92" i="1"/>
  <c r="E98" i="1"/>
  <c r="E93" i="1"/>
  <c r="E94" i="1"/>
  <c r="E95" i="1"/>
  <c r="E96" i="1"/>
  <c r="E97" i="1"/>
  <c r="E99" i="1"/>
  <c r="E100" i="1"/>
  <c r="E101" i="1"/>
  <c r="E102" i="1"/>
  <c r="B98" i="1"/>
  <c r="E103" i="1"/>
  <c r="A92" i="1"/>
  <c r="D92" i="1"/>
  <c r="D93" i="1"/>
  <c r="D94" i="1"/>
  <c r="D95" i="1"/>
  <c r="D96" i="1"/>
  <c r="D97" i="1"/>
  <c r="D98" i="1"/>
  <c r="D99" i="1"/>
  <c r="D100" i="1"/>
  <c r="D101" i="1"/>
  <c r="D102" i="1"/>
  <c r="A98" i="1"/>
  <c r="B103" i="1"/>
  <c r="E108" i="1"/>
  <c r="E104" i="1"/>
  <c r="E105" i="1"/>
  <c r="E106" i="1"/>
  <c r="E107" i="1"/>
  <c r="E109" i="1"/>
  <c r="E110" i="1"/>
  <c r="E111" i="1"/>
  <c r="E112" i="1"/>
  <c r="B108" i="1"/>
  <c r="E113" i="1"/>
  <c r="A103" i="1"/>
  <c r="D103" i="1"/>
  <c r="D104" i="1"/>
  <c r="D105" i="1"/>
  <c r="D106" i="1"/>
  <c r="D107" i="1"/>
  <c r="E118" i="1"/>
  <c r="B113" i="1"/>
  <c r="E114" i="1"/>
  <c r="E115" i="1"/>
  <c r="E116" i="1"/>
  <c r="E117" i="1"/>
  <c r="D108" i="1"/>
  <c r="D109" i="1"/>
  <c r="D110" i="1"/>
  <c r="D111" i="1"/>
  <c r="D112" i="1"/>
  <c r="A108" i="1"/>
  <c r="A113" i="1"/>
  <c r="D113" i="1"/>
  <c r="D114" i="1"/>
  <c r="D115" i="1"/>
  <c r="D116" i="1"/>
  <c r="D117" i="1"/>
  <c r="B118" i="1"/>
  <c r="E119" i="1"/>
  <c r="B119" i="1"/>
  <c r="E120" i="1"/>
  <c r="B120" i="1"/>
  <c r="D118" i="1"/>
  <c r="A118" i="1"/>
  <c r="D120" i="1"/>
  <c r="D121" i="1"/>
  <c r="D122" i="1"/>
  <c r="D123" i="1"/>
  <c r="D124" i="1"/>
  <c r="A120" i="1"/>
  <c r="E121" i="1"/>
  <c r="E122" i="1"/>
  <c r="E123" i="1"/>
  <c r="E124" i="1"/>
  <c r="E125" i="1"/>
  <c r="E126" i="1"/>
  <c r="E127" i="1"/>
  <c r="E128" i="1"/>
  <c r="E129" i="1"/>
  <c r="A119" i="1"/>
  <c r="D119" i="1"/>
</calcChain>
</file>

<file path=xl/sharedStrings.xml><?xml version="1.0" encoding="utf-8"?>
<sst xmlns="http://schemas.openxmlformats.org/spreadsheetml/2006/main" count="113" uniqueCount="48">
  <si>
    <t>Hours</t>
  </si>
  <si>
    <t>Location</t>
  </si>
  <si>
    <t>Task Description</t>
  </si>
  <si>
    <t>Account Number</t>
  </si>
  <si>
    <t>Project Number</t>
  </si>
  <si>
    <t>Date</t>
  </si>
  <si>
    <t>Total Man Day</t>
  </si>
  <si>
    <t>Total Work Hours</t>
  </si>
  <si>
    <t>Employee ID:</t>
  </si>
  <si>
    <t>Lastname:</t>
  </si>
  <si>
    <t>Name:</t>
  </si>
  <si>
    <t>Timesheet TIME Consulting</t>
  </si>
  <si>
    <t>TIME202043</t>
  </si>
  <si>
    <t>ติดต่อขออีเมลจากทางโรงแรม เพื่อส่งหนังสือขอเซอเวไป</t>
  </si>
  <si>
    <t>หา list รายชื่อที่ต้องติดต่อไปเพิ่ม</t>
  </si>
  <si>
    <t>TIME</t>
  </si>
  <si>
    <t>HOME</t>
  </si>
  <si>
    <t>สร้างชีสสำหรับการสรุปงานแต่ละวัน และสรุปงานของพาสไทม์แต่ละวัน</t>
  </si>
  <si>
    <t>สรุปงานของพาสไทม์แต่ละวัน</t>
  </si>
  <si>
    <t xml:space="preserve">บรีฟงานโทร survey  และกระจายงานตามหมวดหมู่ให้พาสไทม์ </t>
  </si>
  <si>
    <t>หา list เบอร์ติดต่อสำหรับหมวด มหาวิทยาลัย</t>
  </si>
  <si>
    <t>สร้าง facebook สำหรับ survey และกระจายตามเพจต่างๆ</t>
  </si>
  <si>
    <t>บรีฟพาสไทม์สำหรับการส่งเมลและเปลี่ยนชื่ออีเมลเวลาส่ง</t>
  </si>
  <si>
    <t xml:space="preserve">เช็คและสรุปที่ที่ส่งเมลไปทั้งหมด </t>
  </si>
  <si>
    <t xml:space="preserve">กระจายงานตามหมวดหมู่ให้พาสไทม์ </t>
  </si>
  <si>
    <t>หา list รายชื่อที่จะติดต่อเพิ่ม</t>
  </si>
  <si>
    <t>ประชุมกับทีมตอนบ่าย</t>
  </si>
  <si>
    <t>สรุปงานที่ต้องทำและหาพื้นที่สำหรับการไปลงลง field</t>
  </si>
  <si>
    <t>หา list บริษัททัวร์เพิ่มและติตด่อไปสอบถามถึงการกระจายแบบสอบถามให้ชาวต่างชาติ</t>
  </si>
  <si>
    <t>TIME202131</t>
  </si>
  <si>
    <t>โปรเจคน้ำตาล วส โทรนัดสัมภาษณ์เชิงลึก</t>
  </si>
  <si>
    <t>ติดต่อเชิญผู้ประกอบการเข้าร่วมประชุมกลุ่มย่อย</t>
  </si>
  <si>
    <t xml:space="preserve"> TIME202043</t>
  </si>
  <si>
    <t xml:space="preserve">กระจายงานตามหมวดหมู่ให้พาสไทม์  </t>
  </si>
  <si>
    <t>ส่งเมลเชิญผู้ประกอบการ</t>
  </si>
  <si>
    <t xml:space="preserve">ติดต่อประสานงานกับพาสไทม์ </t>
  </si>
  <si>
    <t>TIME191</t>
  </si>
  <si>
    <t>Ranard</t>
  </si>
  <si>
    <t>Sittiprasong</t>
  </si>
  <si>
    <t>ติดต่อเชิญผู้ประกอบการเข้าร่วมประชุม Focus Group</t>
  </si>
  <si>
    <t>กรอกและเช็ครายชื่อคนเข้าร่วม Focus Group</t>
  </si>
  <si>
    <t>บรีฟพาสไทม์โทรติดต่อสัมภาษณ์เชิงลึก</t>
  </si>
  <si>
    <t xml:space="preserve">ติดต่อ Follow up </t>
  </si>
  <si>
    <t>ติดต่อคอนเฟิมผู้ประกอบการในการเข้าร่วม Focus Group</t>
  </si>
  <si>
    <t>ร่วมจัดงาน Focus Group</t>
  </si>
  <si>
    <t>หาข้อมูลสำหรับติดต่อแบบเชิญเข้าร่วม Public Hearing ในต่างจังหวัด</t>
  </si>
  <si>
    <t xml:space="preserve">TIME </t>
  </si>
  <si>
    <t>TIME202119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</si>
</sst>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theme="8"/>
        <bgColor indexed="22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0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20" fontId="4" fillId="2" borderId="1" xfId="0" applyNumberFormat="1" applyFont="1" applyFill="1" applyBorder="1" applyAlignment="1" applyProtection="1">
      <alignment horizontal="center" vertical="center"/>
      <protection locked="0"/>
    </xf>
    <xf numFmtId="20" fontId="4" fillId="2" borderId="2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5" fillId="3" borderId="4" xfId="0" applyFont="1" applyFill="1" applyBorder="1" applyAlignment="1" applyProtection="1">
      <alignment vertical="center" wrapText="1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14" fontId="4" fillId="3" borderId="6" xfId="0" applyNumberFormat="1" applyFont="1" applyFill="1" applyBorder="1" applyAlignment="1">
      <alignment horizontal="center" vertical="center"/>
    </xf>
    <xf numFmtId="20" fontId="4" fillId="3" borderId="6" xfId="0" applyNumberFormat="1" applyFont="1" applyFill="1" applyBorder="1" applyAlignment="1">
      <alignment horizontal="center" vertical="center"/>
    </xf>
    <xf numFmtId="2" fontId="4" fillId="3" borderId="7" xfId="0" applyNumberFormat="1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4" fillId="3" borderId="9" xfId="0" applyFont="1" applyFill="1" applyBorder="1" applyAlignment="1" applyProtection="1">
      <alignment horizontal="center" vertical="center"/>
      <protection locked="0"/>
    </xf>
    <xf numFmtId="14" fontId="4" fillId="3" borderId="10" xfId="0" applyNumberFormat="1" applyFont="1" applyFill="1" applyBorder="1" applyAlignment="1">
      <alignment horizontal="center" vertical="center"/>
    </xf>
    <xf numFmtId="20" fontId="4" fillId="3" borderId="10" xfId="0" applyNumberFormat="1" applyFont="1" applyFill="1" applyBorder="1" applyAlignment="1">
      <alignment horizontal="center" vertical="center"/>
    </xf>
    <xf numFmtId="2" fontId="4" fillId="3" borderId="11" xfId="0" applyNumberFormat="1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5" fillId="3" borderId="12" xfId="0" applyFont="1" applyFill="1" applyBorder="1" applyAlignment="1" applyProtection="1">
      <alignment vertical="center" wrapText="1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14" fontId="4" fillId="3" borderId="14" xfId="0" applyNumberFormat="1" applyFont="1" applyFill="1" applyBorder="1" applyAlignment="1">
      <alignment horizontal="center" vertical="center"/>
    </xf>
    <xf numFmtId="20" fontId="4" fillId="3" borderId="14" xfId="0" applyNumberFormat="1" applyFont="1" applyFill="1" applyBorder="1" applyAlignment="1">
      <alignment horizontal="center" vertical="center"/>
    </xf>
    <xf numFmtId="2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12" xfId="0" applyFont="1" applyBorder="1" applyAlignment="1" applyProtection="1">
      <alignment vertical="center" wrapText="1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4" fontId="4" fillId="0" borderId="14" xfId="0" applyNumberFormat="1" applyFont="1" applyBorder="1" applyAlignment="1">
      <alignment horizontal="center" vertical="center"/>
    </xf>
    <xf numFmtId="20" fontId="4" fillId="0" borderId="14" xfId="0" applyNumberFormat="1" applyFont="1" applyBorder="1" applyAlignment="1">
      <alignment horizontal="center" vertical="center"/>
    </xf>
    <xf numFmtId="0" fontId="3" fillId="0" borderId="12" xfId="0" applyFont="1" applyBorder="1" applyAlignment="1" applyProtection="1">
      <alignment horizontal="left" vertical="center" wrapText="1"/>
      <protection locked="0"/>
    </xf>
    <xf numFmtId="0" fontId="4" fillId="3" borderId="12" xfId="0" applyFont="1" applyFill="1" applyBorder="1" applyAlignment="1" applyProtection="1">
      <alignment vertical="center" wrapText="1"/>
      <protection locked="0"/>
    </xf>
    <xf numFmtId="20" fontId="4" fillId="0" borderId="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vertical="center" wrapText="1"/>
      <protection locked="0"/>
    </xf>
    <xf numFmtId="0" fontId="1" fillId="0" borderId="12" xfId="0" applyFont="1" applyBorder="1" applyAlignment="1" applyProtection="1">
      <alignment horizontal="left" vertical="center" wrapText="1"/>
      <protection locked="0"/>
    </xf>
    <xf numFmtId="20" fontId="4" fillId="2" borderId="15" xfId="0" applyNumberFormat="1" applyFont="1" applyFill="1" applyBorder="1" applyAlignment="1" applyProtection="1">
      <alignment horizontal="center" vertical="center"/>
      <protection locked="0"/>
    </xf>
    <xf numFmtId="20" fontId="4" fillId="2" borderId="16" xfId="0" applyNumberFormat="1" applyFont="1" applyFill="1" applyBorder="1" applyAlignment="1" applyProtection="1">
      <alignment horizontal="center" vertical="center"/>
      <protection locked="0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17" fontId="2" fillId="5" borderId="18" xfId="0" applyNumberFormat="1" applyFont="1" applyFill="1" applyBorder="1" applyAlignment="1" applyProtection="1">
      <alignment horizontal="center" vertical="center"/>
      <protection locked="0"/>
    </xf>
    <xf numFmtId="17" fontId="2" fillId="4" borderId="19" xfId="0" applyNumberFormat="1" applyFont="1" applyFill="1" applyBorder="1" applyAlignment="1" applyProtection="1">
      <alignment horizontal="center" vertical="center" wrapText="1"/>
      <protection locked="0"/>
    </xf>
    <xf numFmtId="17" fontId="2" fillId="4" borderId="2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1" xfId="0" applyFont="1" applyBorder="1" applyAlignment="1" applyProtection="1">
      <alignment horizontal="center" vertical="center" textRotation="90" wrapText="1"/>
      <protection locked="0"/>
    </xf>
    <xf numFmtId="43" fontId="5" fillId="0" borderId="0" xfId="1" applyFont="1" applyBorder="1" applyAlignment="1" applyProtection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43" fontId="4" fillId="0" borderId="22" xfId="0" applyNumberFormat="1" applyFont="1" applyBorder="1" applyAlignment="1">
      <alignment vertical="center"/>
    </xf>
    <xf numFmtId="43" fontId="4" fillId="0" borderId="22" xfId="1" applyFont="1" applyBorder="1" applyAlignment="1" applyProtection="1">
      <alignment vertical="center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 applyProtection="1">
      <alignment horizontal="center" vertical="top" wrapText="1"/>
      <protection locked="0"/>
    </xf>
    <xf numFmtId="0" fontId="5" fillId="0" borderId="0" xfId="0" applyFont="1" applyAlignment="1">
      <alignment horizontal="left" vertical="top"/>
    </xf>
    <xf numFmtId="0" fontId="4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4" fillId="3" borderId="13" xfId="0" applyFont="1" applyFill="1" applyBorder="1" applyAlignment="1" applyProtection="1">
      <alignment horizontal="left" vertical="center"/>
      <protection locked="0"/>
    </xf>
    <xf numFmtId="0" fontId="7" fillId="0" borderId="27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43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105454</xdr:colOff>
      <xdr:row>0</xdr:row>
      <xdr:rowOff>94456</xdr:rowOff>
    </xdr:from>
    <xdr:ext cx="891682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AAAE536-7BA3-4164-854C-FDFBBC5F2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194" y="94456"/>
          <a:ext cx="891682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C052A-AEB0-4403-B50B-915ACB014009}">
  <sheetPr>
    <pageSetUpPr fitToPage="1"/>
  </sheetPr>
  <dimension ref="A1:J283"/>
  <sheetViews>
    <sheetView showGridLines="0" tabSelected="1" topLeftCell="D1" zoomScale="85" zoomScaleNormal="85" workbookViewId="0">
      <selection activeCell="H6" sqref="H6"/>
    </sheetView>
  </sheetViews>
  <sheetFormatPr defaultColWidth="11.44140625" defaultRowHeight="14.4" x14ac:dyDescent="0.25"/>
  <cols>
    <col min="1" max="2" width="4" style="1" hidden="1" customWidth="1"/>
    <col min="3" max="3" width="3.5546875" style="1" hidden="1" customWidth="1"/>
    <col min="4" max="4" width="13" style="1" bestFit="1" customWidth="1"/>
    <col min="5" max="5" width="17.6640625" style="1" customWidth="1"/>
    <col min="6" max="6" width="21.6640625" style="1" bestFit="1" customWidth="1"/>
    <col min="7" max="7" width="16.33203125" style="1" customWidth="1"/>
    <col min="8" max="8" width="85.33203125" style="1" customWidth="1"/>
    <col min="9" max="10" width="13.6640625" style="1" customWidth="1"/>
    <col min="11" max="16384" width="11.44140625" style="1"/>
  </cols>
  <sheetData>
    <row r="1" spans="1:10" ht="51.75" customHeight="1" thickBot="1" x14ac:dyDescent="0.3">
      <c r="D1" s="55" t="s">
        <v>11</v>
      </c>
      <c r="E1" s="56"/>
      <c r="F1" s="56"/>
      <c r="G1" s="56"/>
      <c r="H1" s="56"/>
      <c r="I1" s="56"/>
      <c r="J1" s="57"/>
    </row>
    <row r="2" spans="1:10" ht="13.5" customHeight="1" x14ac:dyDescent="0.25">
      <c r="D2" s="53"/>
      <c r="E2" s="53"/>
      <c r="F2" s="53"/>
      <c r="G2" s="53"/>
      <c r="H2" s="53"/>
      <c r="I2" s="53"/>
      <c r="J2" s="52"/>
    </row>
    <row r="3" spans="1:10" ht="20.25" customHeight="1" x14ac:dyDescent="0.25">
      <c r="D3" s="50" t="s">
        <v>10</v>
      </c>
      <c r="E3" s="51"/>
      <c r="F3" s="48" t="s">
        <v>37</v>
      </c>
      <c r="G3" s="42"/>
      <c r="I3" s="41"/>
      <c r="J3" s="41"/>
    </row>
    <row r="4" spans="1:10" ht="20.25" customHeight="1" x14ac:dyDescent="0.25">
      <c r="D4" s="58" t="s">
        <v>9</v>
      </c>
      <c r="E4" s="59"/>
      <c r="F4" s="48" t="s">
        <v>38</v>
      </c>
      <c r="G4" s="42"/>
      <c r="I4" s="41"/>
      <c r="J4" s="41"/>
    </row>
    <row r="5" spans="1:10" ht="20.25" customHeight="1" x14ac:dyDescent="0.25">
      <c r="D5" s="50" t="s">
        <v>8</v>
      </c>
      <c r="E5" s="49"/>
      <c r="F5" s="48" t="s">
        <v>36</v>
      </c>
      <c r="G5" s="42"/>
      <c r="I5" s="41"/>
      <c r="J5" s="41"/>
    </row>
    <row r="6" spans="1:10" ht="20.25" customHeight="1" x14ac:dyDescent="0.25">
      <c r="E6" s="41"/>
      <c r="F6" s="41"/>
      <c r="G6" s="41"/>
      <c r="H6" s="42"/>
      <c r="I6" s="41"/>
      <c r="J6" s="40"/>
    </row>
    <row r="7" spans="1:10" ht="28.8" x14ac:dyDescent="0.25">
      <c r="G7" s="47"/>
      <c r="H7" s="42"/>
      <c r="I7" s="46" t="s">
        <v>7</v>
      </c>
      <c r="J7" s="45" t="s">
        <v>6</v>
      </c>
    </row>
    <row r="8" spans="1:10" ht="43.5" customHeight="1" x14ac:dyDescent="0.25">
      <c r="G8" s="41"/>
      <c r="H8" s="42"/>
      <c r="I8" s="44">
        <f>SUM(J10:J193)</f>
        <v>188</v>
      </c>
      <c r="J8" s="43">
        <f>I8/8</f>
        <v>23.5</v>
      </c>
    </row>
    <row r="9" spans="1:10" ht="20.25" customHeight="1" thickBot="1" x14ac:dyDescent="0.3">
      <c r="E9" s="41"/>
      <c r="F9" s="41"/>
      <c r="G9" s="41"/>
      <c r="H9" s="42"/>
      <c r="I9" s="41"/>
      <c r="J9" s="40"/>
    </row>
    <row r="10" spans="1:10" ht="22.5" customHeight="1" thickBot="1" x14ac:dyDescent="0.3">
      <c r="B10" s="1">
        <f>MONTH(E11)</f>
        <v>11</v>
      </c>
      <c r="C10" s="39"/>
      <c r="D10" s="38">
        <v>44501</v>
      </c>
      <c r="E10" s="38" t="s">
        <v>5</v>
      </c>
      <c r="F10" s="37" t="s">
        <v>4</v>
      </c>
      <c r="G10" s="36" t="s">
        <v>3</v>
      </c>
      <c r="H10" s="35" t="s">
        <v>2</v>
      </c>
      <c r="I10" s="35" t="s">
        <v>1</v>
      </c>
      <c r="J10" s="34" t="s">
        <v>0</v>
      </c>
    </row>
    <row r="11" spans="1:10" ht="22.5" customHeight="1" x14ac:dyDescent="0.25">
      <c r="A11" s="1">
        <f>IF(OR(C11="f",C11="u",C11="F",C11="U"),"",IF(OR(B11=1,B11=2,B11=3,B11=4,B11=5),1,""))</f>
        <v>1</v>
      </c>
      <c r="B11" s="1">
        <f>WEEKDAY(E11,2)</f>
        <v>1</v>
      </c>
      <c r="C11" s="33"/>
      <c r="D11" s="20" t="str">
        <f>IF(B11=1,"Mo",IF(B11=2,"Tue",IF(B11=3,"Wed",IF(B11=4,"Thu",IF(B11=5,"Fri",IF(B11=6,"Sat",IF(B11=7,"Sun","")))))))</f>
        <v>Mo</v>
      </c>
      <c r="E11" s="19">
        <f>+D10</f>
        <v>44501</v>
      </c>
      <c r="F11" s="18" t="s">
        <v>29</v>
      </c>
      <c r="G11" s="16"/>
      <c r="H11" s="54" t="s">
        <v>30</v>
      </c>
      <c r="I11" s="16" t="s">
        <v>16</v>
      </c>
      <c r="J11" s="15">
        <v>8</v>
      </c>
    </row>
    <row r="12" spans="1:10" ht="22.5" customHeight="1" x14ac:dyDescent="0.25">
      <c r="C12" s="32"/>
      <c r="D12" s="20" t="str">
        <f t="shared" ref="D12:E15" si="0">D11</f>
        <v>Mo</v>
      </c>
      <c r="E12" s="19">
        <f t="shared" si="0"/>
        <v>44501</v>
      </c>
      <c r="F12" s="18"/>
      <c r="G12" s="16"/>
      <c r="H12" s="17"/>
      <c r="I12" s="16"/>
      <c r="J12" s="15"/>
    </row>
    <row r="13" spans="1:10" ht="22.5" customHeight="1" x14ac:dyDescent="0.25">
      <c r="C13" s="32"/>
      <c r="D13" s="20" t="str">
        <f t="shared" si="0"/>
        <v>Mo</v>
      </c>
      <c r="E13" s="19">
        <f t="shared" si="0"/>
        <v>44501</v>
      </c>
      <c r="F13" s="18"/>
      <c r="G13" s="16"/>
      <c r="H13" s="17"/>
      <c r="I13" s="16"/>
      <c r="J13" s="15"/>
    </row>
    <row r="14" spans="1:10" ht="22.5" customHeight="1" x14ac:dyDescent="0.25">
      <c r="C14" s="32"/>
      <c r="D14" s="20" t="str">
        <f t="shared" si="0"/>
        <v>Mo</v>
      </c>
      <c r="E14" s="19">
        <f t="shared" si="0"/>
        <v>44501</v>
      </c>
      <c r="F14" s="18"/>
      <c r="G14" s="16"/>
      <c r="H14" s="17"/>
      <c r="I14" s="16"/>
      <c r="J14" s="15"/>
    </row>
    <row r="15" spans="1:10" ht="22.5" customHeight="1" x14ac:dyDescent="0.25">
      <c r="C15" s="32"/>
      <c r="D15" s="20" t="str">
        <f t="shared" si="0"/>
        <v>Mo</v>
      </c>
      <c r="E15" s="19">
        <f t="shared" si="0"/>
        <v>44501</v>
      </c>
      <c r="F15" s="18"/>
      <c r="G15" s="16"/>
      <c r="H15" s="17"/>
      <c r="I15" s="16"/>
      <c r="J15" s="15"/>
    </row>
    <row r="16" spans="1:10" ht="22.5" customHeight="1" x14ac:dyDescent="0.25">
      <c r="B16" s="1">
        <f>WEEKDAY(E16,2)</f>
        <v>2</v>
      </c>
      <c r="C16" s="3"/>
      <c r="D16" s="26" t="str">
        <f>IF(B16=1,"Mo",IF(B16=2,"Tue",IF(B16=3,"Wed",IF(B16=4,"Thu",IF(B16=5,"Fri",IF(B16=6,"Sat",IF(B16=7,"Sun","")))))))</f>
        <v>Tue</v>
      </c>
      <c r="E16" s="25">
        <f>+E11+1</f>
        <v>44502</v>
      </c>
      <c r="F16" s="24" t="s">
        <v>29</v>
      </c>
      <c r="G16" s="22"/>
      <c r="H16" s="23" t="s">
        <v>30</v>
      </c>
      <c r="I16" s="22" t="s">
        <v>46</v>
      </c>
      <c r="J16" s="21">
        <v>8</v>
      </c>
    </row>
    <row r="17" spans="1:10" ht="22.5" customHeight="1" x14ac:dyDescent="0.25">
      <c r="C17" s="3"/>
      <c r="D17" s="26" t="str">
        <f t="shared" ref="D17:E20" si="1">D16</f>
        <v>Tue</v>
      </c>
      <c r="E17" s="25">
        <f t="shared" si="1"/>
        <v>44502</v>
      </c>
      <c r="F17" s="24"/>
      <c r="G17" s="22"/>
      <c r="H17" s="23" t="s">
        <v>35</v>
      </c>
      <c r="I17" s="22"/>
      <c r="J17" s="21"/>
    </row>
    <row r="18" spans="1:10" ht="22.5" customHeight="1" x14ac:dyDescent="0.25">
      <c r="C18" s="3"/>
      <c r="D18" s="26" t="str">
        <f t="shared" si="1"/>
        <v>Tue</v>
      </c>
      <c r="E18" s="25">
        <f t="shared" si="1"/>
        <v>44502</v>
      </c>
      <c r="F18" s="24"/>
      <c r="G18" s="22"/>
      <c r="H18" s="23"/>
      <c r="I18" s="22"/>
      <c r="J18" s="21"/>
    </row>
    <row r="19" spans="1:10" ht="22.5" customHeight="1" x14ac:dyDescent="0.25">
      <c r="C19" s="3"/>
      <c r="D19" s="26" t="str">
        <f t="shared" si="1"/>
        <v>Tue</v>
      </c>
      <c r="E19" s="25">
        <f t="shared" si="1"/>
        <v>44502</v>
      </c>
      <c r="F19" s="24"/>
      <c r="G19" s="22"/>
      <c r="H19" s="23"/>
      <c r="I19" s="22"/>
      <c r="J19" s="21"/>
    </row>
    <row r="20" spans="1:10" ht="22.5" customHeight="1" x14ac:dyDescent="0.25">
      <c r="C20" s="3"/>
      <c r="D20" s="26" t="str">
        <f t="shared" si="1"/>
        <v>Tue</v>
      </c>
      <c r="E20" s="25">
        <f t="shared" si="1"/>
        <v>44502</v>
      </c>
      <c r="F20" s="24"/>
      <c r="G20" s="22"/>
      <c r="H20" s="23"/>
      <c r="I20" s="22"/>
      <c r="J20" s="21"/>
    </row>
    <row r="21" spans="1:10" ht="22.5" customHeight="1" x14ac:dyDescent="0.25">
      <c r="B21" s="1">
        <f>WEEKDAY(E21,2)</f>
        <v>3</v>
      </c>
      <c r="C21" s="3"/>
      <c r="D21" s="20" t="str">
        <f>IF(B21=1,"Mo",IF(B21=2,"Tue",IF(B21=3,"Wed",IF(B21=4,"Thu",IF(B21=5,"Fri",IF(B21=6,"Sat",IF(B21=7,"Sun","")))))))</f>
        <v>Wed</v>
      </c>
      <c r="E21" s="19">
        <f>+E16+1</f>
        <v>44503</v>
      </c>
      <c r="F21" s="18" t="s">
        <v>29</v>
      </c>
      <c r="G21" s="16"/>
      <c r="H21" s="54" t="s">
        <v>30</v>
      </c>
      <c r="I21" s="16" t="s">
        <v>16</v>
      </c>
      <c r="J21" s="15">
        <v>8</v>
      </c>
    </row>
    <row r="22" spans="1:10" ht="22.5" customHeight="1" x14ac:dyDescent="0.25">
      <c r="C22" s="3"/>
      <c r="D22" s="20" t="str">
        <f t="shared" ref="D22:E25" si="2">D21</f>
        <v>Wed</v>
      </c>
      <c r="E22" s="19">
        <f t="shared" si="2"/>
        <v>44503</v>
      </c>
      <c r="F22" s="18"/>
      <c r="G22" s="16"/>
      <c r="H22" s="17"/>
      <c r="I22" s="16"/>
      <c r="J22" s="15"/>
    </row>
    <row r="23" spans="1:10" ht="22.5" customHeight="1" x14ac:dyDescent="0.25">
      <c r="C23" s="3"/>
      <c r="D23" s="20" t="str">
        <f t="shared" si="2"/>
        <v>Wed</v>
      </c>
      <c r="E23" s="19">
        <f t="shared" si="2"/>
        <v>44503</v>
      </c>
      <c r="F23" s="18"/>
      <c r="G23" s="16"/>
      <c r="H23" s="17"/>
      <c r="I23" s="16"/>
      <c r="J23" s="15"/>
    </row>
    <row r="24" spans="1:10" ht="22.5" customHeight="1" x14ac:dyDescent="0.25">
      <c r="C24" s="3"/>
      <c r="D24" s="20" t="str">
        <f t="shared" si="2"/>
        <v>Wed</v>
      </c>
      <c r="E24" s="19">
        <f t="shared" si="2"/>
        <v>44503</v>
      </c>
      <c r="F24" s="18"/>
      <c r="G24" s="16"/>
      <c r="H24" s="17"/>
      <c r="I24" s="16"/>
      <c r="J24" s="15"/>
    </row>
    <row r="25" spans="1:10" ht="22.5" customHeight="1" x14ac:dyDescent="0.25">
      <c r="C25" s="3"/>
      <c r="D25" s="20" t="str">
        <f t="shared" si="2"/>
        <v>Wed</v>
      </c>
      <c r="E25" s="19">
        <f t="shared" si="2"/>
        <v>44503</v>
      </c>
      <c r="F25" s="18"/>
      <c r="G25" s="16"/>
      <c r="H25" s="17"/>
      <c r="I25" s="16"/>
      <c r="J25" s="15"/>
    </row>
    <row r="26" spans="1:10" ht="22.5" customHeight="1" x14ac:dyDescent="0.25">
      <c r="A26" s="1">
        <f>IF(OR(C26="f",C26="u",C26="F",C26="U"),"",IF(OR(B26=1,B26=2,B26=3,B26=4,B26=5),1,""))</f>
        <v>1</v>
      </c>
      <c r="B26" s="1">
        <f>WEEKDAY(E26,2)</f>
        <v>4</v>
      </c>
      <c r="C26" s="3"/>
      <c r="D26" s="26" t="str">
        <f>IF(B26=1,"Mo",IF(B26=2,"Tue",IF(B26=3,"Wed",IF(B26=4,"Thu",IF(B26=5,"Fri",IF(B26=6,"Sat",IF(B26=7,"Sun","")))))))</f>
        <v>Thu</v>
      </c>
      <c r="E26" s="25">
        <f>+E21+1</f>
        <v>44504</v>
      </c>
      <c r="F26" s="24" t="s">
        <v>29</v>
      </c>
      <c r="G26" s="22"/>
      <c r="H26" s="23" t="s">
        <v>30</v>
      </c>
      <c r="I26" s="22" t="s">
        <v>46</v>
      </c>
      <c r="J26" s="21">
        <v>8</v>
      </c>
    </row>
    <row r="27" spans="1:10" ht="22.5" customHeight="1" x14ac:dyDescent="0.25">
      <c r="C27" s="3"/>
      <c r="D27" s="26" t="str">
        <f t="shared" ref="D27:E30" si="3">D26</f>
        <v>Thu</v>
      </c>
      <c r="E27" s="25">
        <f t="shared" si="3"/>
        <v>44504</v>
      </c>
      <c r="F27" s="24"/>
      <c r="G27" s="22"/>
      <c r="H27" s="23" t="s">
        <v>35</v>
      </c>
      <c r="I27" s="22"/>
      <c r="J27" s="21"/>
    </row>
    <row r="28" spans="1:10" ht="22.5" customHeight="1" x14ac:dyDescent="0.25">
      <c r="C28" s="3"/>
      <c r="D28" s="26" t="str">
        <f t="shared" si="3"/>
        <v>Thu</v>
      </c>
      <c r="E28" s="25">
        <f t="shared" si="3"/>
        <v>44504</v>
      </c>
      <c r="F28" s="24"/>
      <c r="G28" s="22"/>
      <c r="H28" s="30"/>
      <c r="I28" s="22"/>
      <c r="J28" s="21"/>
    </row>
    <row r="29" spans="1:10" ht="22.5" customHeight="1" x14ac:dyDescent="0.25">
      <c r="C29" s="3"/>
      <c r="D29" s="26" t="str">
        <f t="shared" si="3"/>
        <v>Thu</v>
      </c>
      <c r="E29" s="25">
        <f t="shared" si="3"/>
        <v>44504</v>
      </c>
      <c r="F29" s="24"/>
      <c r="G29" s="22"/>
      <c r="H29" s="30"/>
      <c r="I29" s="22"/>
      <c r="J29" s="21"/>
    </row>
    <row r="30" spans="1:10" ht="22.5" customHeight="1" x14ac:dyDescent="0.25">
      <c r="C30" s="3"/>
      <c r="D30" s="26" t="str">
        <f t="shared" si="3"/>
        <v>Thu</v>
      </c>
      <c r="E30" s="25">
        <f t="shared" si="3"/>
        <v>44504</v>
      </c>
      <c r="F30" s="24"/>
      <c r="G30" s="22"/>
      <c r="H30" s="30"/>
      <c r="I30" s="22"/>
      <c r="J30" s="21"/>
    </row>
    <row r="31" spans="1:10" ht="22.5" customHeight="1" x14ac:dyDescent="0.25">
      <c r="A31" s="1">
        <f>IF(OR(C31="f",C31="u",C31="F",C31="U"),"",IF(OR(B31=1,B31=2,B31=3,B31=4,B31=5),1,""))</f>
        <v>1</v>
      </c>
      <c r="B31" s="1">
        <f>WEEKDAY(E31,2)</f>
        <v>5</v>
      </c>
      <c r="C31" s="3"/>
      <c r="D31" s="20" t="str">
        <f>IF(B31=1,"Mo",IF(B31=2,"Tue",IF(B31=3,"Wed",IF(B31=4,"Thu",IF(B31=5,"Fri",IF(B31=6,"Sat",IF(B31=7,"Sun","")))))))</f>
        <v>Fri</v>
      </c>
      <c r="E31" s="19">
        <f>+E26+1</f>
        <v>44505</v>
      </c>
      <c r="F31" s="18" t="s">
        <v>29</v>
      </c>
      <c r="G31" s="16"/>
      <c r="H31" s="28" t="s">
        <v>30</v>
      </c>
      <c r="I31" s="16" t="s">
        <v>16</v>
      </c>
      <c r="J31" s="15">
        <v>8</v>
      </c>
    </row>
    <row r="32" spans="1:10" ht="22.5" customHeight="1" x14ac:dyDescent="0.25">
      <c r="C32" s="3"/>
      <c r="D32" s="20" t="str">
        <f t="shared" ref="D32:E35" si="4">D31</f>
        <v>Fri</v>
      </c>
      <c r="E32" s="19">
        <f t="shared" si="4"/>
        <v>44505</v>
      </c>
      <c r="F32" s="18"/>
      <c r="G32" s="16"/>
      <c r="H32" s="28" t="s">
        <v>35</v>
      </c>
      <c r="I32" s="16"/>
      <c r="J32" s="15"/>
    </row>
    <row r="33" spans="1:10" ht="22.5" customHeight="1" x14ac:dyDescent="0.25">
      <c r="C33" s="3"/>
      <c r="D33" s="20" t="str">
        <f t="shared" si="4"/>
        <v>Fri</v>
      </c>
      <c r="E33" s="19">
        <f t="shared" si="4"/>
        <v>44505</v>
      </c>
      <c r="F33" s="18"/>
      <c r="G33" s="16"/>
      <c r="H33" s="28"/>
      <c r="I33" s="16"/>
      <c r="J33" s="15"/>
    </row>
    <row r="34" spans="1:10" ht="22.5" customHeight="1" x14ac:dyDescent="0.25">
      <c r="C34" s="3"/>
      <c r="D34" s="20" t="str">
        <f t="shared" si="4"/>
        <v>Fri</v>
      </c>
      <c r="E34" s="19">
        <f t="shared" si="4"/>
        <v>44505</v>
      </c>
      <c r="F34" s="18"/>
      <c r="G34" s="16"/>
      <c r="H34" s="28"/>
      <c r="I34" s="16"/>
      <c r="J34" s="15"/>
    </row>
    <row r="35" spans="1:10" ht="22.5" customHeight="1" x14ac:dyDescent="0.25">
      <c r="C35" s="3"/>
      <c r="D35" s="20" t="str">
        <f t="shared" si="4"/>
        <v>Fri</v>
      </c>
      <c r="E35" s="19">
        <f t="shared" si="4"/>
        <v>44505</v>
      </c>
      <c r="F35" s="18"/>
      <c r="G35" s="16"/>
      <c r="H35" s="28"/>
      <c r="I35" s="16"/>
      <c r="J35" s="15"/>
    </row>
    <row r="36" spans="1:10" ht="22.5" customHeight="1" x14ac:dyDescent="0.25">
      <c r="A36" s="1" t="str">
        <f>IF(OR(C36="f",C36="u",C36="F",C36="U"),"",IF(OR(B36=1,B36=2,B36=3,B36=4,B36=5),1,""))</f>
        <v/>
      </c>
      <c r="B36" s="1">
        <f>WEEKDAY(E36,2)</f>
        <v>6</v>
      </c>
      <c r="C36" s="3"/>
      <c r="D36" s="26" t="str">
        <f>IF(B36=1,"Mo",IF(B36=2,"Tue",IF(B36=3,"Wed",IF(B36=4,"Thu",IF(B36=5,"Fri",IF(B36=6,"Sat",IF(B36=7,"Sun","")))))))</f>
        <v>Sat</v>
      </c>
      <c r="E36" s="25">
        <f>+E31+1</f>
        <v>44506</v>
      </c>
      <c r="F36" s="24"/>
      <c r="G36" s="22"/>
      <c r="H36" s="31"/>
      <c r="I36" s="22"/>
      <c r="J36" s="21"/>
    </row>
    <row r="37" spans="1:10" ht="22.5" customHeight="1" x14ac:dyDescent="0.25">
      <c r="A37" s="1" t="str">
        <f>IF(OR(C37="f",C37="u",C37="F",C37="U"),"",IF(OR(B37=1,B37=2,B37=3,B37=4,B37=5),1,""))</f>
        <v/>
      </c>
      <c r="B37" s="1">
        <f>WEEKDAY(E37,2)</f>
        <v>7</v>
      </c>
      <c r="C37" s="3"/>
      <c r="D37" s="20" t="str">
        <f>IF(B37=1,"Mo",IF(B37=2,"Tue",IF(B37=3,"Wed",IF(B37=4,"Thu",IF(B37=5,"Fri",IF(B37=6,"Sat",IF(B37=7,"Sun","")))))))</f>
        <v>Sun</v>
      </c>
      <c r="E37" s="19">
        <f>+E36+1</f>
        <v>44507</v>
      </c>
      <c r="F37" s="24"/>
      <c r="G37" s="22"/>
      <c r="H37" s="23"/>
      <c r="I37" s="22"/>
      <c r="J37" s="21"/>
    </row>
    <row r="38" spans="1:10" ht="22.5" customHeight="1" x14ac:dyDescent="0.25">
      <c r="A38" s="1">
        <f>IF(OR(C38="f",C38="u",C38="F",C38="U"),"",IF(OR(B38=1,B38=2,B38=3,B38=4,B38=5),1,""))</f>
        <v>1</v>
      </c>
      <c r="B38" s="1">
        <f>WEEKDAY(E38,2)</f>
        <v>1</v>
      </c>
      <c r="C38" s="3"/>
      <c r="D38" s="26" t="str">
        <f>IF(B38=1,"Mo",IF(B38=2,"Tue",IF(B38=3,"Wed",IF(B38=4,"Thu",IF(B38=5,"Fri",IF(B38=6,"Sat",IF(B38=7,"Sun","")))))))</f>
        <v>Mo</v>
      </c>
      <c r="E38" s="25">
        <f>+E37+1</f>
        <v>44508</v>
      </c>
      <c r="F38" s="24" t="s">
        <v>12</v>
      </c>
      <c r="G38" s="22"/>
      <c r="H38" s="23" t="s">
        <v>19</v>
      </c>
      <c r="I38" s="22" t="s">
        <v>15</v>
      </c>
      <c r="J38" s="21">
        <v>8</v>
      </c>
    </row>
    <row r="39" spans="1:10" ht="22.5" customHeight="1" x14ac:dyDescent="0.25">
      <c r="C39" s="3"/>
      <c r="D39" s="26" t="str">
        <f t="shared" ref="D39:E42" si="5">D38</f>
        <v>Mo</v>
      </c>
      <c r="E39" s="25">
        <f t="shared" si="5"/>
        <v>44508</v>
      </c>
      <c r="F39" s="24"/>
      <c r="G39" s="22"/>
      <c r="H39" s="23" t="s">
        <v>13</v>
      </c>
      <c r="I39" s="22"/>
      <c r="J39" s="21"/>
    </row>
    <row r="40" spans="1:10" ht="22.5" customHeight="1" x14ac:dyDescent="0.25">
      <c r="C40" s="3"/>
      <c r="D40" s="26" t="str">
        <f t="shared" si="5"/>
        <v>Mo</v>
      </c>
      <c r="E40" s="25">
        <f t="shared" si="5"/>
        <v>44508</v>
      </c>
      <c r="F40" s="24"/>
      <c r="G40" s="22"/>
      <c r="H40" s="23"/>
      <c r="I40" s="22"/>
      <c r="J40" s="21"/>
    </row>
    <row r="41" spans="1:10" ht="22.5" customHeight="1" x14ac:dyDescent="0.25">
      <c r="C41" s="3"/>
      <c r="D41" s="26" t="str">
        <f t="shared" si="5"/>
        <v>Mo</v>
      </c>
      <c r="E41" s="25">
        <f t="shared" si="5"/>
        <v>44508</v>
      </c>
      <c r="F41" s="24"/>
      <c r="G41" s="22"/>
      <c r="H41" s="23"/>
      <c r="I41" s="22"/>
      <c r="J41" s="21"/>
    </row>
    <row r="42" spans="1:10" ht="22.5" customHeight="1" x14ac:dyDescent="0.25">
      <c r="C42" s="3"/>
      <c r="D42" s="26" t="str">
        <f t="shared" si="5"/>
        <v>Mo</v>
      </c>
      <c r="E42" s="25">
        <f t="shared" si="5"/>
        <v>44508</v>
      </c>
      <c r="F42" s="24"/>
      <c r="G42" s="22"/>
      <c r="H42" s="23"/>
      <c r="I42" s="22"/>
      <c r="J42" s="21"/>
    </row>
    <row r="43" spans="1:10" ht="22.5" customHeight="1" x14ac:dyDescent="0.25">
      <c r="A43" s="1">
        <f>IF(OR(C43="f",C43="u",C43="F",C43="U"),"",IF(OR(B43=1,B43=2,B43=3,B43=4,B43=5),1,""))</f>
        <v>1</v>
      </c>
      <c r="B43" s="1">
        <f>WEEKDAY(E43,2)</f>
        <v>2</v>
      </c>
      <c r="C43" s="3"/>
      <c r="D43" s="20" t="str">
        <f>IF(B43=1,"Mo",IF(B43=2,"Tue",IF(B43=3,"Wed",IF(B43=4,"Thu",IF(B43=5,"Fri",IF(B43=6,"Sat",IF(B43=7,"Sun","")))))))</f>
        <v>Tue</v>
      </c>
      <c r="E43" s="19">
        <f>+E38+1</f>
        <v>44509</v>
      </c>
      <c r="F43" s="16" t="s">
        <v>12</v>
      </c>
      <c r="G43" s="16"/>
      <c r="H43" s="28" t="s">
        <v>19</v>
      </c>
      <c r="I43" s="16" t="s">
        <v>15</v>
      </c>
      <c r="J43" s="15">
        <v>8</v>
      </c>
    </row>
    <row r="44" spans="1:10" ht="22.5" customHeight="1" x14ac:dyDescent="0.25">
      <c r="C44" s="3"/>
      <c r="D44" s="20" t="str">
        <f t="shared" ref="D44:E47" si="6">D43</f>
        <v>Tue</v>
      </c>
      <c r="E44" s="19">
        <f t="shared" si="6"/>
        <v>44509</v>
      </c>
      <c r="F44" s="18"/>
      <c r="G44" s="16"/>
      <c r="H44" s="28" t="s">
        <v>14</v>
      </c>
      <c r="I44" s="16"/>
      <c r="J44" s="15"/>
    </row>
    <row r="45" spans="1:10" ht="22.5" customHeight="1" x14ac:dyDescent="0.25">
      <c r="C45" s="3"/>
      <c r="D45" s="20" t="str">
        <f t="shared" si="6"/>
        <v>Tue</v>
      </c>
      <c r="E45" s="19">
        <f t="shared" si="6"/>
        <v>44509</v>
      </c>
      <c r="F45" s="18"/>
      <c r="G45" s="16"/>
      <c r="H45" s="28" t="s">
        <v>17</v>
      </c>
      <c r="I45" s="16" t="s">
        <v>16</v>
      </c>
      <c r="J45" s="15">
        <v>2</v>
      </c>
    </row>
    <row r="46" spans="1:10" ht="22.5" customHeight="1" x14ac:dyDescent="0.25">
      <c r="C46" s="3"/>
      <c r="D46" s="20" t="str">
        <f t="shared" si="6"/>
        <v>Tue</v>
      </c>
      <c r="E46" s="19">
        <f t="shared" si="6"/>
        <v>44509</v>
      </c>
      <c r="F46" s="18"/>
      <c r="G46" s="16"/>
      <c r="H46" s="28"/>
      <c r="I46" s="16"/>
      <c r="J46" s="15"/>
    </row>
    <row r="47" spans="1:10" ht="22.5" customHeight="1" x14ac:dyDescent="0.25">
      <c r="C47" s="3"/>
      <c r="D47" s="20" t="str">
        <f t="shared" si="6"/>
        <v>Tue</v>
      </c>
      <c r="E47" s="19">
        <f t="shared" si="6"/>
        <v>44509</v>
      </c>
      <c r="F47" s="18"/>
      <c r="G47" s="16"/>
      <c r="H47" s="28"/>
      <c r="I47" s="16"/>
      <c r="J47" s="15"/>
    </row>
    <row r="48" spans="1:10" ht="22.5" customHeight="1" x14ac:dyDescent="0.25">
      <c r="A48" s="1">
        <f>IF(OR(C48="f",C48="u",C48="F",C48="U"),"",IF(OR(B48=1,B48=2,B48=3,B48=4,B48=5),1,""))</f>
        <v>1</v>
      </c>
      <c r="B48" s="1">
        <f>WEEKDAY(E48,2)</f>
        <v>3</v>
      </c>
      <c r="C48" s="3"/>
      <c r="D48" s="26" t="str">
        <f>IF(B48=1,"Mo",IF(B48=2,"Tue",IF(B48=3,"Wed",IF(B48=4,"Thu",IF(B48=5,"Fri",IF(B48=6,"Sat",IF(B48=7,"Sun","")))))))</f>
        <v>Wed</v>
      </c>
      <c r="E48" s="25">
        <f>+E43+1</f>
        <v>44510</v>
      </c>
      <c r="F48" s="24" t="s">
        <v>12</v>
      </c>
      <c r="G48" s="22"/>
      <c r="H48" s="23" t="s">
        <v>19</v>
      </c>
      <c r="I48" s="22" t="s">
        <v>16</v>
      </c>
      <c r="J48" s="21">
        <v>9</v>
      </c>
    </row>
    <row r="49" spans="1:10" ht="22.5" customHeight="1" x14ac:dyDescent="0.25">
      <c r="C49" s="3"/>
      <c r="D49" s="26" t="str">
        <f t="shared" ref="D49:E52" si="7">D48</f>
        <v>Wed</v>
      </c>
      <c r="E49" s="25">
        <f t="shared" si="7"/>
        <v>44510</v>
      </c>
      <c r="F49" s="24"/>
      <c r="G49" s="22"/>
      <c r="H49" s="23" t="s">
        <v>22</v>
      </c>
      <c r="I49" s="22"/>
      <c r="J49" s="21"/>
    </row>
    <row r="50" spans="1:10" ht="22.5" customHeight="1" x14ac:dyDescent="0.25">
      <c r="C50" s="3"/>
      <c r="D50" s="26" t="str">
        <f t="shared" si="7"/>
        <v>Wed</v>
      </c>
      <c r="E50" s="25">
        <f t="shared" si="7"/>
        <v>44510</v>
      </c>
      <c r="F50" s="24"/>
      <c r="G50" s="22"/>
      <c r="H50" s="23" t="s">
        <v>23</v>
      </c>
      <c r="I50" s="22"/>
      <c r="J50" s="21"/>
    </row>
    <row r="51" spans="1:10" ht="22.5" customHeight="1" x14ac:dyDescent="0.25">
      <c r="C51" s="3"/>
      <c r="D51" s="26" t="str">
        <f t="shared" si="7"/>
        <v>Wed</v>
      </c>
      <c r="E51" s="25">
        <f t="shared" si="7"/>
        <v>44510</v>
      </c>
      <c r="F51" s="24"/>
      <c r="G51" s="22"/>
      <c r="H51" s="23" t="s">
        <v>18</v>
      </c>
      <c r="I51" s="22"/>
      <c r="J51" s="21"/>
    </row>
    <row r="52" spans="1:10" ht="22.5" customHeight="1" x14ac:dyDescent="0.25">
      <c r="C52" s="3"/>
      <c r="D52" s="26" t="str">
        <f t="shared" si="7"/>
        <v>Wed</v>
      </c>
      <c r="E52" s="25">
        <f t="shared" si="7"/>
        <v>44510</v>
      </c>
      <c r="F52" s="24"/>
      <c r="G52" s="22"/>
      <c r="H52" s="30"/>
      <c r="I52" s="22"/>
      <c r="J52" s="21"/>
    </row>
    <row r="53" spans="1:10" ht="22.5" customHeight="1" x14ac:dyDescent="0.25">
      <c r="A53" s="1">
        <f>IF(OR(C53="f",C53="u",C53="F",C53="U"),"",IF(OR(B53=1,B53=2,B53=3,B53=4,B53=5),1,""))</f>
        <v>1</v>
      </c>
      <c r="B53" s="1">
        <f>WEEKDAY(E53,2)</f>
        <v>4</v>
      </c>
      <c r="C53" s="29"/>
      <c r="D53" s="20" t="str">
        <f>IF(B53=1,"Mo",IF(B53=2,"Tue",IF(B53=3,"Wed",IF(B53=4,"Thu",IF(B53=5,"Fri",IF(B53=6,"Sat",IF(B53=7,"Sun","")))))))</f>
        <v>Thu</v>
      </c>
      <c r="E53" s="19">
        <f>+E48+1</f>
        <v>44511</v>
      </c>
      <c r="F53" s="24" t="s">
        <v>12</v>
      </c>
      <c r="G53" s="16"/>
      <c r="H53" s="28" t="s">
        <v>19</v>
      </c>
      <c r="I53" s="16" t="s">
        <v>16</v>
      </c>
      <c r="J53" s="15">
        <v>10</v>
      </c>
    </row>
    <row r="54" spans="1:10" ht="22.5" customHeight="1" x14ac:dyDescent="0.25">
      <c r="C54" s="29"/>
      <c r="D54" s="20" t="str">
        <f t="shared" ref="D54:E57" si="8">D53</f>
        <v>Thu</v>
      </c>
      <c r="E54" s="19">
        <f t="shared" si="8"/>
        <v>44511</v>
      </c>
      <c r="F54" s="18"/>
      <c r="G54" s="16"/>
      <c r="H54" s="28" t="s">
        <v>21</v>
      </c>
      <c r="I54" s="16"/>
      <c r="J54" s="15"/>
    </row>
    <row r="55" spans="1:10" ht="22.5" customHeight="1" x14ac:dyDescent="0.25">
      <c r="C55" s="29"/>
      <c r="D55" s="20" t="str">
        <f t="shared" si="8"/>
        <v>Thu</v>
      </c>
      <c r="E55" s="19">
        <f t="shared" si="8"/>
        <v>44511</v>
      </c>
      <c r="F55" s="18"/>
      <c r="G55" s="16"/>
      <c r="H55" s="28" t="s">
        <v>20</v>
      </c>
      <c r="I55" s="16"/>
      <c r="J55" s="15"/>
    </row>
    <row r="56" spans="1:10" ht="22.5" customHeight="1" x14ac:dyDescent="0.25">
      <c r="C56" s="29"/>
      <c r="D56" s="20" t="str">
        <f t="shared" si="8"/>
        <v>Thu</v>
      </c>
      <c r="E56" s="19">
        <f t="shared" si="8"/>
        <v>44511</v>
      </c>
      <c r="F56" s="18"/>
      <c r="G56" s="16"/>
      <c r="H56" s="28" t="s">
        <v>18</v>
      </c>
      <c r="I56" s="16"/>
      <c r="J56" s="15"/>
    </row>
    <row r="57" spans="1:10" ht="22.5" customHeight="1" x14ac:dyDescent="0.25">
      <c r="C57" s="29"/>
      <c r="D57" s="20" t="str">
        <f t="shared" si="8"/>
        <v>Thu</v>
      </c>
      <c r="E57" s="19">
        <f t="shared" si="8"/>
        <v>44511</v>
      </c>
      <c r="F57" s="18"/>
      <c r="G57" s="16"/>
      <c r="H57" s="28"/>
      <c r="I57" s="16"/>
      <c r="J57" s="15"/>
    </row>
    <row r="58" spans="1:10" ht="22.5" customHeight="1" x14ac:dyDescent="0.25">
      <c r="A58" s="1">
        <f>IF(OR(C58="f",C58="u",C58="F",C58="U"),"",IF(OR(B58=1,B58=2,B58=3,B58=4,B58=5),1,""))</f>
        <v>1</v>
      </c>
      <c r="B58" s="1">
        <f>WEEKDAY(E58,2)</f>
        <v>5</v>
      </c>
      <c r="C58" s="29"/>
      <c r="D58" s="26" t="str">
        <f>IF(B58=1,"Mo",IF(B58=2,"Tue",IF(B58=3,"Wed",IF(B58=4,"Thu",IF(B58=5,"Fri",IF(B58=6,"Sat",IF(B58=7,"Sun","")))))))</f>
        <v>Fri</v>
      </c>
      <c r="E58" s="25">
        <f>+E53+1</f>
        <v>44512</v>
      </c>
      <c r="F58" s="24" t="s">
        <v>12</v>
      </c>
      <c r="G58" s="22"/>
      <c r="H58" s="23" t="s">
        <v>24</v>
      </c>
      <c r="I58" s="22" t="s">
        <v>15</v>
      </c>
      <c r="J58" s="21">
        <v>9</v>
      </c>
    </row>
    <row r="59" spans="1:10" ht="22.5" customHeight="1" x14ac:dyDescent="0.25">
      <c r="C59" s="29"/>
      <c r="D59" s="26" t="str">
        <f t="shared" ref="D59:E62" si="9">D58</f>
        <v>Fri</v>
      </c>
      <c r="E59" s="25">
        <f t="shared" si="9"/>
        <v>44512</v>
      </c>
      <c r="F59" s="24"/>
      <c r="G59" s="22"/>
      <c r="H59" s="23" t="s">
        <v>25</v>
      </c>
      <c r="I59" s="22"/>
      <c r="J59" s="21"/>
    </row>
    <row r="60" spans="1:10" ht="22.5" customHeight="1" x14ac:dyDescent="0.25">
      <c r="C60" s="29"/>
      <c r="D60" s="26" t="str">
        <f t="shared" si="9"/>
        <v>Fri</v>
      </c>
      <c r="E60" s="25">
        <f t="shared" si="9"/>
        <v>44512</v>
      </c>
      <c r="F60" s="24"/>
      <c r="G60" s="22"/>
      <c r="H60" s="23" t="s">
        <v>26</v>
      </c>
      <c r="I60" s="22"/>
      <c r="J60" s="21"/>
    </row>
    <row r="61" spans="1:10" ht="22.5" customHeight="1" x14ac:dyDescent="0.25">
      <c r="C61" s="29"/>
      <c r="D61" s="26" t="str">
        <f t="shared" si="9"/>
        <v>Fri</v>
      </c>
      <c r="E61" s="25">
        <f t="shared" si="9"/>
        <v>44512</v>
      </c>
      <c r="F61" s="24"/>
      <c r="G61" s="22"/>
      <c r="H61" s="23" t="s">
        <v>27</v>
      </c>
      <c r="I61" s="22"/>
      <c r="J61" s="21"/>
    </row>
    <row r="62" spans="1:10" ht="22.5" customHeight="1" x14ac:dyDescent="0.25">
      <c r="C62" s="29"/>
      <c r="D62" s="26" t="str">
        <f t="shared" si="9"/>
        <v>Fri</v>
      </c>
      <c r="E62" s="25">
        <f t="shared" si="9"/>
        <v>44512</v>
      </c>
      <c r="F62" s="24"/>
      <c r="G62" s="22"/>
      <c r="H62" s="27"/>
      <c r="I62" s="22"/>
      <c r="J62" s="21"/>
    </row>
    <row r="63" spans="1:10" ht="22.5" customHeight="1" x14ac:dyDescent="0.25">
      <c r="A63" s="1" t="str">
        <f>IF(OR(C63="f",C63="u",C63="F",C63="U"),"",IF(OR(B63=1,B63=2,B63=3,B63=4,B63=5),1,""))</f>
        <v/>
      </c>
      <c r="B63" s="1">
        <f>WEEKDAY(E63,2)</f>
        <v>6</v>
      </c>
      <c r="C63" s="3"/>
      <c r="D63" s="20" t="str">
        <f>IF(B63=1,"Mo",IF(B63=2,"Tue",IF(B63=3,"Wed",IF(B63=4,"Thu",IF(B63=5,"Fri",IF(B63=6,"Sat",IF(B63=7,"Sun","")))))))</f>
        <v>Sat</v>
      </c>
      <c r="E63" s="19">
        <f>+E58+1</f>
        <v>44513</v>
      </c>
      <c r="F63" s="18"/>
      <c r="G63" s="16"/>
      <c r="H63" s="28"/>
      <c r="I63" s="16"/>
      <c r="J63" s="15"/>
    </row>
    <row r="64" spans="1:10" ht="22.5" customHeight="1" x14ac:dyDescent="0.25">
      <c r="A64" s="1" t="str">
        <f>IF(OR(C64="f",C64="u",C64="F",C64="U"),"",IF(OR(B64=1,B64=2,B64=3,B64=4,B64=5),1,""))</f>
        <v/>
      </c>
      <c r="B64" s="1">
        <f>WEEKDAY(E64,2)</f>
        <v>7</v>
      </c>
      <c r="C64" s="3"/>
      <c r="D64" s="20" t="str">
        <f>IF(B64=1,"Mo",IF(B64=2,"Tue",IF(B64=3,"Wed",IF(B64=4,"Thu",IF(B64=5,"Fri",IF(B64=6,"Sat",IF(B64=7,"Sun","")))))))</f>
        <v>Sun</v>
      </c>
      <c r="E64" s="19">
        <f>+E63+1</f>
        <v>44514</v>
      </c>
      <c r="F64" s="18"/>
      <c r="G64" s="16"/>
      <c r="H64" s="28"/>
      <c r="I64" s="16"/>
      <c r="J64" s="15"/>
    </row>
    <row r="65" spans="1:10" ht="22.5" customHeight="1" x14ac:dyDescent="0.25">
      <c r="A65" s="1">
        <f>IF(OR(C65="f",C65="u",C65="F",C65="U"),"",IF(OR(B65=1,B65=2,B65=3,B65=4,B65=5),1,""))</f>
        <v>1</v>
      </c>
      <c r="B65" s="1">
        <f>WEEKDAY(E65,2)</f>
        <v>1</v>
      </c>
      <c r="C65" s="3"/>
      <c r="D65" s="26" t="str">
        <f>IF(B65=1,"Mo",IF(B65=2,"Tue",IF(B65=3,"Wed",IF(B65=4,"Thu",IF(B65=5,"Fri",IF(B65=6,"Sat",IF(B65=7,"Sun","")))))))</f>
        <v>Mo</v>
      </c>
      <c r="E65" s="25">
        <f>+E64+1</f>
        <v>44515</v>
      </c>
      <c r="F65" s="24" t="s">
        <v>12</v>
      </c>
      <c r="G65" s="22"/>
      <c r="H65" s="23" t="s">
        <v>24</v>
      </c>
      <c r="I65" s="22" t="s">
        <v>16</v>
      </c>
      <c r="J65" s="21">
        <v>9</v>
      </c>
    </row>
    <row r="66" spans="1:10" ht="22.5" customHeight="1" x14ac:dyDescent="0.25">
      <c r="C66" s="3"/>
      <c r="D66" s="26" t="str">
        <f t="shared" ref="D66:E69" si="10">D65</f>
        <v>Mo</v>
      </c>
      <c r="E66" s="25">
        <f t="shared" si="10"/>
        <v>44515</v>
      </c>
      <c r="F66" s="24"/>
      <c r="G66" s="22"/>
      <c r="H66" s="23" t="s">
        <v>28</v>
      </c>
      <c r="I66" s="22"/>
      <c r="J66" s="21"/>
    </row>
    <row r="67" spans="1:10" ht="22.5" customHeight="1" x14ac:dyDescent="0.25">
      <c r="C67" s="3"/>
      <c r="D67" s="26" t="str">
        <f t="shared" si="10"/>
        <v>Mo</v>
      </c>
      <c r="E67" s="25">
        <f t="shared" si="10"/>
        <v>44515</v>
      </c>
      <c r="F67" s="24"/>
      <c r="G67" s="22"/>
      <c r="H67" s="23" t="s">
        <v>18</v>
      </c>
      <c r="I67" s="22"/>
      <c r="J67" s="21"/>
    </row>
    <row r="68" spans="1:10" ht="22.5" customHeight="1" x14ac:dyDescent="0.25">
      <c r="C68" s="3"/>
      <c r="D68" s="26" t="str">
        <f t="shared" si="10"/>
        <v>Mo</v>
      </c>
      <c r="E68" s="25">
        <f t="shared" si="10"/>
        <v>44515</v>
      </c>
      <c r="F68" s="24"/>
      <c r="G68" s="22"/>
      <c r="H68" s="23"/>
      <c r="I68" s="22"/>
      <c r="J68" s="21"/>
    </row>
    <row r="69" spans="1:10" ht="22.5" customHeight="1" x14ac:dyDescent="0.25">
      <c r="C69" s="3"/>
      <c r="D69" s="26" t="str">
        <f t="shared" si="10"/>
        <v>Mo</v>
      </c>
      <c r="E69" s="25">
        <f t="shared" si="10"/>
        <v>44515</v>
      </c>
      <c r="F69" s="24"/>
      <c r="G69" s="22"/>
      <c r="H69" s="23"/>
      <c r="I69" s="22"/>
      <c r="J69" s="21"/>
    </row>
    <row r="70" spans="1:10" ht="22.5" customHeight="1" x14ac:dyDescent="0.25">
      <c r="A70" s="1">
        <f>IF(OR(C70="f",C70="u",C70="F",C70="U"),"",IF(OR(B70=1,B70=2,B70=3,B70=4,B70=5),1,""))</f>
        <v>1</v>
      </c>
      <c r="B70" s="1">
        <f>WEEKDAY(E70,2)</f>
        <v>2</v>
      </c>
      <c r="C70" s="3"/>
      <c r="D70" s="20" t="str">
        <f>IF(B70=1,"Mo",IF(B70=2,"Tue",IF(B70=3,"Wed",IF(B70=4,"Thu",IF(B70=5,"Fri",IF(B70=6,"Sat",IF(B70=7,"Sun","")))))))</f>
        <v>Tue</v>
      </c>
      <c r="E70" s="19">
        <f>+E65+1</f>
        <v>44516</v>
      </c>
      <c r="F70" s="18" t="s">
        <v>12</v>
      </c>
      <c r="G70" s="16"/>
      <c r="H70" s="28" t="s">
        <v>24</v>
      </c>
      <c r="I70" s="16" t="s">
        <v>15</v>
      </c>
      <c r="J70" s="15">
        <v>8</v>
      </c>
    </row>
    <row r="71" spans="1:10" ht="22.5" customHeight="1" x14ac:dyDescent="0.25">
      <c r="C71" s="3"/>
      <c r="D71" s="20" t="str">
        <f t="shared" ref="D71:E74" si="11">D70</f>
        <v>Tue</v>
      </c>
      <c r="E71" s="19">
        <f t="shared" si="11"/>
        <v>44516</v>
      </c>
      <c r="F71" s="18"/>
      <c r="G71" s="16"/>
      <c r="H71" s="28"/>
      <c r="I71" s="16"/>
      <c r="J71" s="15"/>
    </row>
    <row r="72" spans="1:10" ht="22.5" customHeight="1" x14ac:dyDescent="0.25">
      <c r="C72" s="3"/>
      <c r="D72" s="20" t="str">
        <f t="shared" si="11"/>
        <v>Tue</v>
      </c>
      <c r="E72" s="19">
        <f t="shared" si="11"/>
        <v>44516</v>
      </c>
      <c r="F72" s="18"/>
      <c r="G72" s="16"/>
      <c r="H72" s="28" t="s">
        <v>18</v>
      </c>
      <c r="I72" s="16"/>
      <c r="J72" s="15"/>
    </row>
    <row r="73" spans="1:10" ht="22.5" customHeight="1" x14ac:dyDescent="0.25">
      <c r="C73" s="3"/>
      <c r="D73" s="20" t="str">
        <f t="shared" si="11"/>
        <v>Tue</v>
      </c>
      <c r="E73" s="19">
        <f t="shared" si="11"/>
        <v>44516</v>
      </c>
      <c r="F73" s="18"/>
      <c r="G73" s="16"/>
      <c r="H73" s="28"/>
      <c r="I73" s="16"/>
      <c r="J73" s="15"/>
    </row>
    <row r="74" spans="1:10" ht="22.5" customHeight="1" x14ac:dyDescent="0.25">
      <c r="C74" s="3"/>
      <c r="D74" s="20" t="str">
        <f t="shared" si="11"/>
        <v>Tue</v>
      </c>
      <c r="E74" s="19">
        <f t="shared" si="11"/>
        <v>44516</v>
      </c>
      <c r="F74" s="18"/>
      <c r="G74" s="16"/>
      <c r="H74" s="28"/>
      <c r="I74" s="16"/>
      <c r="J74" s="15"/>
    </row>
    <row r="75" spans="1:10" ht="22.5" customHeight="1" x14ac:dyDescent="0.25">
      <c r="A75" s="1">
        <f>IF(OR(C75="f",C75="u",C75="F",C75="U"),"",IF(OR(B75=1,B75=2,B75=3,B75=4,B75=5),1,""))</f>
        <v>1</v>
      </c>
      <c r="B75" s="1">
        <f>WEEKDAY(E75,2)</f>
        <v>3</v>
      </c>
      <c r="C75" s="3"/>
      <c r="D75" s="26" t="str">
        <f>IF(B75=1,"Mo",IF(B75=2,"Tue",IF(B75=3,"Wed",IF(B75=4,"Thu",IF(B75=5,"Fri",IF(B75=6,"Sat",IF(B75=7,"Sun","")))))))</f>
        <v>Wed</v>
      </c>
      <c r="E75" s="25">
        <f>+E70+1</f>
        <v>44517</v>
      </c>
      <c r="F75" s="24" t="s">
        <v>12</v>
      </c>
      <c r="G75" s="22"/>
      <c r="H75" s="23" t="s">
        <v>24</v>
      </c>
      <c r="I75" s="22" t="s">
        <v>16</v>
      </c>
      <c r="J75" s="21">
        <v>9</v>
      </c>
    </row>
    <row r="76" spans="1:10" ht="22.5" customHeight="1" x14ac:dyDescent="0.25">
      <c r="C76" s="3"/>
      <c r="D76" s="26" t="str">
        <f t="shared" ref="D76:E79" si="12">D75</f>
        <v>Wed</v>
      </c>
      <c r="E76" s="25">
        <f t="shared" si="12"/>
        <v>44517</v>
      </c>
      <c r="F76" s="24"/>
      <c r="G76" s="22"/>
      <c r="H76" s="23"/>
      <c r="I76" s="22"/>
      <c r="J76" s="21"/>
    </row>
    <row r="77" spans="1:10" ht="22.5" customHeight="1" x14ac:dyDescent="0.25">
      <c r="C77" s="3"/>
      <c r="D77" s="26" t="str">
        <f t="shared" si="12"/>
        <v>Wed</v>
      </c>
      <c r="E77" s="25">
        <f t="shared" si="12"/>
        <v>44517</v>
      </c>
      <c r="F77" s="24"/>
      <c r="G77" s="22"/>
      <c r="H77" s="23" t="s">
        <v>18</v>
      </c>
      <c r="I77" s="22"/>
      <c r="J77" s="21"/>
    </row>
    <row r="78" spans="1:10" ht="22.5" customHeight="1" x14ac:dyDescent="0.25">
      <c r="C78" s="3"/>
      <c r="D78" s="26" t="str">
        <f t="shared" si="12"/>
        <v>Wed</v>
      </c>
      <c r="E78" s="25">
        <f t="shared" si="12"/>
        <v>44517</v>
      </c>
      <c r="F78" s="24"/>
      <c r="G78" s="22"/>
      <c r="H78" s="23"/>
      <c r="I78" s="22"/>
      <c r="J78" s="21"/>
    </row>
    <row r="79" spans="1:10" ht="22.5" customHeight="1" x14ac:dyDescent="0.25">
      <c r="C79" s="3"/>
      <c r="D79" s="26" t="str">
        <f t="shared" si="12"/>
        <v>Wed</v>
      </c>
      <c r="E79" s="25">
        <f t="shared" si="12"/>
        <v>44517</v>
      </c>
      <c r="F79" s="24"/>
      <c r="G79" s="22"/>
      <c r="H79" s="23"/>
      <c r="I79" s="22"/>
      <c r="J79" s="21"/>
    </row>
    <row r="80" spans="1:10" ht="22.5" customHeight="1" x14ac:dyDescent="0.25">
      <c r="A80" s="1">
        <f>IF(OR(C80="f",C80="u",C80="F",C80="U"),"",IF(OR(B80=1,B80=2,B80=3,B80=4,B80=5),1,""))</f>
        <v>1</v>
      </c>
      <c r="B80" s="1">
        <f>WEEKDAY(E80,2)</f>
        <v>4</v>
      </c>
      <c r="C80" s="3"/>
      <c r="D80" s="20" t="str">
        <f>IF(B80=1,"Mo",IF(B80=2,"Tue",IF(B80=3,"Wed",IF(B80=4,"Thu",IF(B80=5,"Fri",IF(B80=6,"Sat",IF(B80=7,"Sun","")))))))</f>
        <v>Thu</v>
      </c>
      <c r="E80" s="19">
        <f>+E75+1</f>
        <v>44518</v>
      </c>
      <c r="F80" s="18" t="s">
        <v>32</v>
      </c>
      <c r="G80" s="16"/>
      <c r="H80" s="28" t="s">
        <v>33</v>
      </c>
      <c r="I80" s="16" t="s">
        <v>15</v>
      </c>
      <c r="J80" s="15">
        <v>8</v>
      </c>
    </row>
    <row r="81" spans="1:10" ht="22.5" customHeight="1" x14ac:dyDescent="0.25">
      <c r="C81" s="3"/>
      <c r="D81" s="20" t="str">
        <f t="shared" ref="D81:E84" si="13">D80</f>
        <v>Thu</v>
      </c>
      <c r="E81" s="19">
        <f t="shared" si="13"/>
        <v>44518</v>
      </c>
      <c r="F81" s="18" t="s">
        <v>47</v>
      </c>
      <c r="G81" s="16"/>
      <c r="H81" s="28" t="s">
        <v>31</v>
      </c>
      <c r="I81" s="16"/>
      <c r="J81" s="15"/>
    </row>
    <row r="82" spans="1:10" ht="22.5" customHeight="1" x14ac:dyDescent="0.25">
      <c r="C82" s="3"/>
      <c r="D82" s="20" t="str">
        <f t="shared" si="13"/>
        <v>Thu</v>
      </c>
      <c r="E82" s="19">
        <f t="shared" si="13"/>
        <v>44518</v>
      </c>
      <c r="F82" s="18"/>
      <c r="G82" s="16"/>
      <c r="H82" s="28"/>
      <c r="I82" s="16"/>
      <c r="J82" s="15"/>
    </row>
    <row r="83" spans="1:10" ht="22.5" customHeight="1" x14ac:dyDescent="0.25">
      <c r="C83" s="3"/>
      <c r="D83" s="20" t="str">
        <f t="shared" si="13"/>
        <v>Thu</v>
      </c>
      <c r="E83" s="19">
        <f t="shared" si="13"/>
        <v>44518</v>
      </c>
      <c r="F83" s="18"/>
      <c r="G83" s="16"/>
      <c r="H83" s="28"/>
      <c r="I83" s="16"/>
      <c r="J83" s="15"/>
    </row>
    <row r="84" spans="1:10" ht="22.5" customHeight="1" x14ac:dyDescent="0.25">
      <c r="C84" s="3"/>
      <c r="D84" s="20" t="str">
        <f t="shared" si="13"/>
        <v>Thu</v>
      </c>
      <c r="E84" s="19">
        <f t="shared" si="13"/>
        <v>44518</v>
      </c>
      <c r="F84" s="18"/>
      <c r="G84" s="16"/>
      <c r="H84" s="28"/>
      <c r="I84" s="16"/>
      <c r="J84" s="15"/>
    </row>
    <row r="85" spans="1:10" ht="22.5" customHeight="1" x14ac:dyDescent="0.25">
      <c r="A85" s="1">
        <f>IF(OR(C85="f",C85="u",C85="F",C85="U"),"",IF(OR(B85=1,B85=2,B85=3,B85=4,B85=5),1,""))</f>
        <v>1</v>
      </c>
      <c r="B85" s="1">
        <f>WEEKDAY(E85,2)</f>
        <v>5</v>
      </c>
      <c r="C85" s="3"/>
      <c r="D85" s="26" t="str">
        <f>IF(B85=1,"Mo",IF(B85=2,"Tue",IF(B85=3,"Wed",IF(B85=4,"Thu",IF(B85=5,"Fri",IF(B85=6,"Sat",IF(B85=7,"Sun","")))))))</f>
        <v>Fri</v>
      </c>
      <c r="E85" s="25">
        <f>+E80+1</f>
        <v>44519</v>
      </c>
      <c r="F85" s="24" t="s">
        <v>47</v>
      </c>
      <c r="G85" s="22"/>
      <c r="H85" s="23" t="s">
        <v>31</v>
      </c>
      <c r="I85" s="22" t="s">
        <v>16</v>
      </c>
      <c r="J85" s="21">
        <v>9</v>
      </c>
    </row>
    <row r="86" spans="1:10" ht="22.5" customHeight="1" x14ac:dyDescent="0.25">
      <c r="C86" s="3"/>
      <c r="D86" s="26" t="str">
        <f t="shared" ref="D86:E89" si="14">D85</f>
        <v>Fri</v>
      </c>
      <c r="E86" s="25">
        <f t="shared" si="14"/>
        <v>44519</v>
      </c>
      <c r="F86" s="24"/>
      <c r="G86" s="22"/>
      <c r="H86" s="23" t="s">
        <v>34</v>
      </c>
      <c r="I86" s="22"/>
      <c r="J86" s="21"/>
    </row>
    <row r="87" spans="1:10" ht="22.5" customHeight="1" x14ac:dyDescent="0.25">
      <c r="C87" s="3"/>
      <c r="D87" s="26" t="str">
        <f t="shared" si="14"/>
        <v>Fri</v>
      </c>
      <c r="E87" s="25">
        <f t="shared" si="14"/>
        <v>44519</v>
      </c>
      <c r="F87" s="24"/>
      <c r="G87" s="22"/>
      <c r="H87" s="23"/>
      <c r="I87" s="22"/>
      <c r="J87" s="21"/>
    </row>
    <row r="88" spans="1:10" ht="22.5" customHeight="1" x14ac:dyDescent="0.25">
      <c r="C88" s="3"/>
      <c r="D88" s="26" t="str">
        <f t="shared" si="14"/>
        <v>Fri</v>
      </c>
      <c r="E88" s="25">
        <f t="shared" si="14"/>
        <v>44519</v>
      </c>
      <c r="F88" s="24"/>
      <c r="G88" s="22"/>
      <c r="H88" s="23"/>
      <c r="I88" s="22"/>
      <c r="J88" s="21"/>
    </row>
    <row r="89" spans="1:10" ht="22.5" customHeight="1" x14ac:dyDescent="0.25">
      <c r="C89" s="3"/>
      <c r="D89" s="26" t="str">
        <f t="shared" si="14"/>
        <v>Fri</v>
      </c>
      <c r="E89" s="25">
        <f t="shared" si="14"/>
        <v>44519</v>
      </c>
      <c r="F89" s="24"/>
      <c r="G89" s="22"/>
      <c r="H89" s="23"/>
      <c r="I89" s="22"/>
      <c r="J89" s="21"/>
    </row>
    <row r="90" spans="1:10" ht="22.5" customHeight="1" x14ac:dyDescent="0.25">
      <c r="A90" s="1" t="str">
        <f>IF(OR(C90="f",C90="u",C90="F",C90="U"),"",IF(OR(B90=1,B90=2,B90=3,B90=4,B90=5),1,""))</f>
        <v/>
      </c>
      <c r="B90" s="1">
        <f>WEEKDAY(E90,2)</f>
        <v>6</v>
      </c>
      <c r="C90" s="3"/>
      <c r="D90" s="26" t="str">
        <f>IF(B90=1,"Mo",IF(B90=2,"Tue",IF(B90=3,"Wed",IF(B90=4,"Thu",IF(B90=5,"Fri",IF(B90=6,"Sat",IF(B90=7,"Sun","")))))))</f>
        <v>Sat</v>
      </c>
      <c r="E90" s="25">
        <f>+E85+1</f>
        <v>44520</v>
      </c>
      <c r="F90" s="24"/>
      <c r="G90" s="22"/>
      <c r="H90" s="23"/>
      <c r="I90" s="22"/>
      <c r="J90" s="21"/>
    </row>
    <row r="91" spans="1:10" ht="22.5" customHeight="1" x14ac:dyDescent="0.25">
      <c r="A91" s="1" t="str">
        <f>IF(OR(C91="f",C91="u",C91="F",C91="U"),"",IF(OR(B91=1,B91=2,B91=3,B91=4,B91=5),1,""))</f>
        <v/>
      </c>
      <c r="B91" s="1">
        <f>WEEKDAY(E91,2)</f>
        <v>7</v>
      </c>
      <c r="C91" s="3"/>
      <c r="D91" s="20" t="str">
        <f>IF(B91=1,"Mo",IF(B91=2,"Tue",IF(B91=3,"Wed",IF(B91=4,"Thu",IF(B91=5,"Fri",IF(B91=6,"Sat",IF(B91=7,"Sun","")))))))</f>
        <v>Sun</v>
      </c>
      <c r="E91" s="19">
        <f>+E90+1</f>
        <v>44521</v>
      </c>
      <c r="F91" s="18"/>
      <c r="G91" s="16"/>
      <c r="H91" s="28"/>
      <c r="I91" s="16"/>
      <c r="J91" s="15"/>
    </row>
    <row r="92" spans="1:10" ht="22.5" customHeight="1" x14ac:dyDescent="0.25">
      <c r="A92" s="1">
        <f>IF(OR(C92="f",C92="u",C92="F",C92="U"),"",IF(OR(B92=1,B92=2,B92=3,B92=4,B92=5),1,""))</f>
        <v>1</v>
      </c>
      <c r="B92" s="1">
        <f>WEEKDAY(E92,2)</f>
        <v>1</v>
      </c>
      <c r="C92" s="3"/>
      <c r="D92" s="26" t="str">
        <f>IF(B92=1,"Mo",IF(B92=2,"Tue",IF(B92=3,"Wed",IF(B92=4,"Thu",IF(B92=5,"Fri",IF(B92=6,"Sat",IF(B92=7,"Sun","")))))))</f>
        <v>Mo</v>
      </c>
      <c r="E92" s="25">
        <f>+E91+1</f>
        <v>44522</v>
      </c>
      <c r="F92" s="24" t="s">
        <v>47</v>
      </c>
      <c r="G92" s="22"/>
      <c r="H92" s="23" t="s">
        <v>41</v>
      </c>
      <c r="I92" s="22" t="s">
        <v>15</v>
      </c>
      <c r="J92" s="21">
        <v>8</v>
      </c>
    </row>
    <row r="93" spans="1:10" ht="22.5" customHeight="1" x14ac:dyDescent="0.25">
      <c r="C93" s="3"/>
      <c r="D93" s="26" t="str">
        <f t="shared" ref="D93:E97" si="15">D92</f>
        <v>Mo</v>
      </c>
      <c r="E93" s="25">
        <f t="shared" si="15"/>
        <v>44522</v>
      </c>
      <c r="F93" s="24"/>
      <c r="G93" s="22"/>
      <c r="H93" s="23"/>
      <c r="I93" s="22"/>
      <c r="J93" s="21"/>
    </row>
    <row r="94" spans="1:10" ht="22.5" customHeight="1" x14ac:dyDescent="0.25">
      <c r="C94" s="3"/>
      <c r="D94" s="26" t="str">
        <f t="shared" si="15"/>
        <v>Mo</v>
      </c>
      <c r="E94" s="25">
        <f t="shared" si="15"/>
        <v>44522</v>
      </c>
      <c r="F94" s="24"/>
      <c r="G94" s="22"/>
      <c r="H94" s="23"/>
      <c r="I94" s="22"/>
      <c r="J94" s="21"/>
    </row>
    <row r="95" spans="1:10" ht="22.5" customHeight="1" x14ac:dyDescent="0.25">
      <c r="C95" s="3"/>
      <c r="D95" s="26" t="str">
        <f t="shared" si="15"/>
        <v>Mo</v>
      </c>
      <c r="E95" s="25">
        <f t="shared" si="15"/>
        <v>44522</v>
      </c>
      <c r="F95" s="24"/>
      <c r="G95" s="22"/>
      <c r="H95" s="23"/>
      <c r="I95" s="22"/>
      <c r="J95" s="21"/>
    </row>
    <row r="96" spans="1:10" ht="22.5" customHeight="1" x14ac:dyDescent="0.25">
      <c r="C96" s="3"/>
      <c r="D96" s="26" t="str">
        <f t="shared" si="15"/>
        <v>Mo</v>
      </c>
      <c r="E96" s="25">
        <f t="shared" si="15"/>
        <v>44522</v>
      </c>
      <c r="F96" s="24"/>
      <c r="G96" s="22"/>
      <c r="H96" s="23"/>
      <c r="I96" s="22"/>
      <c r="J96" s="21"/>
    </row>
    <row r="97" spans="1:10" ht="22.5" customHeight="1" x14ac:dyDescent="0.25">
      <c r="C97" s="3"/>
      <c r="D97" s="26" t="str">
        <f t="shared" si="15"/>
        <v>Mo</v>
      </c>
      <c r="E97" s="25">
        <f t="shared" si="15"/>
        <v>44522</v>
      </c>
      <c r="F97" s="24"/>
      <c r="G97" s="22"/>
      <c r="H97" s="23"/>
      <c r="I97" s="22"/>
      <c r="J97" s="21"/>
    </row>
    <row r="98" spans="1:10" ht="22.5" customHeight="1" x14ac:dyDescent="0.25">
      <c r="A98" s="1">
        <f>IF(OR(C98="f",C98="u",C98="F",C98="U"),"",IF(OR(B98=1,B98=2,B98=3,B98=4,B98=5),1,""))</f>
        <v>1</v>
      </c>
      <c r="B98" s="1">
        <f>WEEKDAY(E98,2)</f>
        <v>2</v>
      </c>
      <c r="C98" s="3"/>
      <c r="D98" s="20" t="str">
        <f>IF(B98=1,"Mo",IF(B98=2,"Tue",IF(B98=3,"Wed",IF(B98=4,"Thu",IF(B98=5,"Fri",IF(B98=6,"Sat",IF(B98=7,"Sun","")))))))</f>
        <v>Tue</v>
      </c>
      <c r="E98" s="19">
        <f>+E92+1</f>
        <v>44523</v>
      </c>
      <c r="F98" s="18" t="s">
        <v>47</v>
      </c>
      <c r="G98" s="16"/>
      <c r="H98" s="54" t="s">
        <v>39</v>
      </c>
      <c r="I98" s="16" t="s">
        <v>15</v>
      </c>
      <c r="J98" s="15">
        <v>8</v>
      </c>
    </row>
    <row r="99" spans="1:10" ht="22.5" customHeight="1" x14ac:dyDescent="0.25">
      <c r="C99" s="3"/>
      <c r="D99" s="20" t="str">
        <f t="shared" ref="D99:E102" si="16">D98</f>
        <v>Tue</v>
      </c>
      <c r="E99" s="19">
        <f t="shared" si="16"/>
        <v>44523</v>
      </c>
      <c r="F99" s="18"/>
      <c r="G99" s="16"/>
      <c r="H99" s="54" t="s">
        <v>34</v>
      </c>
      <c r="I99" s="16"/>
      <c r="J99" s="15"/>
    </row>
    <row r="100" spans="1:10" ht="22.5" customHeight="1" x14ac:dyDescent="0.25">
      <c r="C100" s="3"/>
      <c r="D100" s="20" t="str">
        <f t="shared" si="16"/>
        <v>Tue</v>
      </c>
      <c r="E100" s="19">
        <f t="shared" si="16"/>
        <v>44523</v>
      </c>
      <c r="F100" s="18"/>
      <c r="G100" s="16"/>
      <c r="H100" s="17"/>
      <c r="I100" s="16"/>
      <c r="J100" s="15"/>
    </row>
    <row r="101" spans="1:10" ht="22.5" customHeight="1" x14ac:dyDescent="0.25">
      <c r="C101" s="3"/>
      <c r="D101" s="20" t="str">
        <f t="shared" si="16"/>
        <v>Tue</v>
      </c>
      <c r="E101" s="19">
        <f t="shared" si="16"/>
        <v>44523</v>
      </c>
      <c r="F101" s="18"/>
      <c r="G101" s="16"/>
      <c r="H101" s="17"/>
      <c r="I101" s="16"/>
      <c r="J101" s="15"/>
    </row>
    <row r="102" spans="1:10" ht="22.5" customHeight="1" x14ac:dyDescent="0.25">
      <c r="C102" s="3"/>
      <c r="D102" s="20" t="str">
        <f t="shared" si="16"/>
        <v>Tue</v>
      </c>
      <c r="E102" s="19">
        <f t="shared" si="16"/>
        <v>44523</v>
      </c>
      <c r="F102" s="18"/>
      <c r="G102" s="16"/>
      <c r="H102" s="17"/>
      <c r="I102" s="16"/>
      <c r="J102" s="15"/>
    </row>
    <row r="103" spans="1:10" ht="22.5" customHeight="1" x14ac:dyDescent="0.25">
      <c r="A103" s="1">
        <f>IF(OR(C103="f",C103="u",C103="F",C103="U"),"",IF(OR(B103=1,B103=2,B103=3,B103=4,B103=5),1,""))</f>
        <v>1</v>
      </c>
      <c r="B103" s="1">
        <f>WEEKDAY(E103,2)</f>
        <v>3</v>
      </c>
      <c r="C103" s="3"/>
      <c r="D103" s="26" t="str">
        <f>IF(B103=1,"Mo",IF(B103=2,"Tue",IF(B103=3,"Wed",IF(B103=4,"Thu",IF(B103=5,"Fri",IF(B103=6,"Sat",IF(B103=7,"Sun","")))))))</f>
        <v>Wed</v>
      </c>
      <c r="E103" s="25">
        <f>+E98+1</f>
        <v>44524</v>
      </c>
      <c r="F103" s="24" t="s">
        <v>47</v>
      </c>
      <c r="G103" s="22"/>
      <c r="H103" s="23" t="s">
        <v>39</v>
      </c>
      <c r="I103" s="22" t="s">
        <v>16</v>
      </c>
      <c r="J103" s="21">
        <v>9</v>
      </c>
    </row>
    <row r="104" spans="1:10" ht="22.5" customHeight="1" x14ac:dyDescent="0.25">
      <c r="C104" s="3"/>
      <c r="D104" s="26" t="str">
        <f t="shared" ref="D104:E107" si="17">D103</f>
        <v>Wed</v>
      </c>
      <c r="E104" s="25">
        <f t="shared" si="17"/>
        <v>44524</v>
      </c>
      <c r="F104" s="24"/>
      <c r="G104" s="22"/>
      <c r="H104" s="23" t="s">
        <v>34</v>
      </c>
      <c r="I104" s="22"/>
      <c r="J104" s="21"/>
    </row>
    <row r="105" spans="1:10" ht="22.5" customHeight="1" x14ac:dyDescent="0.25">
      <c r="C105" s="3"/>
      <c r="D105" s="26" t="str">
        <f t="shared" si="17"/>
        <v>Wed</v>
      </c>
      <c r="E105" s="25">
        <f t="shared" si="17"/>
        <v>44524</v>
      </c>
      <c r="F105" s="24"/>
      <c r="G105" s="22"/>
      <c r="H105" s="23" t="s">
        <v>40</v>
      </c>
      <c r="I105" s="22"/>
      <c r="J105" s="21"/>
    </row>
    <row r="106" spans="1:10" ht="22.5" customHeight="1" x14ac:dyDescent="0.25">
      <c r="C106" s="3"/>
      <c r="D106" s="26" t="str">
        <f t="shared" si="17"/>
        <v>Wed</v>
      </c>
      <c r="E106" s="25">
        <f t="shared" si="17"/>
        <v>44524</v>
      </c>
      <c r="F106" s="24"/>
      <c r="G106" s="22"/>
      <c r="H106" s="23"/>
      <c r="I106" s="22"/>
      <c r="J106" s="21"/>
    </row>
    <row r="107" spans="1:10" ht="22.5" customHeight="1" x14ac:dyDescent="0.25">
      <c r="C107" s="3"/>
      <c r="D107" s="26" t="str">
        <f t="shared" si="17"/>
        <v>Wed</v>
      </c>
      <c r="E107" s="25">
        <f t="shared" si="17"/>
        <v>44524</v>
      </c>
      <c r="F107" s="24"/>
      <c r="G107" s="22"/>
      <c r="H107" s="23"/>
      <c r="I107" s="22"/>
      <c r="J107" s="21"/>
    </row>
    <row r="108" spans="1:10" ht="22.5" customHeight="1" x14ac:dyDescent="0.25">
      <c r="A108" s="1">
        <f>IF(OR(C108="f",C108="u",C108="F",C108="U"),"",IF(OR(B108=1,B108=2,B108=3,B108=4,B108=5),1,""))</f>
        <v>1</v>
      </c>
      <c r="B108" s="1">
        <f>WEEKDAY(E108,2)</f>
        <v>4</v>
      </c>
      <c r="C108" s="3"/>
      <c r="D108" s="20" t="str">
        <f>IF(B108=1,"Mo",IF(B108=2,"Tue",IF(B108=3,"Wed",IF(B108=4,"Thu",IF(B108=5,"Fri",IF(B108=6,"Sat",IF(B108=7,"Sun","")))))))</f>
        <v>Thu</v>
      </c>
      <c r="E108" s="19">
        <f>+E103+1</f>
        <v>44525</v>
      </c>
      <c r="F108" s="16" t="s">
        <v>47</v>
      </c>
      <c r="G108" s="16"/>
      <c r="H108" s="28" t="s">
        <v>39</v>
      </c>
      <c r="I108" s="16" t="s">
        <v>16</v>
      </c>
      <c r="J108" s="15">
        <v>9</v>
      </c>
    </row>
    <row r="109" spans="1:10" ht="22.5" customHeight="1" x14ac:dyDescent="0.25">
      <c r="C109" s="3"/>
      <c r="D109" s="20" t="str">
        <f t="shared" ref="D109:E112" si="18">D108</f>
        <v>Thu</v>
      </c>
      <c r="E109" s="19">
        <f t="shared" si="18"/>
        <v>44525</v>
      </c>
      <c r="F109" s="18"/>
      <c r="G109" s="16"/>
      <c r="H109" s="28" t="s">
        <v>34</v>
      </c>
      <c r="I109" s="16"/>
      <c r="J109" s="15"/>
    </row>
    <row r="110" spans="1:10" ht="22.5" customHeight="1" x14ac:dyDescent="0.25">
      <c r="C110" s="3"/>
      <c r="D110" s="20" t="str">
        <f t="shared" si="18"/>
        <v>Thu</v>
      </c>
      <c r="E110" s="19">
        <f t="shared" si="18"/>
        <v>44525</v>
      </c>
      <c r="F110" s="18"/>
      <c r="G110" s="16"/>
      <c r="H110" s="28" t="s">
        <v>40</v>
      </c>
      <c r="I110" s="16"/>
      <c r="J110" s="15"/>
    </row>
    <row r="111" spans="1:10" ht="22.5" customHeight="1" x14ac:dyDescent="0.25">
      <c r="C111" s="3"/>
      <c r="D111" s="20" t="str">
        <f t="shared" si="18"/>
        <v>Thu</v>
      </c>
      <c r="E111" s="19">
        <f t="shared" si="18"/>
        <v>44525</v>
      </c>
      <c r="F111" s="18"/>
      <c r="G111" s="16"/>
      <c r="H111" s="28"/>
      <c r="I111" s="16"/>
      <c r="J111" s="15"/>
    </row>
    <row r="112" spans="1:10" ht="22.5" customHeight="1" x14ac:dyDescent="0.25">
      <c r="C112" s="3"/>
      <c r="D112" s="20" t="str">
        <f t="shared" si="18"/>
        <v>Thu</v>
      </c>
      <c r="E112" s="19">
        <f t="shared" si="18"/>
        <v>44525</v>
      </c>
      <c r="F112" s="18"/>
      <c r="G112" s="16"/>
      <c r="H112" s="28"/>
      <c r="I112" s="16"/>
      <c r="J112" s="15"/>
    </row>
    <row r="113" spans="1:10" ht="22.5" customHeight="1" x14ac:dyDescent="0.25">
      <c r="A113" s="1">
        <f>IF(OR(C113="f",C113="u",C113="F",C113="U"),"",IF(OR(B113=1,B113=2,B113=3,B113=4,B113=5),1,""))</f>
        <v>1</v>
      </c>
      <c r="B113" s="1">
        <f>WEEKDAY(E113,2)</f>
        <v>5</v>
      </c>
      <c r="C113" s="3"/>
      <c r="D113" s="26" t="str">
        <f>IF(B113=1,"Mo",IF(B113=2,"Tue",IF(B113=3,"Wed",IF(B113=4,"Thu",IF(B113=5,"Fri",IF(B113=6,"Sat",IF(B113=7,"Sun","")))))))</f>
        <v>Fri</v>
      </c>
      <c r="E113" s="25">
        <f>+E108+1</f>
        <v>44526</v>
      </c>
      <c r="F113" s="24" t="s">
        <v>47</v>
      </c>
      <c r="G113" s="22"/>
      <c r="H113" s="23" t="s">
        <v>39</v>
      </c>
      <c r="I113" s="22" t="s">
        <v>15</v>
      </c>
      <c r="J113" s="21">
        <v>8</v>
      </c>
    </row>
    <row r="114" spans="1:10" ht="22.5" customHeight="1" x14ac:dyDescent="0.25">
      <c r="C114" s="3"/>
      <c r="D114" s="26" t="str">
        <f t="shared" ref="D114:E117" si="19">D113</f>
        <v>Fri</v>
      </c>
      <c r="E114" s="25">
        <f t="shared" si="19"/>
        <v>44526</v>
      </c>
      <c r="F114" s="24"/>
      <c r="G114" s="22"/>
      <c r="H114" s="23" t="s">
        <v>42</v>
      </c>
      <c r="I114" s="22"/>
      <c r="J114" s="21"/>
    </row>
    <row r="115" spans="1:10" ht="22.5" customHeight="1" x14ac:dyDescent="0.25">
      <c r="C115" s="3"/>
      <c r="D115" s="26" t="str">
        <f t="shared" si="19"/>
        <v>Fri</v>
      </c>
      <c r="E115" s="25">
        <f t="shared" si="19"/>
        <v>44526</v>
      </c>
      <c r="F115" s="24"/>
      <c r="G115" s="22"/>
      <c r="H115" s="23" t="s">
        <v>40</v>
      </c>
      <c r="I115" s="22"/>
      <c r="J115" s="21"/>
    </row>
    <row r="116" spans="1:10" ht="22.5" customHeight="1" x14ac:dyDescent="0.25">
      <c r="C116" s="3"/>
      <c r="D116" s="26" t="str">
        <f t="shared" si="19"/>
        <v>Fri</v>
      </c>
      <c r="E116" s="25">
        <f t="shared" si="19"/>
        <v>44526</v>
      </c>
      <c r="F116" s="24"/>
      <c r="G116" s="22"/>
      <c r="H116" s="23"/>
      <c r="I116" s="22"/>
      <c r="J116" s="21"/>
    </row>
    <row r="117" spans="1:10" ht="22.5" customHeight="1" x14ac:dyDescent="0.25">
      <c r="C117" s="3"/>
      <c r="D117" s="26" t="str">
        <f t="shared" si="19"/>
        <v>Fri</v>
      </c>
      <c r="E117" s="25">
        <f t="shared" si="19"/>
        <v>44526</v>
      </c>
      <c r="F117" s="24"/>
      <c r="G117" s="22"/>
      <c r="H117" s="23"/>
      <c r="I117" s="22"/>
      <c r="J117" s="21"/>
    </row>
    <row r="118" spans="1:10" ht="22.5" customHeight="1" x14ac:dyDescent="0.25">
      <c r="A118" s="1" t="str">
        <f>IF(OR(C118="f",C118="u",C118="F",C118="U"),"",IF(OR(B118=1,B118=2,B118=3,B118=4,B118=5),1,""))</f>
        <v/>
      </c>
      <c r="B118" s="1">
        <f>WEEKDAY(E118,2)</f>
        <v>6</v>
      </c>
      <c r="C118" s="3"/>
      <c r="D118" s="26" t="str">
        <f>IF(B118=1,"Mo",IF(B118=2,"Tue",IF(B118=3,"Wed",IF(B118=4,"Thu",IF(B118=5,"Fri",IF(B118=6,"Sat",IF(B118=7,"Sun","")))))))</f>
        <v>Sat</v>
      </c>
      <c r="E118" s="25">
        <f>+E113+1</f>
        <v>44527</v>
      </c>
      <c r="F118" s="24"/>
      <c r="G118" s="22"/>
      <c r="H118" s="23"/>
      <c r="I118" s="22"/>
      <c r="J118" s="21"/>
    </row>
    <row r="119" spans="1:10" ht="22.5" customHeight="1" x14ac:dyDescent="0.25">
      <c r="A119" s="1" t="str">
        <f>IF(OR(C119="f",C119="u",C119="F",C119="U"),"",IF(OR(B119=1,B119=2,B119=3,B119=4,B119=5),1,""))</f>
        <v/>
      </c>
      <c r="B119" s="1">
        <f>WEEKDAY(E119,2)</f>
        <v>7</v>
      </c>
      <c r="C119" s="3"/>
      <c r="D119" s="20" t="str">
        <f>IF(B119=1,"Mo",IF(B119=2,"Tue",IF(B119=3,"Wed",IF(B119=4,"Thu",IF(B119=5,"Fri",IF(B119=6,"Sat",IF(B119=7,"Sun","")))))))</f>
        <v>Sun</v>
      </c>
      <c r="E119" s="19">
        <f>+E118+1</f>
        <v>44528</v>
      </c>
      <c r="F119" s="24"/>
      <c r="G119" s="22"/>
      <c r="H119" s="27"/>
      <c r="I119" s="22"/>
      <c r="J119" s="21"/>
    </row>
    <row r="120" spans="1:10" ht="22.5" customHeight="1" x14ac:dyDescent="0.25">
      <c r="A120" s="1">
        <f>IF(OR(C120="f",C120="u",C120="F",C120="U"),"",IF(OR(B120=1,B120=2,B120=3,B120=4,B120=5),1,""))</f>
        <v>1</v>
      </c>
      <c r="B120" s="1">
        <f>WEEKDAY(E119+1,2)</f>
        <v>1</v>
      </c>
      <c r="C120" s="3"/>
      <c r="D120" s="26" t="str">
        <f>IF(B120=1,"Mo",IF(B120=2,"Tue",IF(B120=3,"Wed",IF(B120=4,"Thu",IF(B120=5,"Fri",IF(B120=6,"Sat",IF(B120=7,"Sun","")))))))</f>
        <v>Mo</v>
      </c>
      <c r="E120" s="25">
        <f>IF(MONTH(E119+1)&gt;MONTH(E119),"",E119+1)</f>
        <v>44529</v>
      </c>
      <c r="F120" s="24" t="s">
        <v>47</v>
      </c>
      <c r="G120" s="22"/>
      <c r="H120" s="23" t="s">
        <v>43</v>
      </c>
      <c r="I120" s="22" t="s">
        <v>15</v>
      </c>
      <c r="J120" s="21">
        <v>8</v>
      </c>
    </row>
    <row r="121" spans="1:10" ht="22.5" customHeight="1" x14ac:dyDescent="0.25">
      <c r="C121" s="3"/>
      <c r="D121" s="26" t="str">
        <f t="shared" ref="D121:E124" si="20">D120</f>
        <v>Mo</v>
      </c>
      <c r="E121" s="25">
        <f t="shared" si="20"/>
        <v>44529</v>
      </c>
      <c r="F121" s="24"/>
      <c r="G121" s="22"/>
      <c r="H121" s="23" t="s">
        <v>40</v>
      </c>
      <c r="I121" s="22"/>
      <c r="J121" s="21"/>
    </row>
    <row r="122" spans="1:10" ht="22.5" customHeight="1" x14ac:dyDescent="0.25">
      <c r="C122" s="3"/>
      <c r="D122" s="26" t="str">
        <f t="shared" si="20"/>
        <v>Mo</v>
      </c>
      <c r="E122" s="25">
        <f t="shared" si="20"/>
        <v>44529</v>
      </c>
      <c r="F122" s="24"/>
      <c r="G122" s="22"/>
      <c r="H122" s="23"/>
      <c r="I122" s="22"/>
      <c r="J122" s="21"/>
    </row>
    <row r="123" spans="1:10" ht="22.5" customHeight="1" x14ac:dyDescent="0.25">
      <c r="C123" s="3"/>
      <c r="D123" s="26" t="str">
        <f t="shared" si="20"/>
        <v>Mo</v>
      </c>
      <c r="E123" s="25">
        <f t="shared" si="20"/>
        <v>44529</v>
      </c>
      <c r="F123" s="24"/>
      <c r="G123" s="22"/>
      <c r="H123" s="23"/>
      <c r="I123" s="22"/>
      <c r="J123" s="21"/>
    </row>
    <row r="124" spans="1:10" ht="22.5" customHeight="1" x14ac:dyDescent="0.25">
      <c r="C124" s="3"/>
      <c r="D124" s="26" t="str">
        <f t="shared" si="20"/>
        <v>Mo</v>
      </c>
      <c r="E124" s="25">
        <f t="shared" si="20"/>
        <v>44529</v>
      </c>
      <c r="F124" s="24"/>
      <c r="G124" s="22"/>
      <c r="H124" s="23"/>
      <c r="I124" s="22"/>
      <c r="J124" s="21"/>
    </row>
    <row r="125" spans="1:10" ht="22.5" customHeight="1" x14ac:dyDescent="0.25">
      <c r="A125" s="1">
        <f>IF(OR(C125="f",C125="u",C125="F",C125="U"),"",IF(OR(B125=1,B125=2,B125=3,B125=4,B125=5),1,""))</f>
        <v>1</v>
      </c>
      <c r="B125" s="1">
        <v>2</v>
      </c>
      <c r="C125" s="3"/>
      <c r="D125" s="20" t="str">
        <f>IF(B125=1,"Mo",IF(B125=2,"Tue",IF(B125=3,"Wed",IF(B125=4,"Thu",IF(B125=5,"Fri",IF(B125=6,"Sat",IF(B125=7,"Sun","")))))))</f>
        <v>Tue</v>
      </c>
      <c r="E125" s="19">
        <f>IF(MONTH(E120+1)&gt;MONTH(E120),"",E120+1)</f>
        <v>44530</v>
      </c>
      <c r="F125" s="18" t="s">
        <v>47</v>
      </c>
      <c r="G125" s="16"/>
      <c r="H125" s="54" t="s">
        <v>44</v>
      </c>
      <c r="I125" s="16" t="s">
        <v>15</v>
      </c>
      <c r="J125" s="15">
        <v>9</v>
      </c>
    </row>
    <row r="126" spans="1:10" ht="22.5" customHeight="1" x14ac:dyDescent="0.25">
      <c r="C126" s="3"/>
      <c r="D126" s="14" t="str">
        <f t="shared" ref="D126:E129" si="21">D125</f>
        <v>Tue</v>
      </c>
      <c r="E126" s="13">
        <f t="shared" si="21"/>
        <v>44530</v>
      </c>
      <c r="F126" s="12"/>
      <c r="G126" s="11"/>
      <c r="H126" s="54" t="s">
        <v>45</v>
      </c>
      <c r="I126" s="11"/>
      <c r="J126" s="10"/>
    </row>
    <row r="127" spans="1:10" ht="22.5" customHeight="1" x14ac:dyDescent="0.25">
      <c r="C127" s="3"/>
      <c r="D127" s="14" t="str">
        <f t="shared" si="21"/>
        <v>Tue</v>
      </c>
      <c r="E127" s="13">
        <f t="shared" si="21"/>
        <v>44530</v>
      </c>
      <c r="F127" s="12"/>
      <c r="G127" s="11"/>
      <c r="H127" s="54"/>
      <c r="I127" s="11"/>
      <c r="J127" s="10"/>
    </row>
    <row r="128" spans="1:10" ht="22.5" customHeight="1" x14ac:dyDescent="0.25">
      <c r="C128" s="3"/>
      <c r="D128" s="14" t="str">
        <f t="shared" si="21"/>
        <v>Tue</v>
      </c>
      <c r="E128" s="13">
        <f t="shared" si="21"/>
        <v>44530</v>
      </c>
      <c r="F128" s="12"/>
      <c r="G128" s="11"/>
      <c r="H128" s="54"/>
      <c r="I128" s="11"/>
      <c r="J128" s="10"/>
    </row>
    <row r="129" spans="1:10" ht="22.5" customHeight="1" thickBot="1" x14ac:dyDescent="0.3">
      <c r="C129" s="3"/>
      <c r="D129" s="9" t="str">
        <f t="shared" si="21"/>
        <v>Tue</v>
      </c>
      <c r="E129" s="8">
        <f t="shared" si="21"/>
        <v>44530</v>
      </c>
      <c r="F129" s="7"/>
      <c r="G129" s="5"/>
      <c r="H129" s="6"/>
      <c r="I129" s="5"/>
      <c r="J129" s="4"/>
    </row>
    <row r="130" spans="1:10" ht="22.5" customHeight="1" x14ac:dyDescent="0.25">
      <c r="A130" s="1">
        <f>IF(OR(C130="f",C130="u",C130="F",C130="U"),"",IF(OR(B130=1,B130=2,B130=3,B130=4,B130=5),1,""))</f>
        <v>1</v>
      </c>
      <c r="B130" s="1">
        <v>3</v>
      </c>
      <c r="C130" s="3"/>
    </row>
    <row r="131" spans="1:10" ht="22.5" customHeight="1" x14ac:dyDescent="0.25">
      <c r="C131" s="3"/>
    </row>
    <row r="132" spans="1:10" ht="22.5" customHeight="1" x14ac:dyDescent="0.25">
      <c r="C132" s="3"/>
    </row>
    <row r="133" spans="1:10" ht="22.5" customHeight="1" x14ac:dyDescent="0.25">
      <c r="C133" s="3"/>
    </row>
    <row r="134" spans="1:10" ht="22.5" customHeight="1" thickBot="1" x14ac:dyDescent="0.3">
      <c r="C134" s="2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42" priority="37" stopIfTrue="1">
      <formula>IF($A11=1,B11,)</formula>
    </cfRule>
    <cfRule type="expression" dxfId="41" priority="38" stopIfTrue="1">
      <formula>IF($A11="",B11,)</formula>
    </cfRule>
  </conditionalFormatting>
  <conditionalFormatting sqref="E11:E15">
    <cfRule type="expression" dxfId="40" priority="39" stopIfTrue="1">
      <formula>IF($A11="",B11,"")</formula>
    </cfRule>
  </conditionalFormatting>
  <conditionalFormatting sqref="E26:E124">
    <cfRule type="expression" dxfId="39" priority="40" stopIfTrue="1">
      <formula>IF($A26&lt;&gt;1,B26,"")</formula>
    </cfRule>
  </conditionalFormatting>
  <conditionalFormatting sqref="D11:D15 D26:D124">
    <cfRule type="expression" dxfId="38" priority="41" stopIfTrue="1">
      <formula>IF($A11="",B11,)</formula>
    </cfRule>
  </conditionalFormatting>
  <conditionalFormatting sqref="G11:G20 G26:G74 G90:G119 G76:G84">
    <cfRule type="expression" dxfId="37" priority="42" stopIfTrue="1">
      <formula>#REF!="Freelancer"</formula>
    </cfRule>
    <cfRule type="expression" dxfId="36" priority="43" stopIfTrue="1">
      <formula>#REF!="DTC Int. Staff"</formula>
    </cfRule>
  </conditionalFormatting>
  <conditionalFormatting sqref="G119 G26:G30 G37:G57 G64:G74 G91:G112 G76:G84">
    <cfRule type="expression" dxfId="35" priority="35" stopIfTrue="1">
      <formula>$F$5="Freelancer"</formula>
    </cfRule>
    <cfRule type="expression" dxfId="34" priority="36" stopIfTrue="1">
      <formula>$F$5="DTC Int. Staff"</formula>
    </cfRule>
  </conditionalFormatting>
  <conditionalFormatting sqref="G16:G20">
    <cfRule type="expression" dxfId="33" priority="33" stopIfTrue="1">
      <formula>#REF!="Freelancer"</formula>
    </cfRule>
    <cfRule type="expression" dxfId="32" priority="34" stopIfTrue="1">
      <formula>#REF!="DTC Int. Staff"</formula>
    </cfRule>
  </conditionalFormatting>
  <conditionalFormatting sqref="G16:G20">
    <cfRule type="expression" dxfId="31" priority="31" stopIfTrue="1">
      <formula>$F$5="Freelancer"</formula>
    </cfRule>
    <cfRule type="expression" dxfId="30" priority="32" stopIfTrue="1">
      <formula>$F$5="DTC Int. Staff"</formula>
    </cfRule>
  </conditionalFormatting>
  <conditionalFormatting sqref="G21:G25">
    <cfRule type="expression" dxfId="29" priority="29" stopIfTrue="1">
      <formula>#REF!="Freelancer"</formula>
    </cfRule>
    <cfRule type="expression" dxfId="28" priority="30" stopIfTrue="1">
      <formula>#REF!="DTC Int. Staff"</formula>
    </cfRule>
  </conditionalFormatting>
  <conditionalFormatting sqref="G21:G25">
    <cfRule type="expression" dxfId="27" priority="27" stopIfTrue="1">
      <formula>$F$5="Freelancer"</formula>
    </cfRule>
    <cfRule type="expression" dxfId="26" priority="28" stopIfTrue="1">
      <formula>$F$5="DTC Int. Staff"</formula>
    </cfRule>
  </conditionalFormatting>
  <conditionalFormatting sqref="C125:C129">
    <cfRule type="expression" dxfId="25" priority="24" stopIfTrue="1">
      <formula>IF($A125=1,B125,)</formula>
    </cfRule>
    <cfRule type="expression" dxfId="24" priority="25" stopIfTrue="1">
      <formula>IF($A125="",B125,)</formula>
    </cfRule>
  </conditionalFormatting>
  <conditionalFormatting sqref="D125:D129">
    <cfRule type="expression" dxfId="23" priority="26" stopIfTrue="1">
      <formula>IF($A125="",B125,)</formula>
    </cfRule>
  </conditionalFormatting>
  <conditionalFormatting sqref="E125:E129">
    <cfRule type="expression" dxfId="22" priority="23" stopIfTrue="1">
      <formula>IF($A125&lt;&gt;1,B125,"")</formula>
    </cfRule>
  </conditionalFormatting>
  <conditionalFormatting sqref="G63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85:G8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85:G89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E17:E20">
    <cfRule type="expression" dxfId="15" priority="15" stopIfTrue="1">
      <formula>IF($A17="",B17,"")</formula>
    </cfRule>
  </conditionalFormatting>
  <conditionalFormatting sqref="D17:D20">
    <cfRule type="expression" dxfId="14" priority="16" stopIfTrue="1">
      <formula>IF($A17="",B17,)</formula>
    </cfRule>
  </conditionalFormatting>
  <conditionalFormatting sqref="E22:E25">
    <cfRule type="expression" dxfId="13" priority="13" stopIfTrue="1">
      <formula>IF($A22="",B22,"")</formula>
    </cfRule>
  </conditionalFormatting>
  <conditionalFormatting sqref="D22:D25">
    <cfRule type="expression" dxfId="12" priority="14" stopIfTrue="1">
      <formula>IF($A22="",B22,)</formula>
    </cfRule>
  </conditionalFormatting>
  <conditionalFormatting sqref="F43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F43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75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75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F10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F10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11_Nov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2021-11-09T09:23:59Z</dcterms:created>
  <dcterms:modified xsi:type="dcterms:W3CDTF">2021-12-07T11:19:56Z</dcterms:modified>
</cp:coreProperties>
</file>