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imeconsulting/Downloads/"/>
    </mc:Choice>
  </mc:AlternateContent>
  <xr:revisionPtr revIDLastSave="0" documentId="13_ncr:1_{3B537C50-50B5-644C-A251-C0D7755F6DA6}" xr6:coauthVersionLast="47" xr6:coauthVersionMax="47" xr10:uidLastSave="{00000000-0000-0000-0000-000000000000}"/>
  <bookViews>
    <workbookView xWindow="2000" yWindow="1180" windowWidth="26320" windowHeight="1508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17" i="47"/>
  <c r="D112" i="47"/>
  <c r="D113" i="47" s="1"/>
  <c r="D114" i="47" s="1"/>
  <c r="D115" i="47" s="1"/>
  <c r="D116" i="47" s="1"/>
  <c r="A112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3" i="47" l="1"/>
  <c r="B72" i="47"/>
  <c r="E74" i="47"/>
  <c r="E82" i="43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B74" i="47" l="1"/>
  <c r="A74" i="47"/>
  <c r="D74" i="47"/>
  <c r="A72" i="47"/>
  <c r="D72" i="47"/>
  <c r="D73" i="47" s="1"/>
  <c r="D71" i="47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75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A82" i="43"/>
  <c r="D82" i="43"/>
  <c r="D83" i="43" s="1"/>
  <c r="D84" i="43" s="1"/>
  <c r="D85" i="43" s="1"/>
  <c r="D86" i="43" s="1"/>
  <c r="E76" i="47"/>
  <c r="E77" i="47"/>
  <c r="B7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75" i="47"/>
  <c r="D75" i="47"/>
  <c r="D76" i="47" s="1"/>
  <c r="E78" i="47"/>
  <c r="B77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79" i="47"/>
  <c r="B78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77" i="47"/>
  <c r="D77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80" i="47"/>
  <c r="E81" i="47" s="1"/>
  <c r="E82" i="47" s="1"/>
  <c r="E83" i="47" s="1"/>
  <c r="E84" i="47" s="1"/>
  <c r="B79" i="47"/>
  <c r="E85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78" i="47"/>
  <c r="A78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85" i="47"/>
  <c r="E86" i="47"/>
  <c r="E87" i="47" s="1"/>
  <c r="E88" i="47" s="1"/>
  <c r="E89" i="47" s="1"/>
  <c r="E90" i="47"/>
  <c r="A92" i="48"/>
  <c r="D92" i="48"/>
  <c r="D93" i="48" s="1"/>
  <c r="D94" i="48" s="1"/>
  <c r="D95" i="48" s="1"/>
  <c r="D96" i="48" s="1"/>
  <c r="D97" i="48" s="1"/>
  <c r="D79" i="47"/>
  <c r="D80" i="47" s="1"/>
  <c r="D81" i="47" s="1"/>
  <c r="D82" i="47" s="1"/>
  <c r="D83" i="47" s="1"/>
  <c r="D84" i="47" s="1"/>
  <c r="A79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90" i="47"/>
  <c r="E95" i="47"/>
  <c r="E91" i="47"/>
  <c r="E92" i="47" s="1"/>
  <c r="E93" i="47" s="1"/>
  <c r="E94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85" i="47"/>
  <c r="D86" i="47" s="1"/>
  <c r="D87" i="47" s="1"/>
  <c r="D88" i="47" s="1"/>
  <c r="D89" i="47" s="1"/>
  <c r="A85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95" i="47"/>
  <c r="E100" i="47"/>
  <c r="E96" i="47"/>
  <c r="E97" i="47" s="1"/>
  <c r="E98" i="47" s="1"/>
  <c r="E99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90" i="47"/>
  <c r="D91" i="47" s="1"/>
  <c r="D92" i="47" s="1"/>
  <c r="D93" i="47" s="1"/>
  <c r="D94" i="47" s="1"/>
  <c r="A90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95" i="47" l="1"/>
  <c r="D96" i="47" s="1"/>
  <c r="D97" i="47" s="1"/>
  <c r="D98" i="47" s="1"/>
  <c r="D99" i="47" s="1"/>
  <c r="A95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00" i="47"/>
  <c r="E101" i="47"/>
  <c r="E102" i="47" s="1"/>
  <c r="E103" i="47" s="1"/>
  <c r="E104" i="47" s="1"/>
  <c r="E105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00" i="47"/>
  <c r="D101" i="47" s="1"/>
  <c r="D102" i="47" s="1"/>
  <c r="D103" i="47" s="1"/>
  <c r="D104" i="47" s="1"/>
  <c r="A100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06" i="47"/>
  <c r="B105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07" i="47"/>
  <c r="E107" i="47"/>
  <c r="B106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05" i="47"/>
  <c r="A105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06" i="47" l="1"/>
  <c r="D106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08" i="47"/>
  <c r="E109" i="47" s="1"/>
  <c r="E110" i="47" s="1"/>
  <c r="E111" i="47" s="1"/>
  <c r="E112" i="47"/>
  <c r="E113" i="47" s="1"/>
  <c r="E114" i="47" s="1"/>
  <c r="E115" i="47" s="1"/>
  <c r="E116" i="47" s="1"/>
  <c r="A115" i="45"/>
  <c r="D115" i="45"/>
  <c r="D116" i="45" s="1"/>
  <c r="D117" i="45" s="1"/>
  <c r="D118" i="45" s="1"/>
  <c r="D119" i="45" s="1"/>
  <c r="A107" i="47"/>
  <c r="D107" i="47"/>
  <c r="D108" i="47" s="1"/>
  <c r="D109" i="47" s="1"/>
  <c r="D110" i="47" s="1"/>
  <c r="D111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<sst xmlns="http://schemas.openxmlformats.org/spreadsheetml/2006/main" count="405" uniqueCount="109">
  <si>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</si>
  <si>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</si>
  <si>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</si>
  <si>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</si>
  <si>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</si>
  <si>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</si>
  <si>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</si>
  <si>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</si>
  <si>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</si>
  <si>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</si>
  <si>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</si>
  <si>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</si>
  <si>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</si>
  <si>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</si>
  <si>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</si>
  <si>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</si>
  <si>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</si>
  <si>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</si>
  <si>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</si>
  <si>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</si>
  <si>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</si>
  <si>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</si>
  <si>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</si>
  <si>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</si>
  <si>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</si>
  <si>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</si>
  <si>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</si>
  <si>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</si>
  <si>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</si>
  <si>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</si>
  <si>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</si>
  <si>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</si>
  <si>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</si>
  <si>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</si>
  <si>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</si>
  <si>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</si>
  <si>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</si>
  <si>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</si>
  <si>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</si>
  <si>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</si>
  <si>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</si>
  <si>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</si>
  <si>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</si>
  <si>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</si>
  <si>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</si>
  <si>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</si>
  <si>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</si>
  <si>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</si>
  <si>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</si>
  <si>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</si>
  <si>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</si>
  <si>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</si>
  <si>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</si>
  <si>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</si>
  <si>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</si>
  <si>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</si>
  <si>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</si>
  <si>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</si>
  <si>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</si>
  <si>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</si>
  <si>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</si>
  <si>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</si>
  <si>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</si>
  <si>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</si>
  <si>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</si>
  <si>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</si>
  <si>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</si>
  <si>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</si>
  <si>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</si>
  <si>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</si>
  <si>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</si>
  <si>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</si>
  <si>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</si>
  <si>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</si>
  <si>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</si>
  <si>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</si>
  <si>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</si>
  <si>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</si>
  <si>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</si>
  <si>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</si>
  <si>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</si>
  <si>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Design Cover 2 size</t>
  </si>
  <si>
    <t>New Employee Training Program</t>
  </si>
  <si>
    <t>TIME-202134</t>
  </si>
  <si>
    <t>Other Project</t>
  </si>
  <si>
    <t>Slide Cover : Smart City 4 images</t>
  </si>
  <si>
    <t>TIME-202153</t>
  </si>
  <si>
    <t>Prepare material</t>
  </si>
  <si>
    <t>Design Infographic</t>
  </si>
  <si>
    <t>-</t>
  </si>
  <si>
    <t>Editing</t>
  </si>
  <si>
    <t>TIME-202144</t>
  </si>
  <si>
    <t>Editing Layout</t>
  </si>
  <si>
    <t>TIME-202117</t>
  </si>
  <si>
    <t>WFH</t>
  </si>
  <si>
    <t>Office</t>
  </si>
  <si>
    <t>Infographic Design Layout</t>
  </si>
  <si>
    <t xml:space="preserve">TIME-202107 </t>
  </si>
  <si>
    <t>Design web layout</t>
  </si>
  <si>
    <t>Infographic diagram</t>
  </si>
  <si>
    <t>Recheck word and Layout</t>
  </si>
  <si>
    <t>Infographic Layout</t>
  </si>
  <si>
    <t>office</t>
  </si>
  <si>
    <t>Redesign</t>
  </si>
  <si>
    <t>Revised 1</t>
  </si>
  <si>
    <t>Revised 2</t>
  </si>
  <si>
    <t>Revised 3</t>
  </si>
  <si>
    <t>TIME-202172</t>
  </si>
  <si>
    <t>Cover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</si>
</sst>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4" t="s">
        <v>24</v>
      </c>
      <c r="C2" s="245"/>
      <c r="D2" s="245"/>
      <c r="E2" s="245"/>
      <c r="F2" s="245"/>
      <c r="G2" s="246"/>
      <c r="H2" s="2"/>
      <c r="I2" s="2"/>
    </row>
    <row r="3" spans="2:9" x14ac:dyDescent="0.2">
      <c r="B3" s="7" t="s">
        <v>25</v>
      </c>
      <c r="C3" s="265" t="s">
        <v>45</v>
      </c>
      <c r="D3" s="266"/>
      <c r="E3" s="266"/>
      <c r="F3" s="266"/>
      <c r="G3" s="267"/>
      <c r="H3" s="3"/>
      <c r="I3" s="3"/>
    </row>
    <row r="4" spans="2:9" x14ac:dyDescent="0.2">
      <c r="B4" s="6" t="s">
        <v>26</v>
      </c>
      <c r="C4" s="268" t="s">
        <v>46</v>
      </c>
      <c r="D4" s="269"/>
      <c r="E4" s="269"/>
      <c r="F4" s="269"/>
      <c r="G4" s="270"/>
      <c r="H4" s="3"/>
      <c r="I4" s="3"/>
    </row>
    <row r="5" spans="2:9" x14ac:dyDescent="0.2">
      <c r="B5" s="6" t="s">
        <v>27</v>
      </c>
      <c r="C5" s="268" t="s">
        <v>47</v>
      </c>
      <c r="D5" s="269"/>
      <c r="E5" s="269"/>
      <c r="F5" s="269"/>
      <c r="G5" s="270"/>
      <c r="H5" s="3"/>
      <c r="I5" s="3"/>
    </row>
    <row r="7" spans="2:9" ht="32.25" customHeight="1" x14ac:dyDescent="0.2">
      <c r="B7" s="276" t="s">
        <v>31</v>
      </c>
      <c r="C7" s="277"/>
      <c r="D7" s="277"/>
      <c r="E7" s="277"/>
      <c r="F7" s="277"/>
      <c r="G7" s="278"/>
      <c r="H7" s="3"/>
      <c r="I7" s="3"/>
    </row>
    <row r="8" spans="2:9" x14ac:dyDescent="0.2">
      <c r="B8" s="247" t="s">
        <v>28</v>
      </c>
      <c r="C8" s="248"/>
      <c r="D8" s="248"/>
      <c r="E8" s="248"/>
      <c r="F8" s="248"/>
      <c r="G8" s="249"/>
      <c r="H8" s="3"/>
      <c r="I8" s="3"/>
    </row>
    <row r="9" spans="2:9" x14ac:dyDescent="0.2">
      <c r="B9" s="262" t="s">
        <v>29</v>
      </c>
      <c r="C9" s="263"/>
      <c r="D9" s="263"/>
      <c r="E9" s="263"/>
      <c r="F9" s="263"/>
      <c r="G9" s="264"/>
      <c r="H9" s="3"/>
      <c r="I9" s="3"/>
    </row>
    <row r="10" spans="2:9" x14ac:dyDescent="0.2">
      <c r="B10" s="256" t="s">
        <v>30</v>
      </c>
      <c r="C10" s="257"/>
      <c r="D10" s="257"/>
      <c r="E10" s="257"/>
      <c r="F10" s="257"/>
      <c r="G10" s="258"/>
      <c r="H10" s="3"/>
      <c r="I10" s="3"/>
    </row>
    <row r="12" spans="2:9" ht="16" x14ac:dyDescent="0.2">
      <c r="B12" s="58" t="s">
        <v>49</v>
      </c>
      <c r="C12" s="271" t="s">
        <v>16</v>
      </c>
      <c r="D12" s="272"/>
      <c r="E12" s="272"/>
      <c r="F12" s="272"/>
      <c r="G12" s="272"/>
      <c r="H12" s="4"/>
      <c r="I12" s="4"/>
    </row>
    <row r="13" spans="2:9" ht="19.5" customHeight="1" x14ac:dyDescent="0.2">
      <c r="B13" s="60">
        <v>9001</v>
      </c>
      <c r="C13" s="253" t="s">
        <v>36</v>
      </c>
      <c r="D13" s="254"/>
      <c r="E13" s="254"/>
      <c r="F13" s="254"/>
      <c r="G13" s="255"/>
      <c r="H13" s="4"/>
      <c r="I13" s="4"/>
    </row>
    <row r="14" spans="2:9" ht="19.5" customHeight="1" x14ac:dyDescent="0.2">
      <c r="B14" s="7" t="s">
        <v>23</v>
      </c>
      <c r="C14" s="256"/>
      <c r="D14" s="257"/>
      <c r="E14" s="257"/>
      <c r="F14" s="257"/>
      <c r="G14" s="258"/>
      <c r="H14" s="4"/>
      <c r="I14" s="4"/>
    </row>
    <row r="15" spans="2:9" ht="18.75" customHeight="1" x14ac:dyDescent="0.2">
      <c r="B15" s="60">
        <v>9002</v>
      </c>
      <c r="C15" s="273" t="s">
        <v>48</v>
      </c>
      <c r="D15" s="274"/>
      <c r="E15" s="274"/>
      <c r="F15" s="274"/>
      <c r="G15" s="275"/>
      <c r="H15" s="4"/>
      <c r="I15" s="4"/>
    </row>
    <row r="16" spans="2:9" ht="18.75" customHeight="1" x14ac:dyDescent="0.2">
      <c r="B16" s="61"/>
      <c r="C16" s="279" t="s">
        <v>43</v>
      </c>
      <c r="D16" s="280"/>
      <c r="E16" s="280"/>
      <c r="F16" s="280"/>
      <c r="G16" s="281"/>
      <c r="H16" s="4"/>
      <c r="I16" s="4"/>
    </row>
    <row r="17" spans="2:9" ht="18.75" customHeight="1" x14ac:dyDescent="0.2">
      <c r="B17" s="7" t="s">
        <v>15</v>
      </c>
      <c r="C17" s="282" t="s">
        <v>44</v>
      </c>
      <c r="D17" s="283"/>
      <c r="E17" s="283"/>
      <c r="F17" s="283"/>
      <c r="G17" s="284"/>
      <c r="H17" s="4"/>
      <c r="I17" s="4"/>
    </row>
    <row r="18" spans="2:9" ht="19.5" customHeight="1" x14ac:dyDescent="0.2">
      <c r="B18" s="62">
        <v>9003</v>
      </c>
      <c r="C18" s="259" t="s">
        <v>37</v>
      </c>
      <c r="D18" s="260"/>
      <c r="E18" s="260"/>
      <c r="F18" s="260"/>
      <c r="G18" s="261"/>
      <c r="H18" s="4"/>
      <c r="I18" s="4"/>
    </row>
    <row r="19" spans="2:9" x14ac:dyDescent="0.2">
      <c r="B19" s="63" t="s">
        <v>17</v>
      </c>
      <c r="C19" s="250"/>
      <c r="D19" s="251"/>
      <c r="E19" s="251"/>
      <c r="F19" s="251"/>
      <c r="G19" s="252"/>
      <c r="H19" s="4"/>
      <c r="I19" s="4"/>
    </row>
    <row r="20" spans="2:9" ht="19.5" customHeight="1" x14ac:dyDescent="0.2">
      <c r="B20" s="62">
        <v>9004</v>
      </c>
      <c r="C20" s="259" t="s">
        <v>42</v>
      </c>
      <c r="D20" s="260"/>
      <c r="E20" s="260"/>
      <c r="F20" s="260"/>
      <c r="G20" s="261"/>
      <c r="H20" s="4"/>
      <c r="I20" s="4"/>
    </row>
    <row r="21" spans="2:9" ht="19.5" customHeight="1" x14ac:dyDescent="0.2">
      <c r="B21" s="63" t="s">
        <v>17</v>
      </c>
      <c r="C21" s="250"/>
      <c r="D21" s="251"/>
      <c r="E21" s="251"/>
      <c r="F21" s="251"/>
      <c r="G21" s="252"/>
      <c r="H21" s="4"/>
      <c r="I21" s="4"/>
    </row>
    <row r="22" spans="2:9" ht="19.5" customHeight="1" x14ac:dyDescent="0.2">
      <c r="B22" s="60">
        <v>9005</v>
      </c>
      <c r="C22" s="253" t="s">
        <v>41</v>
      </c>
      <c r="D22" s="254"/>
      <c r="E22" s="254"/>
      <c r="F22" s="254"/>
      <c r="G22" s="255"/>
    </row>
    <row r="23" spans="2:9" ht="19.5" customHeight="1" x14ac:dyDescent="0.2">
      <c r="B23" s="7" t="s">
        <v>32</v>
      </c>
      <c r="C23" s="256"/>
      <c r="D23" s="257"/>
      <c r="E23" s="257"/>
      <c r="F23" s="257"/>
      <c r="G23" s="258"/>
    </row>
    <row r="24" spans="2:9" ht="19.5" customHeight="1" x14ac:dyDescent="0.2">
      <c r="B24" s="60">
        <v>9006</v>
      </c>
      <c r="C24" s="259" t="s">
        <v>40</v>
      </c>
      <c r="D24" s="260"/>
      <c r="E24" s="260"/>
      <c r="F24" s="260"/>
      <c r="G24" s="261"/>
    </row>
    <row r="25" spans="2:9" x14ac:dyDescent="0.2">
      <c r="B25" s="7" t="s">
        <v>22</v>
      </c>
      <c r="C25" s="250"/>
      <c r="D25" s="251"/>
      <c r="E25" s="251"/>
      <c r="F25" s="251"/>
      <c r="G25" s="252"/>
    </row>
    <row r="26" spans="2:9" ht="19.5" customHeight="1" x14ac:dyDescent="0.2">
      <c r="B26" s="60">
        <v>9007</v>
      </c>
      <c r="C26" s="253" t="s">
        <v>39</v>
      </c>
      <c r="D26" s="254"/>
      <c r="E26" s="254"/>
      <c r="F26" s="254"/>
      <c r="G26" s="255"/>
    </row>
    <row r="27" spans="2:9" ht="19.5" customHeight="1" x14ac:dyDescent="0.2">
      <c r="B27" s="7" t="s">
        <v>9</v>
      </c>
      <c r="C27" s="256"/>
      <c r="D27" s="257"/>
      <c r="E27" s="257"/>
      <c r="F27" s="257"/>
      <c r="G27" s="258"/>
    </row>
    <row r="28" spans="2:9" ht="19.5" customHeight="1" x14ac:dyDescent="0.2">
      <c r="B28" s="60">
        <v>9008</v>
      </c>
      <c r="C28" s="253" t="s">
        <v>38</v>
      </c>
      <c r="D28" s="254"/>
      <c r="E28" s="254"/>
      <c r="F28" s="254"/>
      <c r="G28" s="255"/>
    </row>
    <row r="29" spans="2:9" ht="19.5" customHeight="1" x14ac:dyDescent="0.2">
      <c r="B29" s="7" t="s">
        <v>10</v>
      </c>
      <c r="C29" s="262"/>
      <c r="D29" s="263"/>
      <c r="E29" s="263"/>
      <c r="F29" s="263"/>
      <c r="G29" s="264"/>
    </row>
    <row r="30" spans="2:9" x14ac:dyDescent="0.2">
      <c r="B30" s="116">
        <v>9009</v>
      </c>
      <c r="C30" s="259" t="s">
        <v>79</v>
      </c>
      <c r="D30" s="260"/>
      <c r="E30" s="260"/>
      <c r="F30" s="260"/>
      <c r="G30" s="261"/>
    </row>
    <row r="31" spans="2:9" x14ac:dyDescent="0.2">
      <c r="B31" s="117"/>
      <c r="C31" s="285" t="s">
        <v>80</v>
      </c>
      <c r="D31" s="286"/>
      <c r="E31" s="286"/>
      <c r="F31" s="286"/>
      <c r="G31" s="287"/>
    </row>
    <row r="32" spans="2:9" ht="19.5" customHeight="1" x14ac:dyDescent="0.2">
      <c r="B32" s="118" t="s">
        <v>21</v>
      </c>
      <c r="C32" s="250" t="s">
        <v>78</v>
      </c>
      <c r="D32" s="251"/>
      <c r="E32" s="251"/>
      <c r="F32" s="251"/>
      <c r="G32" s="252"/>
    </row>
    <row r="33" spans="2:7" ht="19.5" customHeight="1" x14ac:dyDescent="0.2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2">
      <c r="B34" s="7" t="s">
        <v>11</v>
      </c>
      <c r="C34" s="256"/>
      <c r="D34" s="257"/>
      <c r="E34" s="257"/>
      <c r="F34" s="257"/>
      <c r="G34" s="258"/>
    </row>
    <row r="35" spans="2:7" ht="19.5" customHeight="1" x14ac:dyDescent="0.2">
      <c r="B35" s="60">
        <v>9013</v>
      </c>
      <c r="C35" s="253" t="s">
        <v>19</v>
      </c>
      <c r="D35" s="254"/>
      <c r="E35" s="254"/>
      <c r="F35" s="254"/>
      <c r="G35" s="255"/>
    </row>
    <row r="36" spans="2:7" ht="19.5" customHeight="1" x14ac:dyDescent="0.2">
      <c r="B36" s="7" t="s">
        <v>12</v>
      </c>
      <c r="C36" s="256"/>
      <c r="D36" s="257"/>
      <c r="E36" s="257"/>
      <c r="F36" s="257"/>
      <c r="G36" s="258"/>
    </row>
    <row r="37" spans="2:7" ht="19.5" customHeight="1" x14ac:dyDescent="0.2">
      <c r="B37" s="60">
        <v>9014</v>
      </c>
      <c r="C37" s="253" t="s">
        <v>13</v>
      </c>
      <c r="D37" s="254"/>
      <c r="E37" s="254"/>
      <c r="F37" s="254"/>
      <c r="G37" s="255"/>
    </row>
    <row r="38" spans="2:7" ht="19.5" customHeight="1" x14ac:dyDescent="0.2">
      <c r="B38" s="64" t="s">
        <v>13</v>
      </c>
      <c r="C38" s="282"/>
      <c r="D38" s="283"/>
      <c r="E38" s="283"/>
      <c r="F38" s="283"/>
      <c r="G38" s="284"/>
    </row>
    <row r="39" spans="2:7" ht="19.5" customHeight="1" x14ac:dyDescent="0.2">
      <c r="B39" s="60">
        <v>9015</v>
      </c>
      <c r="C39" s="253" t="s">
        <v>20</v>
      </c>
      <c r="D39" s="254"/>
      <c r="E39" s="254"/>
      <c r="F39" s="254"/>
      <c r="G39" s="255"/>
    </row>
    <row r="40" spans="2:7" ht="19.5" customHeight="1" x14ac:dyDescent="0.2">
      <c r="B40" s="64" t="s">
        <v>14</v>
      </c>
      <c r="C40" s="256"/>
      <c r="D40" s="257"/>
      <c r="E40" s="257"/>
      <c r="F40" s="257"/>
      <c r="G40" s="258"/>
    </row>
    <row r="43" spans="2:7" ht="16" x14ac:dyDescent="0.2">
      <c r="B43" s="58" t="s">
        <v>50</v>
      </c>
      <c r="C43" s="271" t="s">
        <v>16</v>
      </c>
      <c r="D43" s="272"/>
      <c r="E43" s="272"/>
      <c r="F43" s="272"/>
      <c r="G43" s="272"/>
    </row>
    <row r="44" spans="2:7" x14ac:dyDescent="0.2">
      <c r="B44" s="60" t="s">
        <v>51</v>
      </c>
      <c r="C44" s="253" t="s">
        <v>69</v>
      </c>
      <c r="D44" s="254"/>
      <c r="E44" s="254"/>
      <c r="F44" s="254"/>
      <c r="G44" s="255"/>
    </row>
    <row r="45" spans="2:7" x14ac:dyDescent="0.2">
      <c r="B45" s="7" t="s">
        <v>60</v>
      </c>
      <c r="C45" s="256"/>
      <c r="D45" s="257"/>
      <c r="E45" s="257"/>
      <c r="F45" s="257"/>
      <c r="G45" s="258"/>
    </row>
    <row r="46" spans="2:7" x14ac:dyDescent="0.2">
      <c r="B46" s="61" t="s">
        <v>52</v>
      </c>
      <c r="C46" s="273" t="s">
        <v>70</v>
      </c>
      <c r="D46" s="274"/>
      <c r="E46" s="274"/>
      <c r="F46" s="274"/>
      <c r="G46" s="275"/>
    </row>
    <row r="47" spans="2:7" x14ac:dyDescent="0.2">
      <c r="B47" s="7" t="s">
        <v>61</v>
      </c>
      <c r="C47" s="282"/>
      <c r="D47" s="283"/>
      <c r="E47" s="283"/>
      <c r="F47" s="283"/>
      <c r="G47" s="284"/>
    </row>
    <row r="48" spans="2:7" x14ac:dyDescent="0.2">
      <c r="B48" s="62" t="s">
        <v>53</v>
      </c>
      <c r="C48" s="253" t="s">
        <v>71</v>
      </c>
      <c r="D48" s="254"/>
      <c r="E48" s="254"/>
      <c r="F48" s="254"/>
      <c r="G48" s="255"/>
    </row>
    <row r="49" spans="2:7" x14ac:dyDescent="0.2">
      <c r="B49" s="63" t="s">
        <v>62</v>
      </c>
      <c r="C49" s="256"/>
      <c r="D49" s="257"/>
      <c r="E49" s="257"/>
      <c r="F49" s="257"/>
      <c r="G49" s="258"/>
    </row>
    <row r="50" spans="2:7" x14ac:dyDescent="0.2">
      <c r="B50" s="62" t="s">
        <v>54</v>
      </c>
      <c r="C50" s="253" t="s">
        <v>72</v>
      </c>
      <c r="D50" s="254"/>
      <c r="E50" s="254"/>
      <c r="F50" s="254"/>
      <c r="G50" s="255"/>
    </row>
    <row r="51" spans="2:7" x14ac:dyDescent="0.2">
      <c r="B51" s="63" t="s">
        <v>63</v>
      </c>
      <c r="C51" s="256"/>
      <c r="D51" s="257"/>
      <c r="E51" s="257"/>
      <c r="F51" s="257"/>
      <c r="G51" s="258"/>
    </row>
    <row r="52" spans="2:7" x14ac:dyDescent="0.2">
      <c r="B52" s="60" t="s">
        <v>55</v>
      </c>
      <c r="C52" s="253" t="s">
        <v>73</v>
      </c>
      <c r="D52" s="254"/>
      <c r="E52" s="254"/>
      <c r="F52" s="254"/>
      <c r="G52" s="255"/>
    </row>
    <row r="53" spans="2:7" x14ac:dyDescent="0.2">
      <c r="B53" s="7" t="s">
        <v>64</v>
      </c>
      <c r="C53" s="256"/>
      <c r="D53" s="257"/>
      <c r="E53" s="257"/>
      <c r="F53" s="257"/>
      <c r="G53" s="258"/>
    </row>
    <row r="54" spans="2:7" x14ac:dyDescent="0.2">
      <c r="B54" s="60" t="s">
        <v>56</v>
      </c>
      <c r="C54" s="253" t="s">
        <v>74</v>
      </c>
      <c r="D54" s="254"/>
      <c r="E54" s="254"/>
      <c r="F54" s="254"/>
      <c r="G54" s="255"/>
    </row>
    <row r="55" spans="2:7" x14ac:dyDescent="0.2">
      <c r="B55" s="7" t="s">
        <v>65</v>
      </c>
      <c r="C55" s="256"/>
      <c r="D55" s="257"/>
      <c r="E55" s="257"/>
      <c r="F55" s="257"/>
      <c r="G55" s="258"/>
    </row>
    <row r="56" spans="2:7" x14ac:dyDescent="0.2">
      <c r="B56" s="61" t="s">
        <v>57</v>
      </c>
      <c r="C56" s="273" t="s">
        <v>75</v>
      </c>
      <c r="D56" s="274"/>
      <c r="E56" s="274"/>
      <c r="F56" s="274"/>
      <c r="G56" s="275"/>
    </row>
    <row r="57" spans="2:7" x14ac:dyDescent="0.2">
      <c r="B57" s="7" t="s">
        <v>66</v>
      </c>
      <c r="C57" s="282"/>
      <c r="D57" s="283"/>
      <c r="E57" s="283"/>
      <c r="F57" s="283"/>
      <c r="G57" s="284"/>
    </row>
    <row r="58" spans="2:7" x14ac:dyDescent="0.2">
      <c r="B58" s="62" t="s">
        <v>58</v>
      </c>
      <c r="C58" s="253" t="s">
        <v>76</v>
      </c>
      <c r="D58" s="254"/>
      <c r="E58" s="254"/>
      <c r="F58" s="254"/>
      <c r="G58" s="255"/>
    </row>
    <row r="59" spans="2:7" x14ac:dyDescent="0.2">
      <c r="B59" s="63" t="s">
        <v>67</v>
      </c>
      <c r="C59" s="256"/>
      <c r="D59" s="257"/>
      <c r="E59" s="257"/>
      <c r="F59" s="257"/>
      <c r="G59" s="258"/>
    </row>
    <row r="60" spans="2:7" x14ac:dyDescent="0.2">
      <c r="B60" s="62" t="s">
        <v>59</v>
      </c>
      <c r="C60" s="253" t="s">
        <v>77</v>
      </c>
      <c r="D60" s="254"/>
      <c r="E60" s="254"/>
      <c r="F60" s="254"/>
      <c r="G60" s="255"/>
    </row>
    <row r="61" spans="2:7" x14ac:dyDescent="0.2">
      <c r="B61" s="63" t="s">
        <v>68</v>
      </c>
      <c r="C61" s="256"/>
      <c r="D61" s="257"/>
      <c r="E61" s="257"/>
      <c r="F61" s="257"/>
      <c r="G61" s="258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51" priority="21" stopIfTrue="1">
      <formula>IF($A11=1,B11,)</formula>
    </cfRule>
    <cfRule type="expression" dxfId="150" priority="22" stopIfTrue="1">
      <formula>IF($A11="",B11,)</formula>
    </cfRule>
  </conditionalFormatting>
  <conditionalFormatting sqref="E11:E15">
    <cfRule type="expression" dxfId="149" priority="23" stopIfTrue="1">
      <formula>IF($A11="",B11,"")</formula>
    </cfRule>
  </conditionalFormatting>
  <conditionalFormatting sqref="E16:E124">
    <cfRule type="expression" dxfId="148" priority="24" stopIfTrue="1">
      <formula>IF($A16&lt;&gt;1,B16,"")</formula>
    </cfRule>
  </conditionalFormatting>
  <conditionalFormatting sqref="D11:D124">
    <cfRule type="expression" dxfId="147" priority="25" stopIfTrue="1">
      <formula>IF($A11="",B11,)</formula>
    </cfRule>
  </conditionalFormatting>
  <conditionalFormatting sqref="G11:G20 G26:G80 G82:G119">
    <cfRule type="expression" dxfId="146" priority="26" stopIfTrue="1">
      <formula>#REF!="Freelancer"</formula>
    </cfRule>
    <cfRule type="expression" dxfId="145" priority="27" stopIfTrue="1">
      <formula>#REF!="DTC Int. Staff"</formula>
    </cfRule>
  </conditionalFormatting>
  <conditionalFormatting sqref="G115:G119 G87:G108 G26 G33:G53 G60:G80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16:G20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16:G20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G21:G25">
    <cfRule type="expression" dxfId="138" priority="13" stopIfTrue="1">
      <formula>#REF!="Freelancer"</formula>
    </cfRule>
    <cfRule type="expression" dxfId="137" priority="14" stopIfTrue="1">
      <formula>#REF!="DTC Int. Staff"</formula>
    </cfRule>
  </conditionalFormatting>
  <conditionalFormatting sqref="G21:G25">
    <cfRule type="expression" dxfId="136" priority="11" stopIfTrue="1">
      <formula>$F$5="Freelancer"</formula>
    </cfRule>
    <cfRule type="expression" dxfId="135" priority="12" stopIfTrue="1">
      <formula>$F$5="DTC Int. Staff"</formula>
    </cfRule>
  </conditionalFormatting>
  <conditionalFormatting sqref="C125:C129">
    <cfRule type="expression" dxfId="134" priority="8" stopIfTrue="1">
      <formula>IF($A125=1,B125,)</formula>
    </cfRule>
    <cfRule type="expression" dxfId="133" priority="9" stopIfTrue="1">
      <formula>IF($A125="",B125,)</formula>
    </cfRule>
  </conditionalFormatting>
  <conditionalFormatting sqref="D125:D129">
    <cfRule type="expression" dxfId="132" priority="10" stopIfTrue="1">
      <formula>IF($A125="",B125,)</formula>
    </cfRule>
  </conditionalFormatting>
  <conditionalFormatting sqref="E125:E129">
    <cfRule type="expression" dxfId="131" priority="7" stopIfTrue="1">
      <formula>IF($A125&lt;&gt;1,B125,"")</formula>
    </cfRule>
  </conditionalFormatting>
  <conditionalFormatting sqref="G55:G5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G81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81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24" priority="25" stopIfTrue="1">
      <formula>IF($A11=1,B11,)</formula>
    </cfRule>
    <cfRule type="expression" dxfId="123" priority="26" stopIfTrue="1">
      <formula>IF($A11="",B11,)</formula>
    </cfRule>
  </conditionalFormatting>
  <conditionalFormatting sqref="E11:E15">
    <cfRule type="expression" dxfId="122" priority="27" stopIfTrue="1">
      <formula>IF($A11="",B11,"")</formula>
    </cfRule>
  </conditionalFormatting>
  <conditionalFormatting sqref="E16:E124">
    <cfRule type="expression" dxfId="121" priority="28" stopIfTrue="1">
      <formula>IF($A16&lt;&gt;1,B16,"")</formula>
    </cfRule>
  </conditionalFormatting>
  <conditionalFormatting sqref="D11:D124">
    <cfRule type="expression" dxfId="120" priority="29" stopIfTrue="1">
      <formula>IF($A11="",B11,)</formula>
    </cfRule>
  </conditionalFormatting>
  <conditionalFormatting sqref="G11:G16 G82:G119 G18:G76">
    <cfRule type="expression" dxfId="119" priority="30" stopIfTrue="1">
      <formula>#REF!="Freelancer"</formula>
    </cfRule>
    <cfRule type="expression" dxfId="118" priority="31" stopIfTrue="1">
      <formula>#REF!="DTC Int. Staff"</formula>
    </cfRule>
  </conditionalFormatting>
  <conditionalFormatting sqref="G115:G119 G87:G104 G18:G22 G33:G49 G60:G76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16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6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17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17">
    <cfRule type="expression" dxfId="109" priority="15" stopIfTrue="1">
      <formula>$F$5="Freelancer"</formula>
    </cfRule>
    <cfRule type="expression" dxfId="108" priority="16" stopIfTrue="1">
      <formula>$F$5="DTC Int. Staff"</formula>
    </cfRule>
  </conditionalFormatting>
  <conditionalFormatting sqref="C126">
    <cfRule type="expression" dxfId="107" priority="12" stopIfTrue="1">
      <formula>IF($A126=1,B126,)</formula>
    </cfRule>
    <cfRule type="expression" dxfId="106" priority="13" stopIfTrue="1">
      <formula>IF($A126="",B126,)</formula>
    </cfRule>
  </conditionalFormatting>
  <conditionalFormatting sqref="D126">
    <cfRule type="expression" dxfId="105" priority="14" stopIfTrue="1">
      <formula>IF($A126="",B126,)</formula>
    </cfRule>
  </conditionalFormatting>
  <conditionalFormatting sqref="C125">
    <cfRule type="expression" dxfId="104" priority="9" stopIfTrue="1">
      <formula>IF($A125=1,B125,)</formula>
    </cfRule>
    <cfRule type="expression" dxfId="103" priority="10" stopIfTrue="1">
      <formula>IF($A125="",B125,)</formula>
    </cfRule>
  </conditionalFormatting>
  <conditionalFormatting sqref="D125">
    <cfRule type="expression" dxfId="102" priority="11" stopIfTrue="1">
      <formula>IF($A125="",B125,)</formula>
    </cfRule>
  </conditionalFormatting>
  <conditionalFormatting sqref="E125">
    <cfRule type="expression" dxfId="101" priority="8" stopIfTrue="1">
      <formula>IF($A125&lt;&gt;1,B125,"")</formula>
    </cfRule>
  </conditionalFormatting>
  <conditionalFormatting sqref="E126">
    <cfRule type="expression" dxfId="100" priority="7" stopIfTrue="1">
      <formula>IF($A126&lt;&gt;1,B126,"")</formula>
    </cfRule>
  </conditionalFormatting>
  <conditionalFormatting sqref="G55:G59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77:G81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77:G81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70"/>
  <sheetViews>
    <sheetView showGridLines="0" topLeftCell="D61" zoomScaleNormal="100" workbookViewId="0">
      <selection activeCell="F76" sqref="F7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SUM(J10:J180)</f>
        <v>111</v>
      </c>
      <c r="J8" s="131">
        <f>I8/8</f>
        <v>13.875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17" si="0">IF(OR(C11="f",C11="u",C11="F",C11="U"),"",IF(OR(B11=1,B11=2,B11=3,B11=4,B11=5),1,""))</f>
        <v>1</v>
      </c>
      <c r="B11" s="119">
        <f t="shared" ref="B11:B106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7" t="str">
        <f t="shared" ref="D26:D106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 t="s">
        <v>89</v>
      </c>
      <c r="G70" s="243">
        <v>9009</v>
      </c>
      <c r="H70" s="211" t="s">
        <v>82</v>
      </c>
      <c r="I70" s="210" t="s">
        <v>95</v>
      </c>
      <c r="J70" s="228">
        <v>3</v>
      </c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 t="s">
        <v>83</v>
      </c>
      <c r="G71" s="210">
        <v>9006</v>
      </c>
      <c r="H71" s="211" t="s">
        <v>81</v>
      </c>
      <c r="I71" s="210" t="s">
        <v>95</v>
      </c>
      <c r="J71" s="228">
        <v>2</v>
      </c>
      <c r="K71" s="105" t="s">
        <v>51</v>
      </c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3" t="str">
        <f t="shared" si="5"/>
        <v>Wed</v>
      </c>
      <c r="E72" s="148">
        <f>+E70+1</f>
        <v>44517</v>
      </c>
      <c r="F72" s="149" t="s">
        <v>84</v>
      </c>
      <c r="G72" s="150">
        <v>9006</v>
      </c>
      <c r="H72" s="151" t="s">
        <v>85</v>
      </c>
      <c r="I72" s="150" t="s">
        <v>95</v>
      </c>
      <c r="J72" s="188">
        <v>6</v>
      </c>
      <c r="K72" s="102" t="s">
        <v>51</v>
      </c>
    </row>
    <row r="73" spans="1:11" ht="22.5" customHeight="1" x14ac:dyDescent="0.15">
      <c r="C73" s="162"/>
      <c r="D73" s="163" t="str">
        <f>D72</f>
        <v>Wed</v>
      </c>
      <c r="E73" s="148">
        <f>E72</f>
        <v>44517</v>
      </c>
      <c r="F73" s="149" t="s">
        <v>86</v>
      </c>
      <c r="G73" s="150">
        <v>9006</v>
      </c>
      <c r="H73" s="151" t="s">
        <v>87</v>
      </c>
      <c r="I73" s="150" t="s">
        <v>95</v>
      </c>
      <c r="J73" s="188">
        <v>2</v>
      </c>
      <c r="K73" s="102" t="s">
        <v>51</v>
      </c>
    </row>
    <row r="74" spans="1:11" ht="22.5" customHeight="1" x14ac:dyDescent="0.15">
      <c r="A74" s="119">
        <f t="shared" si="0"/>
        <v>1</v>
      </c>
      <c r="B74" s="119">
        <f t="shared" si="1"/>
        <v>4</v>
      </c>
      <c r="C74" s="162"/>
      <c r="D74" s="227" t="str">
        <f t="shared" si="5"/>
        <v>Thu</v>
      </c>
      <c r="E74" s="208">
        <f>+E72+1</f>
        <v>44518</v>
      </c>
      <c r="F74" s="209" t="s">
        <v>86</v>
      </c>
      <c r="G74" s="210">
        <v>9006</v>
      </c>
      <c r="H74" s="211" t="s">
        <v>88</v>
      </c>
      <c r="I74" s="210" t="s">
        <v>95</v>
      </c>
      <c r="J74" s="228">
        <v>18</v>
      </c>
      <c r="K74" s="105" t="s">
        <v>51</v>
      </c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3" t="str">
        <f t="shared" si="5"/>
        <v>Fri</v>
      </c>
      <c r="E75" s="148">
        <f>+E74+1</f>
        <v>44519</v>
      </c>
      <c r="F75" s="149" t="s">
        <v>86</v>
      </c>
      <c r="G75" s="150">
        <v>9006</v>
      </c>
      <c r="H75" s="151" t="s">
        <v>90</v>
      </c>
      <c r="I75" s="150" t="s">
        <v>94</v>
      </c>
      <c r="J75" s="188">
        <v>6</v>
      </c>
      <c r="K75" s="102" t="s">
        <v>51</v>
      </c>
    </row>
    <row r="76" spans="1:11" ht="22.5" customHeight="1" x14ac:dyDescent="0.15">
      <c r="C76" s="162"/>
      <c r="D76" s="163" t="str">
        <f>D75</f>
        <v>Fri</v>
      </c>
      <c r="E76" s="148">
        <f>E75</f>
        <v>44519</v>
      </c>
      <c r="F76" s="149" t="s">
        <v>91</v>
      </c>
      <c r="G76" s="150">
        <v>9006</v>
      </c>
      <c r="H76" s="151" t="s">
        <v>92</v>
      </c>
      <c r="I76" s="150" t="s">
        <v>94</v>
      </c>
      <c r="J76" s="188">
        <v>4</v>
      </c>
      <c r="K76" s="102" t="s">
        <v>51</v>
      </c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62"/>
      <c r="D77" s="227" t="str">
        <f t="shared" si="5"/>
        <v>Sat</v>
      </c>
      <c r="E77" s="208">
        <f>+E75+1</f>
        <v>44520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62"/>
      <c r="D78" s="227" t="str">
        <f t="shared" si="5"/>
        <v>Sun</v>
      </c>
      <c r="E78" s="208">
        <f>+E77+1</f>
        <v>44521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62"/>
      <c r="D79" s="163" t="str">
        <f t="shared" si="5"/>
        <v>Mo</v>
      </c>
      <c r="E79" s="148">
        <f>+E78+1</f>
        <v>44522</v>
      </c>
      <c r="F79" s="149" t="s">
        <v>93</v>
      </c>
      <c r="G79" s="150">
        <v>9006</v>
      </c>
      <c r="H79" s="151" t="s">
        <v>96</v>
      </c>
      <c r="I79" s="150" t="s">
        <v>95</v>
      </c>
      <c r="J79" s="188">
        <v>6</v>
      </c>
      <c r="K79" s="102" t="s">
        <v>51</v>
      </c>
    </row>
    <row r="80" spans="1:11" ht="22.5" customHeight="1" x14ac:dyDescent="0.15">
      <c r="C80" s="162"/>
      <c r="D80" s="163" t="str">
        <f>D79</f>
        <v>Mo</v>
      </c>
      <c r="E80" s="148">
        <f>E79</f>
        <v>44522</v>
      </c>
      <c r="F80" s="149" t="s">
        <v>91</v>
      </c>
      <c r="G80" s="150">
        <v>9006</v>
      </c>
      <c r="H80" s="151" t="s">
        <v>92</v>
      </c>
      <c r="I80" s="150" t="s">
        <v>95</v>
      </c>
      <c r="J80" s="188">
        <v>3</v>
      </c>
      <c r="K80" s="102" t="s">
        <v>51</v>
      </c>
    </row>
    <row r="81" spans="1:11" ht="22.5" customHeight="1" x14ac:dyDescent="0.15">
      <c r="C81" s="162"/>
      <c r="D81" s="163" t="str">
        <f t="shared" ref="D81:E84" si="15">D80</f>
        <v>Mo</v>
      </c>
      <c r="E81" s="148">
        <f t="shared" si="15"/>
        <v>44522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 t="shared" si="15"/>
        <v>Mo</v>
      </c>
      <c r="E82" s="148">
        <f t="shared" si="15"/>
        <v>44522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si="15"/>
        <v>Mo</v>
      </c>
      <c r="E83" s="148">
        <f t="shared" si="15"/>
        <v>44522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5"/>
        <v>Mo</v>
      </c>
      <c r="E84" s="148">
        <f t="shared" si="15"/>
        <v>44522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A85" s="119">
        <f t="shared" si="0"/>
        <v>1</v>
      </c>
      <c r="B85" s="119">
        <f t="shared" si="1"/>
        <v>2</v>
      </c>
      <c r="C85" s="162"/>
      <c r="D85" s="227" t="str">
        <f t="shared" si="5"/>
        <v>Tue</v>
      </c>
      <c r="E85" s="208">
        <f>+E79+1</f>
        <v>44523</v>
      </c>
      <c r="F85" s="209" t="s">
        <v>91</v>
      </c>
      <c r="G85" s="210">
        <v>9006</v>
      </c>
      <c r="H85" s="211" t="s">
        <v>90</v>
      </c>
      <c r="I85" s="210" t="s">
        <v>94</v>
      </c>
      <c r="J85" s="228">
        <v>2</v>
      </c>
      <c r="K85" s="105" t="s">
        <v>51</v>
      </c>
    </row>
    <row r="86" spans="1:11" ht="22.5" customHeight="1" x14ac:dyDescent="0.15">
      <c r="C86" s="162"/>
      <c r="D86" s="227" t="str">
        <f>D85</f>
        <v>Tue</v>
      </c>
      <c r="E86" s="208">
        <f>E85</f>
        <v>44523</v>
      </c>
      <c r="F86" s="209" t="s">
        <v>93</v>
      </c>
      <c r="G86" s="210">
        <v>9006</v>
      </c>
      <c r="H86" s="211" t="s">
        <v>96</v>
      </c>
      <c r="I86" s="210" t="s">
        <v>94</v>
      </c>
      <c r="J86" s="228">
        <v>6</v>
      </c>
      <c r="K86" s="105" t="s">
        <v>51</v>
      </c>
    </row>
    <row r="87" spans="1:11" ht="22.5" customHeight="1" x14ac:dyDescent="0.15">
      <c r="C87" s="162"/>
      <c r="D87" s="227" t="str">
        <f t="shared" ref="D87:E89" si="16">D86</f>
        <v>Tue</v>
      </c>
      <c r="E87" s="208">
        <f t="shared" si="16"/>
        <v>44523</v>
      </c>
      <c r="F87" s="209" t="s">
        <v>97</v>
      </c>
      <c r="G87" s="210">
        <v>9006</v>
      </c>
      <c r="H87" s="211" t="s">
        <v>98</v>
      </c>
      <c r="I87" s="210" t="s">
        <v>94</v>
      </c>
      <c r="J87" s="228">
        <v>3</v>
      </c>
      <c r="K87" s="105" t="s">
        <v>51</v>
      </c>
    </row>
    <row r="88" spans="1:11" ht="22.5" customHeight="1" x14ac:dyDescent="0.15">
      <c r="C88" s="162"/>
      <c r="D88" s="227" t="str">
        <f t="shared" si="16"/>
        <v>Tue</v>
      </c>
      <c r="E88" s="208">
        <f t="shared" si="16"/>
        <v>44523</v>
      </c>
      <c r="F88" s="209"/>
      <c r="G88" s="210"/>
      <c r="H88" s="229"/>
      <c r="I88" s="210"/>
      <c r="J88" s="228"/>
      <c r="K88" s="105"/>
    </row>
    <row r="89" spans="1:11" ht="22.5" customHeight="1" x14ac:dyDescent="0.15">
      <c r="C89" s="162"/>
      <c r="D89" s="227" t="str">
        <f t="shared" si="16"/>
        <v>Tue</v>
      </c>
      <c r="E89" s="208">
        <f t="shared" si="16"/>
        <v>44523</v>
      </c>
      <c r="F89" s="209"/>
      <c r="G89" s="210"/>
      <c r="H89" s="229"/>
      <c r="I89" s="210"/>
      <c r="J89" s="228"/>
      <c r="K89" s="105"/>
    </row>
    <row r="90" spans="1:11" ht="22.5" customHeight="1" x14ac:dyDescent="0.15">
      <c r="A90" s="119">
        <f t="shared" si="0"/>
        <v>1</v>
      </c>
      <c r="B90" s="119">
        <f t="shared" si="1"/>
        <v>3</v>
      </c>
      <c r="C90" s="162"/>
      <c r="D90" s="163" t="str">
        <f t="shared" si="5"/>
        <v>Wed</v>
      </c>
      <c r="E90" s="148">
        <f>+E85+1</f>
        <v>44524</v>
      </c>
      <c r="F90" s="149" t="s">
        <v>93</v>
      </c>
      <c r="G90" s="150">
        <v>9006</v>
      </c>
      <c r="H90" s="151" t="s">
        <v>96</v>
      </c>
      <c r="I90" s="150" t="s">
        <v>94</v>
      </c>
      <c r="J90" s="188">
        <v>10</v>
      </c>
      <c r="K90" s="102" t="s">
        <v>51</v>
      </c>
    </row>
    <row r="91" spans="1:11" ht="22.5" customHeight="1" x14ac:dyDescent="0.15">
      <c r="C91" s="162"/>
      <c r="D91" s="163" t="str">
        <f>D90</f>
        <v>Wed</v>
      </c>
      <c r="E91" s="148">
        <f>E90</f>
        <v>44524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C92" s="162"/>
      <c r="D92" s="163" t="str">
        <f t="shared" ref="D92:E94" si="17">D91</f>
        <v>Wed</v>
      </c>
      <c r="E92" s="148">
        <f t="shared" si="17"/>
        <v>44524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 t="shared" si="17"/>
        <v>Wed</v>
      </c>
      <c r="E93" s="148">
        <f t="shared" si="17"/>
        <v>44524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si="17"/>
        <v>Wed</v>
      </c>
      <c r="E94" s="148">
        <f t="shared" si="17"/>
        <v>44524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A95" s="119">
        <f t="shared" si="0"/>
        <v>1</v>
      </c>
      <c r="B95" s="119">
        <f t="shared" si="1"/>
        <v>4</v>
      </c>
      <c r="C95" s="162"/>
      <c r="D95" s="227" t="str">
        <f t="shared" si="5"/>
        <v>Thu</v>
      </c>
      <c r="E95" s="208">
        <f>+E90+1</f>
        <v>44525</v>
      </c>
      <c r="F95" s="209" t="s">
        <v>93</v>
      </c>
      <c r="G95" s="210">
        <v>9006</v>
      </c>
      <c r="H95" s="211" t="s">
        <v>96</v>
      </c>
      <c r="I95" s="210" t="s">
        <v>95</v>
      </c>
      <c r="J95" s="228">
        <v>8</v>
      </c>
      <c r="K95" s="105" t="s">
        <v>51</v>
      </c>
    </row>
    <row r="96" spans="1:11" ht="22.5" customHeight="1" x14ac:dyDescent="0.15">
      <c r="C96" s="162"/>
      <c r="D96" s="227" t="str">
        <f>D95</f>
        <v>Thu</v>
      </c>
      <c r="E96" s="208">
        <f>E95</f>
        <v>44525</v>
      </c>
      <c r="F96" s="209"/>
      <c r="H96" s="211"/>
      <c r="I96" s="210"/>
      <c r="J96" s="228"/>
      <c r="K96" s="105"/>
    </row>
    <row r="97" spans="1:11" ht="22.5" customHeight="1" x14ac:dyDescent="0.15">
      <c r="C97" s="162"/>
      <c r="D97" s="227" t="str">
        <f t="shared" ref="D97:E99" si="18">D96</f>
        <v>Thu</v>
      </c>
      <c r="E97" s="208">
        <f t="shared" si="18"/>
        <v>44525</v>
      </c>
      <c r="F97" s="209"/>
      <c r="G97" s="210"/>
      <c r="H97" s="211"/>
      <c r="I97" s="210"/>
      <c r="J97" s="228"/>
      <c r="K97" s="105"/>
    </row>
    <row r="98" spans="1:11" ht="22.5" customHeight="1" x14ac:dyDescent="0.15">
      <c r="C98" s="162"/>
      <c r="D98" s="227" t="str">
        <f t="shared" si="18"/>
        <v>Thu</v>
      </c>
      <c r="E98" s="208">
        <f t="shared" si="18"/>
        <v>44525</v>
      </c>
      <c r="F98" s="209"/>
      <c r="G98" s="210"/>
      <c r="H98" s="211"/>
      <c r="I98" s="210"/>
      <c r="J98" s="228"/>
      <c r="K98" s="105"/>
    </row>
    <row r="99" spans="1:11" ht="22.5" customHeight="1" x14ac:dyDescent="0.15">
      <c r="C99" s="162"/>
      <c r="D99" s="227" t="str">
        <f t="shared" si="18"/>
        <v>Thu</v>
      </c>
      <c r="E99" s="208">
        <f t="shared" si="18"/>
        <v>44525</v>
      </c>
      <c r="F99" s="209"/>
      <c r="G99" s="210"/>
      <c r="H99" s="211"/>
      <c r="I99" s="210"/>
      <c r="J99" s="228"/>
      <c r="K99" s="105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62"/>
      <c r="D100" s="163" t="str">
        <f t="shared" si="5"/>
        <v>Fri</v>
      </c>
      <c r="E100" s="148">
        <f>+E95+1</f>
        <v>44526</v>
      </c>
      <c r="F100" s="149" t="s">
        <v>93</v>
      </c>
      <c r="G100" s="150">
        <v>9006</v>
      </c>
      <c r="H100" s="151" t="s">
        <v>96</v>
      </c>
      <c r="I100" s="150" t="s">
        <v>95</v>
      </c>
      <c r="J100" s="188">
        <v>8</v>
      </c>
      <c r="K100" s="102" t="s">
        <v>51</v>
      </c>
    </row>
    <row r="101" spans="1:11" ht="22.5" customHeight="1" x14ac:dyDescent="0.15">
      <c r="C101" s="162"/>
      <c r="D101" s="163" t="str">
        <f>D100</f>
        <v>Fri</v>
      </c>
      <c r="E101" s="148">
        <f>E100</f>
        <v>44526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ref="D102:E104" si="19">D101</f>
        <v>Fri</v>
      </c>
      <c r="E102" s="148">
        <f t="shared" si="19"/>
        <v>44526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C103" s="162"/>
      <c r="D103" s="163" t="str">
        <f t="shared" si="19"/>
        <v>Fri</v>
      </c>
      <c r="E103" s="148">
        <f t="shared" si="19"/>
        <v>44526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 t="shared" si="19"/>
        <v>Fri</v>
      </c>
      <c r="E104" s="148">
        <f t="shared" si="19"/>
        <v>44526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62"/>
      <c r="D105" s="227" t="str">
        <f t="shared" si="5"/>
        <v>Sat</v>
      </c>
      <c r="E105" s="208">
        <f>+E100+1</f>
        <v>44527</v>
      </c>
      <c r="F105" s="209"/>
      <c r="G105" s="210"/>
      <c r="H105" s="211"/>
      <c r="I105" s="210"/>
      <c r="J105" s="228"/>
      <c r="K105" s="105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62"/>
      <c r="D106" s="227" t="str">
        <f t="shared" si="5"/>
        <v>Sun</v>
      </c>
      <c r="E106" s="208">
        <f>+E105+1</f>
        <v>44528</v>
      </c>
      <c r="F106" s="209"/>
      <c r="G106" s="210"/>
      <c r="H106" s="233"/>
      <c r="I106" s="210"/>
      <c r="J106" s="228"/>
      <c r="K106" s="105"/>
    </row>
    <row r="107" spans="1:11" ht="22.5" customHeight="1" x14ac:dyDescent="0.15">
      <c r="A107" s="119">
        <f t="shared" si="0"/>
        <v>1</v>
      </c>
      <c r="B107" s="119">
        <f>WEEKDAY(E106+1,2)</f>
        <v>1</v>
      </c>
      <c r="C107" s="162"/>
      <c r="D107" s="163" t="str">
        <f>IF(B107=1,"Mo",IF(B107=2,"Tue",IF(B107=3,"Wed",IF(B107=4,"Thu",IF(B107=5,"Fri",IF(B107=6,"Sat",IF(B107=7,"Sun","")))))))</f>
        <v>Mo</v>
      </c>
      <c r="E107" s="148">
        <f>IF(MONTH(E106+1)&gt;MONTH(E106),"",E106+1)</f>
        <v>44529</v>
      </c>
      <c r="F107" s="149" t="s">
        <v>93</v>
      </c>
      <c r="G107" s="150">
        <v>9006</v>
      </c>
      <c r="H107" s="151" t="s">
        <v>96</v>
      </c>
      <c r="I107" s="150" t="s">
        <v>95</v>
      </c>
      <c r="J107" s="188">
        <v>16</v>
      </c>
      <c r="K107" s="102" t="s">
        <v>51</v>
      </c>
    </row>
    <row r="108" spans="1:11" ht="22.5" customHeight="1" x14ac:dyDescent="0.15">
      <c r="C108" s="162"/>
      <c r="D108" s="163" t="str">
        <f>D107</f>
        <v>Mo</v>
      </c>
      <c r="E108" s="148">
        <f>E107</f>
        <v>44529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 t="shared" ref="D109:E111" si="20">D108</f>
        <v>Mo</v>
      </c>
      <c r="E109" s="148">
        <f t="shared" si="20"/>
        <v>44529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si="20"/>
        <v>Mo</v>
      </c>
      <c r="E110" s="148">
        <f t="shared" si="20"/>
        <v>44529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0"/>
        <v>Mo</v>
      </c>
      <c r="E111" s="148">
        <f t="shared" si="20"/>
        <v>44529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A112" s="119">
        <f t="shared" si="0"/>
        <v>1</v>
      </c>
      <c r="B112" s="119">
        <v>2</v>
      </c>
      <c r="C112" s="162"/>
      <c r="D112" s="227" t="str">
        <f>IF(B112=1,"Mo",IF(B112=2,"Tue",IF(B112=3,"Wed",IF(B112=4,"Thu",IF(B112=5,"Fri",IF(B112=6,"Sat",IF(B112=7,"Sun","")))))))</f>
        <v>Tue</v>
      </c>
      <c r="E112" s="208">
        <f>IF(MONTH(E107+1)&gt;MONTH(E107),"",E107+1)</f>
        <v>44530</v>
      </c>
      <c r="F112" s="209" t="s">
        <v>93</v>
      </c>
      <c r="G112" s="210">
        <v>9006</v>
      </c>
      <c r="H112" s="211" t="s">
        <v>96</v>
      </c>
      <c r="I112" s="210" t="s">
        <v>94</v>
      </c>
      <c r="J112" s="228">
        <v>4</v>
      </c>
      <c r="K112" s="105" t="s">
        <v>51</v>
      </c>
    </row>
    <row r="113" spans="1:11" ht="22.5" customHeight="1" x14ac:dyDescent="0.15">
      <c r="C113" s="162"/>
      <c r="D113" s="234" t="str">
        <f>D112</f>
        <v>Tue</v>
      </c>
      <c r="E113" s="235">
        <f>E112</f>
        <v>44530</v>
      </c>
      <c r="F113" s="209" t="s">
        <v>86</v>
      </c>
      <c r="G113" s="210">
        <v>9006</v>
      </c>
      <c r="H113" s="211" t="s">
        <v>96</v>
      </c>
      <c r="I113" s="210" t="s">
        <v>94</v>
      </c>
      <c r="J113" s="239">
        <v>4</v>
      </c>
      <c r="K113" s="105" t="s">
        <v>51</v>
      </c>
    </row>
    <row r="114" spans="1:11" ht="22.5" customHeight="1" x14ac:dyDescent="0.15">
      <c r="C114" s="162"/>
      <c r="D114" s="234" t="str">
        <f t="shared" ref="D114:E116" si="21">D113</f>
        <v>Tue</v>
      </c>
      <c r="E114" s="235">
        <f t="shared" si="21"/>
        <v>44530</v>
      </c>
      <c r="F114" s="236"/>
      <c r="G114" s="237"/>
      <c r="H114" s="238"/>
      <c r="I114" s="237"/>
      <c r="J114" s="239"/>
      <c r="K114" s="105"/>
    </row>
    <row r="115" spans="1:11" ht="22.5" customHeight="1" x14ac:dyDescent="0.15">
      <c r="C115" s="162"/>
      <c r="D115" s="234" t="str">
        <f t="shared" si="21"/>
        <v>Tue</v>
      </c>
      <c r="E115" s="235">
        <f t="shared" si="21"/>
        <v>44530</v>
      </c>
      <c r="F115" s="236"/>
      <c r="G115" s="237"/>
      <c r="H115" s="238"/>
      <c r="I115" s="237"/>
      <c r="J115" s="239"/>
      <c r="K115" s="105"/>
    </row>
    <row r="116" spans="1:11" ht="22.5" customHeight="1" thickBot="1" x14ac:dyDescent="0.2">
      <c r="C116" s="162"/>
      <c r="D116" s="240" t="str">
        <f t="shared" si="21"/>
        <v>Tue</v>
      </c>
      <c r="E116" s="214">
        <f t="shared" si="21"/>
        <v>44530</v>
      </c>
      <c r="F116" s="215"/>
      <c r="G116" s="216"/>
      <c r="H116" s="241"/>
      <c r="I116" s="216"/>
      <c r="J116" s="242"/>
      <c r="K116" s="106"/>
    </row>
    <row r="117" spans="1:11" ht="22.5" customHeight="1" x14ac:dyDescent="0.15">
      <c r="A117" s="119">
        <f t="shared" si="0"/>
        <v>1</v>
      </c>
      <c r="B117" s="119">
        <v>3</v>
      </c>
      <c r="C117" s="162"/>
    </row>
    <row r="118" spans="1:11" ht="22.5" customHeight="1" x14ac:dyDescent="0.15">
      <c r="C118" s="162"/>
    </row>
    <row r="119" spans="1:11" ht="22.5" customHeight="1" x14ac:dyDescent="0.15">
      <c r="C119" s="162"/>
    </row>
    <row r="120" spans="1:11" ht="22.5" customHeight="1" x14ac:dyDescent="0.15">
      <c r="C120" s="162"/>
    </row>
    <row r="121" spans="1:11" ht="22.5" customHeight="1" thickBot="1" x14ac:dyDescent="0.2">
      <c r="C121" s="185"/>
    </row>
    <row r="122" spans="1:11" ht="30" customHeight="1" x14ac:dyDescent="0.15"/>
    <row r="123" spans="1:11" ht="30" customHeight="1" x14ac:dyDescent="0.15"/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</sheetData>
  <mergeCells count="2">
    <mergeCell ref="D1:J1"/>
    <mergeCell ref="D4:E4"/>
  </mergeCells>
  <conditionalFormatting sqref="C11:C15 C117:C121 C26:C111">
    <cfRule type="expression" dxfId="93" priority="37" stopIfTrue="1">
      <formula>IF($A11=1,B11,)</formula>
    </cfRule>
    <cfRule type="expression" dxfId="92" priority="38" stopIfTrue="1">
      <formula>IF($A11="",B11,)</formula>
    </cfRule>
  </conditionalFormatting>
  <conditionalFormatting sqref="E11:E15">
    <cfRule type="expression" dxfId="91" priority="39" stopIfTrue="1">
      <formula>IF($A11="",B11,"")</formula>
    </cfRule>
  </conditionalFormatting>
  <conditionalFormatting sqref="E26:E111">
    <cfRule type="expression" dxfId="90" priority="40" stopIfTrue="1">
      <formula>IF($A26&lt;&gt;1,B26,"")</formula>
    </cfRule>
  </conditionalFormatting>
  <conditionalFormatting sqref="D11:D15 D26:D111">
    <cfRule type="expression" dxfId="89" priority="41" stopIfTrue="1">
      <formula>IF($A11="",B11,)</formula>
    </cfRule>
  </conditionalFormatting>
  <conditionalFormatting sqref="G11:G20 G26:G69 G71:G74 G77:G89 G91:G95 G97:G106">
    <cfRule type="expression" dxfId="88" priority="42" stopIfTrue="1">
      <formula>#REF!="Freelancer"</formula>
    </cfRule>
    <cfRule type="expression" dxfId="87" priority="43" stopIfTrue="1">
      <formula>#REF!="DTC Int. Staff"</formula>
    </cfRule>
  </conditionalFormatting>
  <conditionalFormatting sqref="G106 G26:G30 G37:G57 G64:G69 G71:G74 G78:G89 G91:G95 G97:G99">
    <cfRule type="expression" dxfId="86" priority="35" stopIfTrue="1">
      <formula>$F$5="Freelancer"</formula>
    </cfRule>
    <cfRule type="expression" dxfId="85" priority="36" stopIfTrue="1">
      <formula>$F$5="DTC Int. Staff"</formula>
    </cfRule>
  </conditionalFormatting>
  <conditionalFormatting sqref="G16:G20">
    <cfRule type="expression" dxfId="84" priority="33" stopIfTrue="1">
      <formula>#REF!="Freelancer"</formula>
    </cfRule>
    <cfRule type="expression" dxfId="83" priority="34" stopIfTrue="1">
      <formula>#REF!="DTC Int. Staff"</formula>
    </cfRule>
  </conditionalFormatting>
  <conditionalFormatting sqref="G16:G20">
    <cfRule type="expression" dxfId="82" priority="31" stopIfTrue="1">
      <formula>$F$5="Freelancer"</formula>
    </cfRule>
    <cfRule type="expression" dxfId="81" priority="32" stopIfTrue="1">
      <formula>$F$5="DTC Int. Staff"</formula>
    </cfRule>
  </conditionalFormatting>
  <conditionalFormatting sqref="G21:G25">
    <cfRule type="expression" dxfId="80" priority="29" stopIfTrue="1">
      <formula>#REF!="Freelancer"</formula>
    </cfRule>
    <cfRule type="expression" dxfId="79" priority="30" stopIfTrue="1">
      <formula>#REF!="DTC Int. Staff"</formula>
    </cfRule>
  </conditionalFormatting>
  <conditionalFormatting sqref="G21:G25">
    <cfRule type="expression" dxfId="78" priority="27" stopIfTrue="1">
      <formula>$F$5="Freelancer"</formula>
    </cfRule>
    <cfRule type="expression" dxfId="77" priority="28" stopIfTrue="1">
      <formula>$F$5="DTC Int. Staff"</formula>
    </cfRule>
  </conditionalFormatting>
  <conditionalFormatting sqref="C112:C116">
    <cfRule type="expression" dxfId="76" priority="24" stopIfTrue="1">
      <formula>IF($A112=1,B112,)</formula>
    </cfRule>
    <cfRule type="expression" dxfId="75" priority="25" stopIfTrue="1">
      <formula>IF($A112="",B112,)</formula>
    </cfRule>
  </conditionalFormatting>
  <conditionalFormatting sqref="D112:D116">
    <cfRule type="expression" dxfId="74" priority="26" stopIfTrue="1">
      <formula>IF($A112="",B112,)</formula>
    </cfRule>
  </conditionalFormatting>
  <conditionalFormatting sqref="E112:E116">
    <cfRule type="expression" dxfId="73" priority="23" stopIfTrue="1">
      <formula>IF($A112&lt;&gt;1,B112,"")</formula>
    </cfRule>
  </conditionalFormatting>
  <conditionalFormatting sqref="G63">
    <cfRule type="expression" dxfId="72" priority="21" stopIfTrue="1">
      <formula>$F$5="Freelancer"</formula>
    </cfRule>
    <cfRule type="expression" dxfId="71" priority="22" stopIfTrue="1">
      <formula>$F$5="DTC Int. Staff"</formula>
    </cfRule>
  </conditionalFormatting>
  <conditionalFormatting sqref="G75:G76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75:G76">
    <cfRule type="expression" dxfId="68" priority="17" stopIfTrue="1">
      <formula>$F$5="Freelancer"</formula>
    </cfRule>
    <cfRule type="expression" dxfId="67" priority="18" stopIfTrue="1">
      <formula>$F$5="DTC Int. Staff"</formula>
    </cfRule>
  </conditionalFormatting>
  <conditionalFormatting sqref="E17:E20">
    <cfRule type="expression" dxfId="66" priority="15" stopIfTrue="1">
      <formula>IF($A17="",B17,"")</formula>
    </cfRule>
  </conditionalFormatting>
  <conditionalFormatting sqref="D17:D20">
    <cfRule type="expression" dxfId="65" priority="16" stopIfTrue="1">
      <formula>IF($A17="",B17,)</formula>
    </cfRule>
  </conditionalFormatting>
  <conditionalFormatting sqref="E22:E25">
    <cfRule type="expression" dxfId="64" priority="13" stopIfTrue="1">
      <formula>IF($A22="",B22,"")</formula>
    </cfRule>
  </conditionalFormatting>
  <conditionalFormatting sqref="D22:D25">
    <cfRule type="expression" dxfId="63" priority="14" stopIfTrue="1">
      <formula>IF($A22="",B22,)</formula>
    </cfRule>
  </conditionalFormatting>
  <conditionalFormatting sqref="G90">
    <cfRule type="expression" dxfId="62" priority="11" stopIfTrue="1">
      <formula>#REF!="Freelancer"</formula>
    </cfRule>
    <cfRule type="expression" dxfId="61" priority="12" stopIfTrue="1">
      <formula>#REF!="DTC Int. Staff"</formula>
    </cfRule>
  </conditionalFormatting>
  <conditionalFormatting sqref="G90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112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112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113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113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abSelected="1" topLeftCell="D77" zoomScaleNormal="90" workbookViewId="0">
      <selection activeCell="H94" sqref="H94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127</v>
      </c>
      <c r="J8" s="131">
        <f>I8/8</f>
        <v>15.875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209" t="s">
        <v>93</v>
      </c>
      <c r="G11" s="210">
        <v>9006</v>
      </c>
      <c r="H11" s="211" t="s">
        <v>96</v>
      </c>
      <c r="I11" s="210" t="s">
        <v>94</v>
      </c>
      <c r="J11" s="187">
        <v>6</v>
      </c>
      <c r="K11" s="198" t="s">
        <v>51</v>
      </c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209" t="s">
        <v>86</v>
      </c>
      <c r="G12" s="210">
        <v>9006</v>
      </c>
      <c r="H12" s="211" t="s">
        <v>96</v>
      </c>
      <c r="I12" s="210" t="s">
        <v>94</v>
      </c>
      <c r="J12" s="187">
        <v>3</v>
      </c>
      <c r="K12" s="99" t="s">
        <v>51</v>
      </c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 t="s">
        <v>93</v>
      </c>
      <c r="G16" s="150">
        <v>9006</v>
      </c>
      <c r="H16" s="151" t="s">
        <v>96</v>
      </c>
      <c r="I16" s="150" t="s">
        <v>94</v>
      </c>
      <c r="J16" s="188">
        <v>10</v>
      </c>
      <c r="K16" s="102" t="s">
        <v>51</v>
      </c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209" t="s">
        <v>93</v>
      </c>
      <c r="G21" s="210">
        <v>9006</v>
      </c>
      <c r="H21" s="211" t="s">
        <v>96</v>
      </c>
      <c r="I21" s="210" t="s">
        <v>94</v>
      </c>
      <c r="J21" s="187">
        <v>7</v>
      </c>
      <c r="K21" s="99" t="s">
        <v>51</v>
      </c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209" t="s">
        <v>86</v>
      </c>
      <c r="G22" s="210">
        <v>9006</v>
      </c>
      <c r="H22" s="211" t="s">
        <v>96</v>
      </c>
      <c r="I22" s="210" t="s">
        <v>94</v>
      </c>
      <c r="J22" s="187">
        <v>4</v>
      </c>
      <c r="K22" s="99" t="s">
        <v>51</v>
      </c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210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11"/>
      <c r="I28" s="210"/>
      <c r="J28" s="228"/>
      <c r="K28" s="99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 t="s">
        <v>86</v>
      </c>
      <c r="G33" s="150">
        <v>9006</v>
      </c>
      <c r="H33" s="151" t="s">
        <v>96</v>
      </c>
      <c r="I33" s="150" t="s">
        <v>94</v>
      </c>
      <c r="J33" s="188">
        <v>8</v>
      </c>
      <c r="K33" s="102" t="s">
        <v>51</v>
      </c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209" t="s">
        <v>86</v>
      </c>
      <c r="G38" s="210">
        <v>9006</v>
      </c>
      <c r="H38" s="211" t="s">
        <v>96</v>
      </c>
      <c r="I38" s="210" t="s">
        <v>94</v>
      </c>
      <c r="J38" s="187">
        <v>8</v>
      </c>
      <c r="K38" s="99" t="s">
        <v>51</v>
      </c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 t="s">
        <v>93</v>
      </c>
      <c r="G43" s="150">
        <v>9006</v>
      </c>
      <c r="H43" s="151" t="s">
        <v>99</v>
      </c>
      <c r="I43" s="150" t="s">
        <v>94</v>
      </c>
      <c r="J43" s="188">
        <v>4</v>
      </c>
      <c r="K43" s="102" t="s">
        <v>51</v>
      </c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 t="s">
        <v>86</v>
      </c>
      <c r="G44" s="150">
        <v>9006</v>
      </c>
      <c r="H44" s="151" t="s">
        <v>100</v>
      </c>
      <c r="I44" s="150" t="s">
        <v>94</v>
      </c>
      <c r="J44" s="188">
        <v>4</v>
      </c>
      <c r="K44" s="102" t="s">
        <v>51</v>
      </c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 t="s">
        <v>93</v>
      </c>
      <c r="G55" s="210">
        <v>9006</v>
      </c>
      <c r="H55" s="211" t="s">
        <v>101</v>
      </c>
      <c r="I55" s="210" t="s">
        <v>102</v>
      </c>
      <c r="J55" s="228">
        <v>10</v>
      </c>
      <c r="K55" s="105" t="s">
        <v>51</v>
      </c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 t="s">
        <v>93</v>
      </c>
      <c r="G60" s="150">
        <v>9006</v>
      </c>
      <c r="H60" s="151" t="s">
        <v>100</v>
      </c>
      <c r="I60" s="150" t="s">
        <v>102</v>
      </c>
      <c r="J60" s="188">
        <v>4</v>
      </c>
      <c r="K60" s="102" t="s">
        <v>51</v>
      </c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 t="s">
        <v>91</v>
      </c>
      <c r="G61" s="150">
        <v>9006</v>
      </c>
      <c r="H61" s="151" t="s">
        <v>101</v>
      </c>
      <c r="I61" s="150" t="s">
        <v>102</v>
      </c>
      <c r="J61" s="188">
        <v>6</v>
      </c>
      <c r="K61" s="102" t="s">
        <v>51</v>
      </c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 t="s">
        <v>86</v>
      </c>
      <c r="G65" s="142">
        <v>9006</v>
      </c>
      <c r="H65" s="156" t="s">
        <v>103</v>
      </c>
      <c r="I65" s="142" t="s">
        <v>94</v>
      </c>
      <c r="J65" s="187">
        <v>12</v>
      </c>
      <c r="K65" s="99" t="s">
        <v>51</v>
      </c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 t="s">
        <v>91</v>
      </c>
      <c r="G70" s="150">
        <v>9006</v>
      </c>
      <c r="H70" s="151" t="s">
        <v>101</v>
      </c>
      <c r="I70" s="150" t="s">
        <v>94</v>
      </c>
      <c r="J70" s="188">
        <v>6</v>
      </c>
      <c r="K70" s="102" t="s">
        <v>51</v>
      </c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 t="s">
        <v>86</v>
      </c>
      <c r="G71" s="150">
        <v>9006</v>
      </c>
      <c r="H71" s="151" t="s">
        <v>101</v>
      </c>
      <c r="I71" s="150" t="s">
        <v>94</v>
      </c>
      <c r="J71" s="188">
        <v>6</v>
      </c>
      <c r="K71" s="102" t="s">
        <v>51</v>
      </c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 t="s">
        <v>91</v>
      </c>
      <c r="G75" s="142">
        <v>9006</v>
      </c>
      <c r="H75" s="156" t="s">
        <v>101</v>
      </c>
      <c r="I75" s="142" t="s">
        <v>94</v>
      </c>
      <c r="J75" s="187">
        <v>9</v>
      </c>
      <c r="K75" s="99" t="s">
        <v>51</v>
      </c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 t="s">
        <v>86</v>
      </c>
      <c r="G76" s="142">
        <v>9006</v>
      </c>
      <c r="H76" s="156" t="s">
        <v>104</v>
      </c>
      <c r="I76" s="142" t="s">
        <v>94</v>
      </c>
      <c r="J76" s="187">
        <v>3</v>
      </c>
      <c r="K76" s="99" t="s">
        <v>51</v>
      </c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 t="s">
        <v>86</v>
      </c>
      <c r="G82" s="210">
        <v>9006</v>
      </c>
      <c r="H82" s="211" t="s">
        <v>105</v>
      </c>
      <c r="I82" s="210" t="s">
        <v>102</v>
      </c>
      <c r="J82" s="228">
        <v>6</v>
      </c>
      <c r="K82" s="105" t="s">
        <v>51</v>
      </c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 t="s">
        <v>91</v>
      </c>
      <c r="G83" s="210">
        <v>9006</v>
      </c>
      <c r="H83" s="211" t="s">
        <v>105</v>
      </c>
      <c r="I83" s="210" t="s">
        <v>102</v>
      </c>
      <c r="J83" s="228">
        <v>3</v>
      </c>
      <c r="K83" s="105" t="s">
        <v>51</v>
      </c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 t="s">
        <v>86</v>
      </c>
      <c r="G87" s="150">
        <v>9006</v>
      </c>
      <c r="H87" s="151" t="s">
        <v>106</v>
      </c>
      <c r="I87" s="150" t="s">
        <v>94</v>
      </c>
      <c r="J87" s="188">
        <v>2</v>
      </c>
      <c r="K87" s="102" t="s">
        <v>51</v>
      </c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 t="s">
        <v>91</v>
      </c>
      <c r="G88" s="150">
        <v>9006</v>
      </c>
      <c r="H88" s="151" t="s">
        <v>105</v>
      </c>
      <c r="I88" s="150" t="s">
        <v>94</v>
      </c>
      <c r="J88" s="188">
        <v>4</v>
      </c>
      <c r="K88" s="102" t="s">
        <v>51</v>
      </c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 t="s">
        <v>107</v>
      </c>
      <c r="G89" s="150">
        <v>9006</v>
      </c>
      <c r="H89" s="151" t="s">
        <v>108</v>
      </c>
      <c r="I89" s="150" t="s">
        <v>94</v>
      </c>
      <c r="J89" s="188">
        <v>2</v>
      </c>
      <c r="K89" s="102" t="s">
        <v>51</v>
      </c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50" priority="45" stopIfTrue="1">
      <formula>IF($A11=1,B11,)</formula>
    </cfRule>
    <cfRule type="expression" dxfId="49" priority="46" stopIfTrue="1">
      <formula>IF($A11="",B11,)</formula>
    </cfRule>
  </conditionalFormatting>
  <conditionalFormatting sqref="E11:E15">
    <cfRule type="expression" dxfId="48" priority="47" stopIfTrue="1">
      <formula>IF($A11="",B11,"")</formula>
    </cfRule>
  </conditionalFormatting>
  <conditionalFormatting sqref="E16:E124">
    <cfRule type="expression" dxfId="47" priority="48" stopIfTrue="1">
      <formula>IF($A16&lt;&gt;1,B16,"")</formula>
    </cfRule>
  </conditionalFormatting>
  <conditionalFormatting sqref="D11:D124">
    <cfRule type="expression" dxfId="46" priority="49" stopIfTrue="1">
      <formula>IF($A11="",B11,)</formula>
    </cfRule>
  </conditionalFormatting>
  <conditionalFormatting sqref="G13:G20 G26:G27 G82:G119 G29:G37 G39:G80">
    <cfRule type="expression" dxfId="45" priority="50" stopIfTrue="1">
      <formula>#REF!="Freelancer"</formula>
    </cfRule>
    <cfRule type="expression" dxfId="44" priority="51" stopIfTrue="1">
      <formula>#REF!="DTC Int. Staff"</formula>
    </cfRule>
  </conditionalFormatting>
  <conditionalFormatting sqref="G115:G119 G87:G108 G26 G33:G37 G39:G53 G60:G80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6:G2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6:G2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3:G2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3:G2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C125:C134">
    <cfRule type="expression" dxfId="33" priority="32" stopIfTrue="1">
      <formula>IF($A125=1,B125,)</formula>
    </cfRule>
    <cfRule type="expression" dxfId="32" priority="33" stopIfTrue="1">
      <formula>IF($A125="",B125,)</formula>
    </cfRule>
  </conditionalFormatting>
  <conditionalFormatting sqref="D125:D134">
    <cfRule type="expression" dxfId="31" priority="34" stopIfTrue="1">
      <formula>IF($A125="",B125,)</formula>
    </cfRule>
  </conditionalFormatting>
  <conditionalFormatting sqref="E125:E134">
    <cfRule type="expression" dxfId="30" priority="31" stopIfTrue="1">
      <formula>IF($A125&lt;&gt;1,B125,"")</formula>
    </cfRule>
  </conditionalFormatting>
  <conditionalFormatting sqref="G55:G5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79" priority="29" stopIfTrue="1">
      <formula>IF($A11=1,B11,)</formula>
    </cfRule>
    <cfRule type="expression" dxfId="378" priority="30" stopIfTrue="1">
      <formula>IF($A11="",B11,)</formula>
    </cfRule>
  </conditionalFormatting>
  <conditionalFormatting sqref="E11:E15">
    <cfRule type="expression" dxfId="377" priority="31" stopIfTrue="1">
      <formula>IF($A11="",B11,"")</formula>
    </cfRule>
  </conditionalFormatting>
  <conditionalFormatting sqref="E16:E124">
    <cfRule type="expression" dxfId="376" priority="32" stopIfTrue="1">
      <formula>IF($A16&lt;&gt;1,B16,"")</formula>
    </cfRule>
  </conditionalFormatting>
  <conditionalFormatting sqref="D11:D124">
    <cfRule type="expression" dxfId="375" priority="33" stopIfTrue="1">
      <formula>IF($A11="",B11,)</formula>
    </cfRule>
  </conditionalFormatting>
  <conditionalFormatting sqref="G11:G16 G82:G119 G18:G76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115:G119 G87:G104 G18:G22 G33:G49 G60:G76">
    <cfRule type="expression" dxfId="372" priority="27" stopIfTrue="1">
      <formula>$F$5="Freelancer"</formula>
    </cfRule>
    <cfRule type="expression" dxfId="371" priority="28" stopIfTrue="1">
      <formula>$F$5="DTC Int. Staff"</formula>
    </cfRule>
  </conditionalFormatting>
  <conditionalFormatting sqref="G16">
    <cfRule type="expression" dxfId="370" priority="25" stopIfTrue="1">
      <formula>#REF!="Freelancer"</formula>
    </cfRule>
    <cfRule type="expression" dxfId="369" priority="26" stopIfTrue="1">
      <formula>#REF!="DTC Int. Staff"</formula>
    </cfRule>
  </conditionalFormatting>
  <conditionalFormatting sqref="G16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7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7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C126">
    <cfRule type="expression" dxfId="362" priority="16" stopIfTrue="1">
      <formula>IF($A126=1,B126,)</formula>
    </cfRule>
    <cfRule type="expression" dxfId="361" priority="17" stopIfTrue="1">
      <formula>IF($A126="",B126,)</formula>
    </cfRule>
  </conditionalFormatting>
  <conditionalFormatting sqref="D126">
    <cfRule type="expression" dxfId="360" priority="18" stopIfTrue="1">
      <formula>IF($A126="",B126,)</formula>
    </cfRule>
  </conditionalFormatting>
  <conditionalFormatting sqref="C125">
    <cfRule type="expression" dxfId="359" priority="13" stopIfTrue="1">
      <formula>IF($A125=1,B125,)</formula>
    </cfRule>
    <cfRule type="expression" dxfId="358" priority="14" stopIfTrue="1">
      <formula>IF($A125="",B125,)</formula>
    </cfRule>
  </conditionalFormatting>
  <conditionalFormatting sqref="D125">
    <cfRule type="expression" dxfId="357" priority="15" stopIfTrue="1">
      <formula>IF($A125="",B125,)</formula>
    </cfRule>
  </conditionalFormatting>
  <conditionalFormatting sqref="E125">
    <cfRule type="expression" dxfId="356" priority="12" stopIfTrue="1">
      <formula>IF($A125&lt;&gt;1,B125,"")</formula>
    </cfRule>
  </conditionalFormatting>
  <conditionalFormatting sqref="E126">
    <cfRule type="expression" dxfId="355" priority="11" stopIfTrue="1">
      <formula>IF($A126&lt;&gt;1,B126,"")</formula>
    </cfRule>
  </conditionalFormatting>
  <conditionalFormatting sqref="G55:G59">
    <cfRule type="expression" dxfId="354" priority="9" stopIfTrue="1">
      <formula>$F$5="Freelancer"</formula>
    </cfRule>
    <cfRule type="expression" dxfId="353" priority="10" stopIfTrue="1">
      <formula>$F$5="DTC Int. Staff"</formula>
    </cfRule>
  </conditionalFormatting>
  <conditionalFormatting sqref="G77:G81">
    <cfRule type="expression" dxfId="352" priority="7" stopIfTrue="1">
      <formula>#REF!="Freelancer"</formula>
    </cfRule>
    <cfRule type="expression" dxfId="351" priority="8" stopIfTrue="1">
      <formula>#REF!="DTC Int. Staff"</formula>
    </cfRule>
  </conditionalFormatting>
  <conditionalFormatting sqref="G77:G81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11">
    <cfRule type="expression" dxfId="345" priority="28" stopIfTrue="1">
      <formula>IF($A16&lt;&gt;1,B16,"")</formula>
    </cfRule>
  </conditionalFormatting>
  <conditionalFormatting sqref="D11:D111">
    <cfRule type="expression" dxfId="344" priority="29" stopIfTrue="1">
      <formula>IF($A11="",B11,)</formula>
    </cfRule>
  </conditionalFormatting>
  <conditionalFormatting sqref="G11:G16 G18:G76 G82:G111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1 G87:G104 G18:G22 G33:G49 G60:G7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17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17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G55:G59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conditionalFormatting sqref="G77:G81">
    <cfRule type="expression" dxfId="329" priority="3" stopIfTrue="1">
      <formula>#REF!="Freelancer"</formula>
    </cfRule>
    <cfRule type="expression" dxfId="328" priority="4" stopIfTrue="1">
      <formula>#REF!="DTC Int. Staff"</formula>
    </cfRule>
  </conditionalFormatting>
  <conditionalFormatting sqref="G77:G81">
    <cfRule type="expression" dxfId="327" priority="1" stopIfTrue="1">
      <formula>$F$5="Freelancer"</formula>
    </cfRule>
    <cfRule type="expression" dxfId="3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25" priority="25" stopIfTrue="1">
      <formula>IF($A11=1,B11,)</formula>
    </cfRule>
    <cfRule type="expression" dxfId="324" priority="26" stopIfTrue="1">
      <formula>IF($A11="",B11,)</formula>
    </cfRule>
  </conditionalFormatting>
  <conditionalFormatting sqref="E11:E15">
    <cfRule type="expression" dxfId="323" priority="27" stopIfTrue="1">
      <formula>IF($A11="",B11,"")</formula>
    </cfRule>
  </conditionalFormatting>
  <conditionalFormatting sqref="E122:E126 E16:E116">
    <cfRule type="expression" dxfId="322" priority="28" stopIfTrue="1">
      <formula>IF($A16&lt;&gt;1,B16,"")</formula>
    </cfRule>
  </conditionalFormatting>
  <conditionalFormatting sqref="D122:D126 D11:D116">
    <cfRule type="expression" dxfId="321" priority="29" stopIfTrue="1">
      <formula>IF($A11="",B11,)</formula>
    </cfRule>
  </conditionalFormatting>
  <conditionalFormatting sqref="G11:G16 G18:G76 G82:G111">
    <cfRule type="expression" dxfId="320" priority="30" stopIfTrue="1">
      <formula>#REF!="Freelancer"</formula>
    </cfRule>
    <cfRule type="expression" dxfId="319" priority="31" stopIfTrue="1">
      <formula>#REF!="DTC Int. Staff"</formula>
    </cfRule>
  </conditionalFormatting>
  <conditionalFormatting sqref="G111 G18:G22 G29:G49 G56:G76 G83:G104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16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16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G17">
    <cfRule type="expression" dxfId="312" priority="17" stopIfTrue="1">
      <formula>#REF!="Freelancer"</formula>
    </cfRule>
    <cfRule type="expression" dxfId="311" priority="18" stopIfTrue="1">
      <formula>#REF!="DTC Int. Staff"</formula>
    </cfRule>
  </conditionalFormatting>
  <conditionalFormatting sqref="G17">
    <cfRule type="expression" dxfId="310" priority="15" stopIfTrue="1">
      <formula>$F$5="Freelancer"</formula>
    </cfRule>
    <cfRule type="expression" dxfId="309" priority="16" stopIfTrue="1">
      <formula>$F$5="DTC Int. Staff"</formula>
    </cfRule>
  </conditionalFormatting>
  <conditionalFormatting sqref="C117:C121">
    <cfRule type="expression" dxfId="308" priority="9" stopIfTrue="1">
      <formula>IF($A117=1,B117,)</formula>
    </cfRule>
    <cfRule type="expression" dxfId="307" priority="10" stopIfTrue="1">
      <formula>IF($A117="",B117,)</formula>
    </cfRule>
  </conditionalFormatting>
  <conditionalFormatting sqref="D117:D121">
    <cfRule type="expression" dxfId="306" priority="11" stopIfTrue="1">
      <formula>IF($A117="",B117,)</formula>
    </cfRule>
  </conditionalFormatting>
  <conditionalFormatting sqref="E117:E121">
    <cfRule type="expression" dxfId="305" priority="8" stopIfTrue="1">
      <formula>IF($A117&lt;&gt;1,B117,"")</formula>
    </cfRule>
  </conditionalFormatting>
  <conditionalFormatting sqref="G55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77:G81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77:G81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98" priority="25" stopIfTrue="1">
      <formula>IF($A11=1,B11,)</formula>
    </cfRule>
    <cfRule type="expression" dxfId="297" priority="26" stopIfTrue="1">
      <formula>IF($A11="",B11,)</formula>
    </cfRule>
  </conditionalFormatting>
  <conditionalFormatting sqref="E11:E15">
    <cfRule type="expression" dxfId="296" priority="27" stopIfTrue="1">
      <formula>IF($A11="",B11,"")</formula>
    </cfRule>
  </conditionalFormatting>
  <conditionalFormatting sqref="E16:E128">
    <cfRule type="expression" dxfId="295" priority="28" stopIfTrue="1">
      <formula>IF($A16&lt;&gt;1,B16,"")</formula>
    </cfRule>
  </conditionalFormatting>
  <conditionalFormatting sqref="D11:D128">
    <cfRule type="expression" dxfId="294" priority="29" stopIfTrue="1">
      <formula>IF($A11="",B11,)</formula>
    </cfRule>
  </conditionalFormatting>
  <conditionalFormatting sqref="G11:G20 G82:G123 G22:G76">
    <cfRule type="expression" dxfId="293" priority="30" stopIfTrue="1">
      <formula>#REF!="Freelancer"</formula>
    </cfRule>
    <cfRule type="expression" dxfId="292" priority="31" stopIfTrue="1">
      <formula>#REF!="DTC Int. Staff"</formula>
    </cfRule>
  </conditionalFormatting>
  <conditionalFormatting sqref="G119:G123 G87:G108 G22 G33:G49 G60:G76">
    <cfRule type="expression" dxfId="291" priority="23" stopIfTrue="1">
      <formula>$F$5="Freelancer"</formula>
    </cfRule>
    <cfRule type="expression" dxfId="290" priority="24" stopIfTrue="1">
      <formula>$F$5="DTC Int. Staff"</formula>
    </cfRule>
  </conditionalFormatting>
  <conditionalFormatting sqref="G16:G20">
    <cfRule type="expression" dxfId="289" priority="21" stopIfTrue="1">
      <formula>#REF!="Freelancer"</formula>
    </cfRule>
    <cfRule type="expression" dxfId="288" priority="22" stopIfTrue="1">
      <formula>#REF!="DTC Int. Staff"</formula>
    </cfRule>
  </conditionalFormatting>
  <conditionalFormatting sqref="G16:G20">
    <cfRule type="expression" dxfId="287" priority="19" stopIfTrue="1">
      <formula>$F$5="Freelancer"</formula>
    </cfRule>
    <cfRule type="expression" dxfId="286" priority="20" stopIfTrue="1">
      <formula>$F$5="DTC Int. Staff"</formula>
    </cfRule>
  </conditionalFormatting>
  <conditionalFormatting sqref="G21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G21">
    <cfRule type="expression" dxfId="283" priority="15" stopIfTrue="1">
      <formula>$F$5="Freelancer"</formula>
    </cfRule>
    <cfRule type="expression" dxfId="282" priority="16" stopIfTrue="1">
      <formula>$F$5="DTC Int. Staff"</formula>
    </cfRule>
  </conditionalFormatting>
  <conditionalFormatting sqref="C129:C133">
    <cfRule type="expression" dxfId="281" priority="9" stopIfTrue="1">
      <formula>IF($A129=1,B129,)</formula>
    </cfRule>
    <cfRule type="expression" dxfId="280" priority="10" stopIfTrue="1">
      <formula>IF($A129="",B129,)</formula>
    </cfRule>
  </conditionalFormatting>
  <conditionalFormatting sqref="D129:D133">
    <cfRule type="expression" dxfId="279" priority="11" stopIfTrue="1">
      <formula>IF($A129="",B129,)</formula>
    </cfRule>
  </conditionalFormatting>
  <conditionalFormatting sqref="E129:E133">
    <cfRule type="expression" dxfId="278" priority="8" stopIfTrue="1">
      <formula>IF($A129&lt;&gt;1,B129,"")</formula>
    </cfRule>
  </conditionalFormatting>
  <conditionalFormatting sqref="G55: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77:G81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77:G81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71" priority="25" stopIfTrue="1">
      <formula>IF($A11=1,B11,)</formula>
    </cfRule>
    <cfRule type="expression" dxfId="270" priority="26" stopIfTrue="1">
      <formula>IF($A11="",B11,)</formula>
    </cfRule>
  </conditionalFormatting>
  <conditionalFormatting sqref="E11">
    <cfRule type="expression" dxfId="269" priority="27" stopIfTrue="1">
      <formula>IF($A11="",B11,"")</formula>
    </cfRule>
  </conditionalFormatting>
  <conditionalFormatting sqref="E12:E119">
    <cfRule type="expression" dxfId="268" priority="28" stopIfTrue="1">
      <formula>IF($A12&lt;&gt;1,B12,"")</formula>
    </cfRule>
  </conditionalFormatting>
  <conditionalFormatting sqref="D11:D119">
    <cfRule type="expression" dxfId="267" priority="29" stopIfTrue="1">
      <formula>IF($A11="",B11,)</formula>
    </cfRule>
  </conditionalFormatting>
  <conditionalFormatting sqref="G11:G12 G18:G76 G82:G118">
    <cfRule type="expression" dxfId="266" priority="30" stopIfTrue="1">
      <formula>#REF!="Freelancer"</formula>
    </cfRule>
    <cfRule type="expression" dxfId="265" priority="31" stopIfTrue="1">
      <formula>#REF!="DTC Int. Staff"</formula>
    </cfRule>
  </conditionalFormatting>
  <conditionalFormatting sqref="G114:G118 G18:G22 G33:G49 G60:G76 G87:G103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12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2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3:G17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3:G17">
    <cfRule type="expression" dxfId="256" priority="15" stopIfTrue="1">
      <formula>$F$5="Freelancer"</formula>
    </cfRule>
    <cfRule type="expression" dxfId="255" priority="16" stopIfTrue="1">
      <formula>$F$5="DTC Int. Staff"</formula>
    </cfRule>
  </conditionalFormatting>
  <conditionalFormatting sqref="C121:C125">
    <cfRule type="expression" dxfId="254" priority="12" stopIfTrue="1">
      <formula>IF($A121=1,B121,)</formula>
    </cfRule>
    <cfRule type="expression" dxfId="253" priority="13" stopIfTrue="1">
      <formula>IF($A121="",B121,)</formula>
    </cfRule>
  </conditionalFormatting>
  <conditionalFormatting sqref="D121:D125">
    <cfRule type="expression" dxfId="252" priority="14" stopIfTrue="1">
      <formula>IF($A121="",B121,)</formula>
    </cfRule>
  </conditionalFormatting>
  <conditionalFormatting sqref="C120">
    <cfRule type="expression" dxfId="251" priority="9" stopIfTrue="1">
      <formula>IF($A120=1,B120,)</formula>
    </cfRule>
    <cfRule type="expression" dxfId="250" priority="10" stopIfTrue="1">
      <formula>IF($A120="",B120,)</formula>
    </cfRule>
  </conditionalFormatting>
  <conditionalFormatting sqref="D120">
    <cfRule type="expression" dxfId="249" priority="11" stopIfTrue="1">
      <formula>IF($A120="",B120,)</formula>
    </cfRule>
  </conditionalFormatting>
  <conditionalFormatting sqref="E120">
    <cfRule type="expression" dxfId="248" priority="8" stopIfTrue="1">
      <formula>IF($A120&lt;&gt;1,B120,"")</formula>
    </cfRule>
  </conditionalFormatting>
  <conditionalFormatting sqref="E121:E125">
    <cfRule type="expression" dxfId="247" priority="7" stopIfTrue="1">
      <formula>IF($A121&lt;&gt;1,B121,"")</formula>
    </cfRule>
  </conditionalFormatting>
  <conditionalFormatting sqref="G55:G5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77:G81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77:G81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87:G112 G26:G30 G33:G57 G60:G84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13" priority="29" stopIfTrue="1">
      <formula>IF($A11=1,B11,)</formula>
    </cfRule>
    <cfRule type="expression" dxfId="212" priority="30" stopIfTrue="1">
      <formula>IF($A11="",B11,)</formula>
    </cfRule>
  </conditionalFormatting>
  <conditionalFormatting sqref="E11:E15">
    <cfRule type="expression" dxfId="211" priority="31" stopIfTrue="1">
      <formula>IF($A11="",B11,"")</formula>
    </cfRule>
  </conditionalFormatting>
  <conditionalFormatting sqref="E16:E124">
    <cfRule type="expression" dxfId="210" priority="32" stopIfTrue="1">
      <formula>IF($A16&lt;&gt;1,B16,"")</formula>
    </cfRule>
  </conditionalFormatting>
  <conditionalFormatting sqref="D11:D124">
    <cfRule type="expression" dxfId="209" priority="33" stopIfTrue="1">
      <formula>IF($A11="",B11,)</formula>
    </cfRule>
  </conditionalFormatting>
  <conditionalFormatting sqref="G11:G20 G22:G76 G82:G119">
    <cfRule type="expression" dxfId="208" priority="34" stopIfTrue="1">
      <formula>#REF!="Freelancer"</formula>
    </cfRule>
    <cfRule type="expression" dxfId="207" priority="35" stopIfTrue="1">
      <formula>#REF!="DTC Int. Staff"</formula>
    </cfRule>
  </conditionalFormatting>
  <conditionalFormatting sqref="G115:G119 G87:G104 G22 G33:G49 G60:G76">
    <cfRule type="expression" dxfId="206" priority="27" stopIfTrue="1">
      <formula>$F$5="Freelancer"</formula>
    </cfRule>
    <cfRule type="expression" dxfId="205" priority="28" stopIfTrue="1">
      <formula>$F$5="DTC Int. Staff"</formula>
    </cfRule>
  </conditionalFormatting>
  <conditionalFormatting sqref="G16:G20">
    <cfRule type="expression" dxfId="204" priority="25" stopIfTrue="1">
      <formula>#REF!="Freelancer"</formula>
    </cfRule>
    <cfRule type="expression" dxfId="203" priority="26" stopIfTrue="1">
      <formula>#REF!="DTC Int. Staff"</formula>
    </cfRule>
  </conditionalFormatting>
  <conditionalFormatting sqref="G16:G20">
    <cfRule type="expression" dxfId="202" priority="23" stopIfTrue="1">
      <formula>$F$5="Freelancer"</formula>
    </cfRule>
    <cfRule type="expression" dxfId="201" priority="24" stopIfTrue="1">
      <formula>$F$5="DTC Int. Staff"</formula>
    </cfRule>
  </conditionalFormatting>
  <conditionalFormatting sqref="G21">
    <cfRule type="expression" dxfId="200" priority="21" stopIfTrue="1">
      <formula>#REF!="Freelancer"</formula>
    </cfRule>
    <cfRule type="expression" dxfId="199" priority="22" stopIfTrue="1">
      <formula>#REF!="DTC Int. Staff"</formula>
    </cfRule>
  </conditionalFormatting>
  <conditionalFormatting sqref="G21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C125:C129">
    <cfRule type="expression" dxfId="196" priority="16" stopIfTrue="1">
      <formula>IF($A125=1,B125,)</formula>
    </cfRule>
    <cfRule type="expression" dxfId="195" priority="17" stopIfTrue="1">
      <formula>IF($A125="",B125,)</formula>
    </cfRule>
  </conditionalFormatting>
  <conditionalFormatting sqref="D125:D129">
    <cfRule type="expression" dxfId="194" priority="18" stopIfTrue="1">
      <formula>IF($A125="",B125,)</formula>
    </cfRule>
  </conditionalFormatting>
  <conditionalFormatting sqref="E125:E129">
    <cfRule type="expression" dxfId="193" priority="15" stopIfTrue="1">
      <formula>IF($A125&lt;&gt;1,B125,"")</formula>
    </cfRule>
  </conditionalFormatting>
  <conditionalFormatting sqref="G55:G59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77:G81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77:G81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G1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conditionalFormatting sqref="C130">
    <cfRule type="expression" dxfId="184" priority="3" stopIfTrue="1">
      <formula>IF($A130=1,B130,)</formula>
    </cfRule>
    <cfRule type="expression" dxfId="183" priority="4" stopIfTrue="1">
      <formula>IF($A130="",B130,)</formula>
    </cfRule>
  </conditionalFormatting>
  <conditionalFormatting sqref="E130">
    <cfRule type="expression" dxfId="182" priority="5" stopIfTrue="1">
      <formula>IF($A130&lt;&gt;1,B130,"")</formula>
    </cfRule>
  </conditionalFormatting>
  <conditionalFormatting sqref="D130">
    <cfRule type="expression" dxfId="181" priority="6" stopIfTrue="1">
      <formula>IF($A130="",B130,)</formula>
    </cfRule>
  </conditionalFormatting>
  <conditionalFormatting sqref="G130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178" priority="21" stopIfTrue="1">
      <formula>IF($A11=1,B11,)</formula>
    </cfRule>
    <cfRule type="expression" dxfId="177" priority="22" stopIfTrue="1">
      <formula>IF($A11="",B11,)</formula>
    </cfRule>
  </conditionalFormatting>
  <conditionalFormatting sqref="E11">
    <cfRule type="expression" dxfId="176" priority="23" stopIfTrue="1">
      <formula>IF($A11="",B11,"")</formula>
    </cfRule>
  </conditionalFormatting>
  <conditionalFormatting sqref="E12:E119">
    <cfRule type="expression" dxfId="175" priority="24" stopIfTrue="1">
      <formula>IF($A12&lt;&gt;1,B12,"")</formula>
    </cfRule>
  </conditionalFormatting>
  <conditionalFormatting sqref="D11:D119">
    <cfRule type="expression" dxfId="174" priority="25" stopIfTrue="1">
      <formula>IF($A11="",B11,)</formula>
    </cfRule>
  </conditionalFormatting>
  <conditionalFormatting sqref="G11:G16 G22:G80 G86:G118">
    <cfRule type="expression" dxfId="173" priority="26" stopIfTrue="1">
      <formula>#REF!="Freelancer"</formula>
    </cfRule>
    <cfRule type="expression" dxfId="172" priority="27" stopIfTrue="1">
      <formula>#REF!="DTC Int. Staff"</formula>
    </cfRule>
  </conditionalFormatting>
  <conditionalFormatting sqref="G118 G22:G26 G37:G53 G64:G80 G91:G10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12:G16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12:G16">
    <cfRule type="expression" dxfId="167" priority="15" stopIfTrue="1">
      <formula>$F$5="Freelancer"</formula>
    </cfRule>
    <cfRule type="expression" dxfId="166" priority="16" stopIfTrue="1">
      <formula>$F$5="DTC Int. Staff"</formula>
    </cfRule>
  </conditionalFormatting>
  <conditionalFormatting sqref="G17:G21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17:G21">
    <cfRule type="expression" dxfId="163" priority="11" stopIfTrue="1">
      <formula>$F$5="Freelancer"</formula>
    </cfRule>
    <cfRule type="expression" dxfId="162" priority="12" stopIfTrue="1">
      <formula>$F$5="DTC Int. Staff"</formula>
    </cfRule>
  </conditionalFormatting>
  <conditionalFormatting sqref="C120:C129">
    <cfRule type="expression" dxfId="161" priority="8" stopIfTrue="1">
      <formula>IF($A120=1,B120,)</formula>
    </cfRule>
    <cfRule type="expression" dxfId="160" priority="9" stopIfTrue="1">
      <formula>IF($A120="",B120,)</formula>
    </cfRule>
  </conditionalFormatting>
  <conditionalFormatting sqref="D120:D129">
    <cfRule type="expression" dxfId="159" priority="10" stopIfTrue="1">
      <formula>IF($A120="",B120,)</formula>
    </cfRule>
  </conditionalFormatting>
  <conditionalFormatting sqref="E120:E129">
    <cfRule type="expression" dxfId="158" priority="7" stopIfTrue="1">
      <formula>IF($A120&lt;&gt;1,B120,"")</formula>
    </cfRule>
  </conditionalFormatting>
  <conditionalFormatting sqref="G59:G63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conditionalFormatting sqref="G81:G85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81:G85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2021-12-21T12:53:13Z</dcterms:modified>
</cp:coreProperties>
</file>