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eangkamon\"/>
    </mc:Choice>
  </mc:AlternateContent>
  <xr:revisionPtr revIDLastSave="0" documentId="13_ncr:1_{528F79EE-4A74-4C01-A834-A0E80858848A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8" i="57" l="1"/>
  <c r="E11" i="57"/>
  <c r="B11" i="57" s="1"/>
  <c r="A11" i="57" s="1"/>
  <c r="I8" i="57"/>
  <c r="J8" i="57" s="1"/>
  <c r="F5" i="57"/>
  <c r="F4" i="57"/>
  <c r="F3" i="57"/>
  <c r="A99" i="55"/>
  <c r="D96" i="55"/>
  <c r="D97" i="55" s="1"/>
  <c r="A96" i="55"/>
  <c r="E11" i="55"/>
  <c r="E12" i="55" s="1"/>
  <c r="E13" i="55" s="1"/>
  <c r="E14" i="55" s="1"/>
  <c r="E15" i="55" s="1"/>
  <c r="I8" i="55"/>
  <c r="J8" i="55" s="1"/>
  <c r="F5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B21" i="55" s="1"/>
  <c r="D21" i="55" s="1"/>
  <c r="D22" i="55" s="1"/>
  <c r="D23" i="55" s="1"/>
  <c r="D24" i="55" s="1"/>
  <c r="D25" i="55" s="1"/>
  <c r="E17" i="55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6" i="55" l="1"/>
  <c r="E27" i="55" s="1"/>
  <c r="E28" i="55" s="1"/>
  <c r="E29" i="55" s="1"/>
  <c r="E30" i="55" s="1"/>
  <c r="E22" i="55"/>
  <c r="E23" i="55" s="1"/>
  <c r="E24" i="55" s="1"/>
  <c r="E25" i="55" s="1"/>
  <c r="B21" i="57"/>
  <c r="E22" i="57"/>
  <c r="E23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D26" i="55" s="1"/>
  <c r="D27" i="55" s="1"/>
  <c r="D28" i="55" s="1"/>
  <c r="D29" i="55" s="1"/>
  <c r="D30" i="55" s="1"/>
  <c r="E31" i="55"/>
  <c r="E32" i="55" s="1"/>
  <c r="E33" i="55" s="1"/>
  <c r="E34" i="55" s="1"/>
  <c r="E35" i="55" s="1"/>
  <c r="E24" i="57"/>
  <c r="E25" i="57" s="1"/>
  <c r="B23" i="57"/>
  <c r="A21" i="57"/>
  <c r="D21" i="57"/>
  <c r="D22" i="57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31" i="55" l="1"/>
  <c r="A31" i="55" s="1"/>
  <c r="A26" i="55"/>
  <c r="E36" i="55"/>
  <c r="E37" i="55" s="1"/>
  <c r="A23" i="57"/>
  <c r="D23" i="57"/>
  <c r="B24" i="57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31" i="55" l="1"/>
  <c r="D32" i="55" s="1"/>
  <c r="D33" i="55" s="1"/>
  <c r="D34" i="55" s="1"/>
  <c r="D35" i="55" s="1"/>
  <c r="B36" i="55"/>
  <c r="A36" i="55" s="1"/>
  <c r="D24" i="57"/>
  <c r="A24" i="57"/>
  <c r="B25" i="57"/>
  <c r="D25" i="57" s="1"/>
  <c r="E26" i="57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6" i="55" l="1"/>
  <c r="A25" i="57"/>
  <c r="E27" i="57"/>
  <c r="E28" i="57" s="1"/>
  <c r="E29" i="57" s="1"/>
  <c r="E30" i="57" s="1"/>
  <c r="E31" i="57"/>
  <c r="B26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6" i="57" l="1"/>
  <c r="D27" i="57" s="1"/>
  <c r="D28" i="57" s="1"/>
  <c r="D29" i="57" s="1"/>
  <c r="D30" i="57" s="1"/>
  <c r="A26" i="57"/>
  <c r="E32" i="57"/>
  <c r="E33" i="57" s="1"/>
  <c r="E34" i="57" s="1"/>
  <c r="E35" i="57" s="1"/>
  <c r="B31" i="57"/>
  <c r="E36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37" i="57" l="1"/>
  <c r="E38" i="57" s="1"/>
  <c r="E39" i="57" s="1"/>
  <c r="E40" i="57" s="1"/>
  <c r="B36" i="57"/>
  <c r="E41" i="57"/>
  <c r="D31" i="57"/>
  <c r="D32" i="57" s="1"/>
  <c r="D33" i="57" s="1"/>
  <c r="D34" i="57" s="1"/>
  <c r="D35" i="57" s="1"/>
  <c r="A31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2" i="57" l="1"/>
  <c r="E43" i="57" s="1"/>
  <c r="E44" i="57" s="1"/>
  <c r="E45" i="57" s="1"/>
  <c r="B41" i="57"/>
  <c r="E46" i="57"/>
  <c r="D36" i="57"/>
  <c r="D37" i="57" s="1"/>
  <c r="D38" i="57" s="1"/>
  <c r="D39" i="57" s="1"/>
  <c r="D40" i="57" s="1"/>
  <c r="A36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47" i="57" l="1"/>
  <c r="B46" i="57"/>
  <c r="D41" i="57"/>
  <c r="D42" i="57" s="1"/>
  <c r="D43" i="57" s="1"/>
  <c r="D44" i="57" s="1"/>
  <c r="D45" i="57" s="1"/>
  <c r="A41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46" i="57" l="1"/>
  <c r="A46" i="57"/>
  <c r="E48" i="57"/>
  <c r="B47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47" i="57" l="1"/>
  <c r="D47" i="57"/>
  <c r="E53" i="57"/>
  <c r="B48" i="57"/>
  <c r="E49" i="57"/>
  <c r="E50" i="57" s="1"/>
  <c r="E51" i="57" s="1"/>
  <c r="E52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48" i="57" l="1"/>
  <c r="D49" i="57" s="1"/>
  <c r="D50" i="57" s="1"/>
  <c r="D51" i="57" s="1"/>
  <c r="D52" i="57" s="1"/>
  <c r="A48" i="57"/>
  <c r="E58" i="57"/>
  <c r="E54" i="57"/>
  <c r="E55" i="57" s="1"/>
  <c r="E56" i="57" s="1"/>
  <c r="E57" i="57" s="1"/>
  <c r="B53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3" i="57" l="1"/>
  <c r="E59" i="57"/>
  <c r="E60" i="57" s="1"/>
  <c r="E61" i="57" s="1"/>
  <c r="E62" i="57" s="1"/>
  <c r="B58" i="57"/>
  <c r="D53" i="57"/>
  <c r="D54" i="57" s="1"/>
  <c r="D55" i="57" s="1"/>
  <c r="D56" i="57" s="1"/>
  <c r="D57" i="57" s="1"/>
  <c r="A53" i="57"/>
  <c r="B70" i="55"/>
  <c r="E71" i="55"/>
  <c r="E72" i="55" s="1"/>
  <c r="E73" i="55" s="1"/>
  <c r="E74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58" i="57" l="1"/>
  <c r="D59" i="57" s="1"/>
  <c r="D60" i="57" s="1"/>
  <c r="D61" i="57" s="1"/>
  <c r="D62" i="57" s="1"/>
  <c r="A58" i="57"/>
  <c r="E68" i="57"/>
  <c r="B63" i="57"/>
  <c r="E64" i="57"/>
  <c r="E65" i="57" s="1"/>
  <c r="E66" i="57" s="1"/>
  <c r="E67" i="57" s="1"/>
  <c r="B74" i="55"/>
  <c r="E75" i="55"/>
  <c r="E76" i="55"/>
  <c r="D70" i="55"/>
  <c r="D71" i="55" s="1"/>
  <c r="D72" i="55" s="1"/>
  <c r="D73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3" i="57" l="1"/>
  <c r="D64" i="57" s="1"/>
  <c r="D65" i="57" s="1"/>
  <c r="D66" i="57" s="1"/>
  <c r="D67" i="57" s="1"/>
  <c r="A63" i="57"/>
  <c r="E73" i="57"/>
  <c r="B68" i="57"/>
  <c r="E69" i="57"/>
  <c r="E70" i="57" s="1"/>
  <c r="E71" i="57" s="1"/>
  <c r="E72" i="57" s="1"/>
  <c r="B76" i="55"/>
  <c r="E77" i="55"/>
  <c r="E78" i="55"/>
  <c r="E80" i="55" s="1"/>
  <c r="B80" i="55" s="1"/>
  <c r="D74" i="55"/>
  <c r="D75" i="55" s="1"/>
  <c r="A74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A80" i="55" l="1"/>
  <c r="D80" i="55"/>
  <c r="D68" i="57"/>
  <c r="D69" i="57" s="1"/>
  <c r="D70" i="57" s="1"/>
  <c r="D71" i="57" s="1"/>
  <c r="D72" i="57" s="1"/>
  <c r="A68" i="57"/>
  <c r="E74" i="57"/>
  <c r="B73" i="57"/>
  <c r="B78" i="55"/>
  <c r="E79" i="55"/>
  <c r="D76" i="55"/>
  <c r="D77" i="55" s="1"/>
  <c r="A76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3" i="57" l="1"/>
  <c r="A73" i="57"/>
  <c r="B74" i="57"/>
  <c r="E75" i="57"/>
  <c r="E81" i="55"/>
  <c r="D78" i="55"/>
  <c r="D79" i="55" s="1"/>
  <c r="A78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75" i="57" l="1"/>
  <c r="E80" i="57"/>
  <c r="E76" i="57"/>
  <c r="E77" i="57" s="1"/>
  <c r="E78" i="57" s="1"/>
  <c r="E79" i="57" s="1"/>
  <c r="D74" i="57"/>
  <c r="A74" i="57"/>
  <c r="E82" i="55"/>
  <c r="B8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0" i="57" l="1"/>
  <c r="E85" i="57"/>
  <c r="E81" i="57"/>
  <c r="E82" i="57" s="1"/>
  <c r="E83" i="57" s="1"/>
  <c r="E84" i="57" s="1"/>
  <c r="A75" i="57"/>
  <c r="D75" i="57"/>
  <c r="D76" i="57" s="1"/>
  <c r="D77" i="57" s="1"/>
  <c r="D78" i="57" s="1"/>
  <c r="D79" i="57" s="1"/>
  <c r="D81" i="55"/>
  <c r="A81" i="55"/>
  <c r="E84" i="55"/>
  <c r="E85" i="55" s="1"/>
  <c r="E83" i="55"/>
  <c r="B8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85" i="57" l="1"/>
  <c r="E91" i="57"/>
  <c r="E86" i="57"/>
  <c r="E87" i="57" s="1"/>
  <c r="E88" i="57" s="1"/>
  <c r="E89" i="57" s="1"/>
  <c r="E90" i="57" s="1"/>
  <c r="A80" i="57"/>
  <c r="D80" i="57"/>
  <c r="D81" i="57" s="1"/>
  <c r="D82" i="57" s="1"/>
  <c r="D83" i="57" s="1"/>
  <c r="D84" i="57" s="1"/>
  <c r="A82" i="55"/>
  <c r="D82" i="55"/>
  <c r="D83" i="55" s="1"/>
  <c r="E86" i="55"/>
  <c r="B84" i="55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2" i="57" l="1"/>
  <c r="E93" i="57" s="1"/>
  <c r="E94" i="57" s="1"/>
  <c r="E95" i="57" s="1"/>
  <c r="E96" i="57"/>
  <c r="B91" i="57"/>
  <c r="A85" i="57"/>
  <c r="D85" i="57"/>
  <c r="D86" i="57" s="1"/>
  <c r="D87" i="57" s="1"/>
  <c r="D88" i="57" s="1"/>
  <c r="D89" i="57" s="1"/>
  <c r="D90" i="57" s="1"/>
  <c r="D84" i="55"/>
  <c r="D85" i="55" s="1"/>
  <c r="A84" i="55"/>
  <c r="E87" i="55"/>
  <c r="B86" i="55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1" i="57" l="1"/>
  <c r="D118" i="57"/>
  <c r="D119" i="57" s="1"/>
  <c r="D120" i="57" s="1"/>
  <c r="D121" i="57" s="1"/>
  <c r="D122" i="57" s="1"/>
  <c r="D91" i="57"/>
  <c r="D92" i="57" s="1"/>
  <c r="D93" i="57" s="1"/>
  <c r="D94" i="57" s="1"/>
  <c r="D95" i="57" s="1"/>
  <c r="E97" i="57"/>
  <c r="E98" i="57" s="1"/>
  <c r="E99" i="57" s="1"/>
  <c r="E100" i="57" s="1"/>
  <c r="B96" i="57"/>
  <c r="E101" i="57"/>
  <c r="D86" i="55"/>
  <c r="A86" i="55"/>
  <c r="E90" i="55"/>
  <c r="B87" i="55"/>
  <c r="E88" i="55"/>
  <c r="E89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23" i="57" l="1"/>
  <c r="D124" i="57" s="1"/>
  <c r="D125" i="57" s="1"/>
  <c r="D126" i="57" s="1"/>
  <c r="D127" i="57" s="1"/>
  <c r="D96" i="57"/>
  <c r="D97" i="57" s="1"/>
  <c r="D98" i="57" s="1"/>
  <c r="D99" i="57" s="1"/>
  <c r="D100" i="57" s="1"/>
  <c r="B101" i="57"/>
  <c r="E102" i="57"/>
  <c r="A96" i="57"/>
  <c r="D87" i="55"/>
  <c r="D88" i="55" s="1"/>
  <c r="D89" i="55" s="1"/>
  <c r="A87" i="55"/>
  <c r="E91" i="55"/>
  <c r="B90" i="55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03" i="57" l="1"/>
  <c r="B102" i="57"/>
  <c r="A101" i="57"/>
  <c r="D101" i="57"/>
  <c r="D90" i="55"/>
  <c r="A90" i="55"/>
  <c r="E92" i="55"/>
  <c r="B91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2" i="57" l="1"/>
  <c r="D102" i="57"/>
  <c r="E108" i="57"/>
  <c r="B103" i="57"/>
  <c r="E104" i="57"/>
  <c r="E105" i="57" s="1"/>
  <c r="E106" i="57" s="1"/>
  <c r="E107" i="57" s="1"/>
  <c r="D91" i="55"/>
  <c r="A91" i="55"/>
  <c r="B93" i="55"/>
  <c r="E93" i="55"/>
  <c r="B92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03" i="57" l="1"/>
  <c r="D104" i="57" s="1"/>
  <c r="D105" i="57" s="1"/>
  <c r="D106" i="57" s="1"/>
  <c r="D107" i="57" s="1"/>
  <c r="A103" i="57"/>
  <c r="E113" i="57"/>
  <c r="E118" i="57" s="1"/>
  <c r="E123" i="57" s="1"/>
  <c r="E124" i="57" s="1"/>
  <c r="E125" i="57" s="1"/>
  <c r="E126" i="57" s="1"/>
  <c r="E127" i="57" s="1"/>
  <c r="E109" i="57"/>
  <c r="E110" i="57" s="1"/>
  <c r="E111" i="57" s="1"/>
  <c r="E112" i="57" s="1"/>
  <c r="B113" i="57"/>
  <c r="B108" i="57"/>
  <c r="A92" i="55"/>
  <c r="D92" i="55"/>
  <c r="E96" i="55"/>
  <c r="E94" i="55"/>
  <c r="E95" i="55" s="1"/>
  <c r="D93" i="55"/>
  <c r="D94" i="55" s="1"/>
  <c r="D95" i="55" s="1"/>
  <c r="A93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08" i="57" l="1"/>
  <c r="D109" i="57" s="1"/>
  <c r="D110" i="57" s="1"/>
  <c r="D111" i="57" s="1"/>
  <c r="D112" i="57" s="1"/>
  <c r="A108" i="57"/>
  <c r="D113" i="57"/>
  <c r="D114" i="57" s="1"/>
  <c r="D115" i="57" s="1"/>
  <c r="D116" i="57" s="1"/>
  <c r="D117" i="57" s="1"/>
  <c r="A113" i="57"/>
  <c r="E114" i="57"/>
  <c r="E115" i="57" s="1"/>
  <c r="E116" i="57" s="1"/>
  <c r="E117" i="57" s="1"/>
  <c r="E119" i="57"/>
  <c r="E120" i="57" s="1"/>
  <c r="E121" i="57" s="1"/>
  <c r="E97" i="55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2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<sst xmlns="http://schemas.openxmlformats.org/spreadsheetml/2006/main" count="293" uniqueCount="85">
  <si>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</si>
  <si>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</si>
  <si>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</si>
  <si>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</si>
  <si>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</si>
  <si>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</si>
  <si>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</si>
  <si>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</si>
  <si>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</si>
  <si>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</si>
  <si>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</si>
  <si>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</si>
  <si>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</si>
  <si>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</si>
  <si>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</si>
  <si>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</si>
  <si>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</si>
  <si>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</si>
  <si>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</si>
  <si>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</si>
  <si>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</si>
  <si>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</si>
  <si>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</si>
  <si>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</si>
  <si>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</si>
  <si>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</si>
  <si>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</si>
  <si>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</si>
  <si>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</si>
  <si>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</si>
  <si>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</si>
  <si>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</si>
  <si>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</si>
  <si>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</si>
  <si>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</si>
  <si>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</si>
  <si>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</si>
  <si>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</si>
  <si>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</si>
  <si>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</si>
  <si>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</si>
  <si>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</si>
  <si>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</si>
  <si>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</si>
  <si>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</si>
  <si>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</si>
  <si>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</si>
  <si>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</si>
  <si>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</si>
  <si>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</si>
  <si>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</si>
  <si>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</si>
  <si>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</si>
  <si>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Orientation</t>
  </si>
  <si>
    <t>Office</t>
  </si>
  <si>
    <t>Internal Meeting</t>
  </si>
  <si>
    <t>สัมภาษณ์รองผู้จัดการด้านพัฒนาเศรษฐกิจ ธ.ก.ส.</t>
  </si>
  <si>
    <t>สัมภาษณ์รองผู้จัดการด้านบริหารองค์กร ธ.ก.ส.</t>
  </si>
  <si>
    <t>สัมภาษณ์ผู้เชี่ยวชาญด้านการประเมินหลักประกัน</t>
  </si>
  <si>
    <t xml:space="preserve">สัมภาษณ์ ผู้จัดการ ธกส. </t>
  </si>
  <si>
    <t>Home</t>
  </si>
  <si>
    <t>Training - FTE L&amp;D Program- Consulting Slide</t>
  </si>
  <si>
    <t>Lohithan</t>
  </si>
  <si>
    <t xml:space="preserve">Peangkamon </t>
  </si>
  <si>
    <t>BAAC project internal meeting</t>
  </si>
  <si>
    <t>สัมภาษณ์ที่ปรึกษากฎหมายของโครงการ</t>
  </si>
  <si>
    <t>สัมภาษณ์ ผู้ช่วยผู้จัดการสายงานพัฒนาเศรษฐกิจชุมชน ธ.ก.ส.</t>
  </si>
  <si>
    <t>Technical Feasibily / Market Feasibility / รูปแบบของบริษัทที่จะจัดตั้ง</t>
  </si>
  <si>
    <t>Product Proposition/Value chain/Market Analysis</t>
  </si>
  <si>
    <t>Customer Testing Hypothesis</t>
  </si>
  <si>
    <t>STP, SWOT, 5 Forces, 7 Ps, Entry Mode</t>
  </si>
  <si>
    <t xml:space="preserve">Entry mode / การออกแบบโครงสร้างองค์กร </t>
  </si>
  <si>
    <t>กฎหมายการจัดตั้งบริษัทฯ / เกณฑ์การจัดตั้งบริษัทในเครือของรัฐสาหกิจ / PPP</t>
  </si>
  <si>
    <t>TIME-202136</t>
  </si>
  <si>
    <t xml:space="preserve">สไลด์นำเสนอความก้าวหน้ารายเดือนแก่ ธ.ก.ส. </t>
  </si>
  <si>
    <t xml:space="preserve">ประชุมนำเสนอความก้าวหน้ารายเดือนแก่ ธ.ก.ส. </t>
  </si>
  <si>
    <t>สไลด์นำเสนอความก้าวหน้ารายเดือนแก่ ธ.ก.ส.</t>
  </si>
  <si>
    <t>TIME-202170</t>
  </si>
  <si>
    <t>ศึกษาข้อมูล โครงการ ONDE DES Policy and Plan Review</t>
  </si>
  <si>
    <t>โครงการ ONDE DES Policy and Plan Review</t>
  </si>
  <si>
    <t>โครงการ BAAC New Business</t>
  </si>
  <si>
    <t>โครงการ BAAC New Business - entry mode / scenario</t>
  </si>
  <si>
    <t>Proposal โครงการ NBTC Fund Telecom Digital Service Index</t>
  </si>
  <si>
    <t>TIME-202156</t>
  </si>
  <si>
    <t>โครงการ ONDE DES Policy and Plan Review + Internal Kick-off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</si>
</sst>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35">
      <c r="B3" s="7" t="s">
        <v>25</v>
      </c>
      <c r="C3" s="141" t="s">
        <v>45</v>
      </c>
      <c r="D3" s="142"/>
      <c r="E3" s="142"/>
      <c r="F3" s="142"/>
      <c r="G3" s="143"/>
      <c r="H3" s="3"/>
      <c r="I3" s="3"/>
    </row>
    <row r="4" spans="2:9" x14ac:dyDescent="0.35">
      <c r="B4" s="6" t="s">
        <v>26</v>
      </c>
      <c r="C4" s="144" t="s">
        <v>46</v>
      </c>
      <c r="D4" s="145"/>
      <c r="E4" s="145"/>
      <c r="F4" s="145"/>
      <c r="G4" s="146"/>
      <c r="H4" s="3"/>
      <c r="I4" s="3"/>
    </row>
    <row r="5" spans="2:9" x14ac:dyDescent="0.35">
      <c r="B5" s="6" t="s">
        <v>27</v>
      </c>
      <c r="C5" s="144" t="s">
        <v>47</v>
      </c>
      <c r="D5" s="145"/>
      <c r="E5" s="145"/>
      <c r="F5" s="145"/>
      <c r="G5" s="146"/>
      <c r="H5" s="3"/>
      <c r="I5" s="3"/>
    </row>
    <row r="7" spans="2:9" ht="32.25" customHeight="1" x14ac:dyDescent="0.3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3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8" t="s">
        <v>49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60">
        <v>9002</v>
      </c>
      <c r="C15" s="149" t="s">
        <v>48</v>
      </c>
      <c r="D15" s="150"/>
      <c r="E15" s="150"/>
      <c r="F15" s="150"/>
      <c r="G15" s="151"/>
      <c r="H15" s="4"/>
      <c r="I15" s="4"/>
    </row>
    <row r="16" spans="2:9" ht="18.75" customHeight="1" x14ac:dyDescent="0.3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35">
      <c r="B31" s="61"/>
      <c r="C31" s="164" t="s">
        <v>51</v>
      </c>
      <c r="D31" s="165"/>
      <c r="E31" s="165"/>
      <c r="F31" s="165"/>
      <c r="G31" s="166"/>
    </row>
    <row r="32" spans="2:9" ht="19.5" customHeight="1" x14ac:dyDescent="0.35">
      <c r="B32" s="7" t="s">
        <v>21</v>
      </c>
      <c r="C32" s="129" t="s">
        <v>52</v>
      </c>
      <c r="D32" s="130"/>
      <c r="E32" s="130"/>
      <c r="F32" s="130"/>
      <c r="G32" s="131"/>
    </row>
    <row r="33" spans="2:7" ht="19.5" customHeight="1" x14ac:dyDescent="0.3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1" priority="21" stopIfTrue="1">
      <formula>IF($A11=1,B11,)</formula>
    </cfRule>
    <cfRule type="expression" dxfId="140" priority="22" stopIfTrue="1">
      <formula>IF($A11="",B11,)</formula>
    </cfRule>
  </conditionalFormatting>
  <conditionalFormatting sqref="E11:E15">
    <cfRule type="expression" dxfId="139" priority="23" stopIfTrue="1">
      <formula>IF($A11="",B11,"")</formula>
    </cfRule>
  </conditionalFormatting>
  <conditionalFormatting sqref="E16:E124">
    <cfRule type="expression" dxfId="138" priority="24" stopIfTrue="1">
      <formula>IF($A16&lt;&gt;1,B16,"")</formula>
    </cfRule>
  </conditionalFormatting>
  <conditionalFormatting sqref="D11:D124">
    <cfRule type="expression" dxfId="137" priority="25" stopIfTrue="1">
      <formula>IF($A11="",B11,)</formula>
    </cfRule>
  </conditionalFormatting>
  <conditionalFormatting sqref="G11:G20 G26:G80 G82:G119">
    <cfRule type="expression" dxfId="136" priority="26" stopIfTrue="1">
      <formula>#REF!="Freelancer"</formula>
    </cfRule>
    <cfRule type="expression" dxfId="135" priority="27" stopIfTrue="1">
      <formula>#REF!="DTC Int. Staff"</formula>
    </cfRule>
  </conditionalFormatting>
  <conditionalFormatting sqref="G115:G119 G87:G108 G26 G33:G53 G60:G80">
    <cfRule type="expression" dxfId="134" priority="19" stopIfTrue="1">
      <formula>$F$5="Freelancer"</formula>
    </cfRule>
    <cfRule type="expression" dxfId="133" priority="20" stopIfTrue="1">
      <formula>$F$5="DTC Int. Staff"</formula>
    </cfRule>
  </conditionalFormatting>
  <conditionalFormatting sqref="G16:G20">
    <cfRule type="expression" dxfId="132" priority="17" stopIfTrue="1">
      <formula>#REF!="Freelancer"</formula>
    </cfRule>
    <cfRule type="expression" dxfId="131" priority="18" stopIfTrue="1">
      <formula>#REF!="DTC Int. Staff"</formula>
    </cfRule>
  </conditionalFormatting>
  <conditionalFormatting sqref="G16:G20">
    <cfRule type="expression" dxfId="130" priority="15" stopIfTrue="1">
      <formula>$F$5="Freelancer"</formula>
    </cfRule>
    <cfRule type="expression" dxfId="129" priority="16" stopIfTrue="1">
      <formula>$F$5="DTC Int. Staff"</formula>
    </cfRule>
  </conditionalFormatting>
  <conditionalFormatting sqref="G21:G25">
    <cfRule type="expression" dxfId="128" priority="13" stopIfTrue="1">
      <formula>#REF!="Freelancer"</formula>
    </cfRule>
    <cfRule type="expression" dxfId="127" priority="14" stopIfTrue="1">
      <formula>#REF!="DTC Int. Staff"</formula>
    </cfRule>
  </conditionalFormatting>
  <conditionalFormatting sqref="G21:G25">
    <cfRule type="expression" dxfId="126" priority="11" stopIfTrue="1">
      <formula>$F$5="Freelancer"</formula>
    </cfRule>
    <cfRule type="expression" dxfId="125" priority="12" stopIfTrue="1">
      <formula>$F$5="DTC Int. Staff"</formula>
    </cfRule>
  </conditionalFormatting>
  <conditionalFormatting sqref="C125:C129">
    <cfRule type="expression" dxfId="124" priority="8" stopIfTrue="1">
      <formula>IF($A125=1,B125,)</formula>
    </cfRule>
    <cfRule type="expression" dxfId="123" priority="9" stopIfTrue="1">
      <formula>IF($A125="",B125,)</formula>
    </cfRule>
  </conditionalFormatting>
  <conditionalFormatting sqref="D125:D129">
    <cfRule type="expression" dxfId="122" priority="10" stopIfTrue="1">
      <formula>IF($A125="",B125,)</formula>
    </cfRule>
  </conditionalFormatting>
  <conditionalFormatting sqref="E125:E129">
    <cfRule type="expression" dxfId="121" priority="7" stopIfTrue="1">
      <formula>IF($A125&lt;&gt;1,B125,"")</formula>
    </cfRule>
  </conditionalFormatting>
  <conditionalFormatting sqref="G55:G59">
    <cfRule type="expression" dxfId="120" priority="5" stopIfTrue="1">
      <formula>$F$5="Freelancer"</formula>
    </cfRule>
    <cfRule type="expression" dxfId="119" priority="6" stopIfTrue="1">
      <formula>$F$5="DTC Int. Staff"</formula>
    </cfRule>
  </conditionalFormatting>
  <conditionalFormatting sqref="G81">
    <cfRule type="expression" dxfId="118" priority="3" stopIfTrue="1">
      <formula>#REF!="Freelancer"</formula>
    </cfRule>
    <cfRule type="expression" dxfId="117" priority="4" stopIfTrue="1">
      <formula>#REF!="DTC Int. Staff"</formula>
    </cfRule>
  </conditionalFormatting>
  <conditionalFormatting sqref="G81">
    <cfRule type="expression" dxfId="116" priority="1" stopIfTrue="1">
      <formula>$F$5="Freelancer"</formula>
    </cfRule>
    <cfRule type="expression" dxfId="1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4" priority="25" stopIfTrue="1">
      <formula>IF($A11=1,B11,)</formula>
    </cfRule>
    <cfRule type="expression" dxfId="113" priority="26" stopIfTrue="1">
      <formula>IF($A11="",B11,)</formula>
    </cfRule>
  </conditionalFormatting>
  <conditionalFormatting sqref="E11:E15">
    <cfRule type="expression" dxfId="112" priority="27" stopIfTrue="1">
      <formula>IF($A11="",B11,"")</formula>
    </cfRule>
  </conditionalFormatting>
  <conditionalFormatting sqref="E16:E124">
    <cfRule type="expression" dxfId="111" priority="28" stopIfTrue="1">
      <formula>IF($A16&lt;&gt;1,B16,"")</formula>
    </cfRule>
  </conditionalFormatting>
  <conditionalFormatting sqref="D11:D124">
    <cfRule type="expression" dxfId="110" priority="29" stopIfTrue="1">
      <formula>IF($A11="",B11,)</formula>
    </cfRule>
  </conditionalFormatting>
  <conditionalFormatting sqref="G11:G16 G82:G119 G18:G76">
    <cfRule type="expression" dxfId="109" priority="30" stopIfTrue="1">
      <formula>#REF!="Freelancer"</formula>
    </cfRule>
    <cfRule type="expression" dxfId="108" priority="31" stopIfTrue="1">
      <formula>#REF!="DTC Int. Staff"</formula>
    </cfRule>
  </conditionalFormatting>
  <conditionalFormatting sqref="G115:G119 G87:G104 G18:G22 G33:G49 G60:G76">
    <cfRule type="expression" dxfId="107" priority="23" stopIfTrue="1">
      <formula>$F$5="Freelancer"</formula>
    </cfRule>
    <cfRule type="expression" dxfId="106" priority="24" stopIfTrue="1">
      <formula>$F$5="DTC Int. Staff"</formula>
    </cfRule>
  </conditionalFormatting>
  <conditionalFormatting sqref="G16">
    <cfRule type="expression" dxfId="105" priority="21" stopIfTrue="1">
      <formula>#REF!="Freelancer"</formula>
    </cfRule>
    <cfRule type="expression" dxfId="104" priority="22" stopIfTrue="1">
      <formula>#REF!="DTC Int. Staff"</formula>
    </cfRule>
  </conditionalFormatting>
  <conditionalFormatting sqref="G16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17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17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C126">
    <cfRule type="expression" dxfId="97" priority="12" stopIfTrue="1">
      <formula>IF($A126=1,B126,)</formula>
    </cfRule>
    <cfRule type="expression" dxfId="96" priority="13" stopIfTrue="1">
      <formula>IF($A126="",B126,)</formula>
    </cfRule>
  </conditionalFormatting>
  <conditionalFormatting sqref="D126">
    <cfRule type="expression" dxfId="95" priority="14" stopIfTrue="1">
      <formula>IF($A126="",B126,)</formula>
    </cfRule>
  </conditionalFormatting>
  <conditionalFormatting sqref="C125">
    <cfRule type="expression" dxfId="94" priority="9" stopIfTrue="1">
      <formula>IF($A125=1,B125,)</formula>
    </cfRule>
    <cfRule type="expression" dxfId="93" priority="10" stopIfTrue="1">
      <formula>IF($A125="",B125,)</formula>
    </cfRule>
  </conditionalFormatting>
  <conditionalFormatting sqref="D125">
    <cfRule type="expression" dxfId="92" priority="11" stopIfTrue="1">
      <formula>IF($A125="",B125,)</formula>
    </cfRule>
  </conditionalFormatting>
  <conditionalFormatting sqref="E125">
    <cfRule type="expression" dxfId="91" priority="8" stopIfTrue="1">
      <formula>IF($A125&lt;&gt;1,B125,"")</formula>
    </cfRule>
  </conditionalFormatting>
  <conditionalFormatting sqref="E126">
    <cfRule type="expression" dxfId="90" priority="7" stopIfTrue="1">
      <formula>IF($A126&lt;&gt;1,B126,"")</formula>
    </cfRule>
  </conditionalFormatting>
  <conditionalFormatting sqref="G55:G59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77:G81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77:G81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52"/>
  <sheetViews>
    <sheetView showGridLines="0" topLeftCell="D86" zoomScale="90" zoomScaleNormal="90" workbookViewId="0">
      <selection activeCell="H84" sqref="H8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63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62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SUM(J10:J162)</f>
        <v>85.15</v>
      </c>
      <c r="J8" s="25">
        <f>I8/8</f>
        <v>10.643750000000001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99" si="0">IF(OR(C11="f",C11="u",C11="F",C11="U"),"",IF(OR(B11=1,B11=2,B11=3,B11=4,B11=5),1,""))</f>
        <v>1</v>
      </c>
      <c r="B11" s="8">
        <f t="shared" ref="B11:B92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92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9009</v>
      </c>
      <c r="H70" s="48" t="s">
        <v>53</v>
      </c>
      <c r="I70" s="47" t="s">
        <v>54</v>
      </c>
      <c r="J70" s="86">
        <v>1.5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73</v>
      </c>
      <c r="G71" s="47">
        <v>9002</v>
      </c>
      <c r="H71" s="48" t="s">
        <v>55</v>
      </c>
      <c r="I71" s="47" t="s">
        <v>54</v>
      </c>
      <c r="J71" s="86">
        <v>1</v>
      </c>
    </row>
    <row r="72" spans="1:10" ht="22.5" customHeight="1" x14ac:dyDescent="0.25">
      <c r="A72" s="31"/>
      <c r="C72" s="76"/>
      <c r="D72" s="77" t="str">
        <f t="shared" ref="D72:E73" si="15">D71</f>
        <v>Tue</v>
      </c>
      <c r="E72" s="45">
        <f t="shared" si="15"/>
        <v>44516</v>
      </c>
      <c r="F72" s="46" t="s">
        <v>73</v>
      </c>
      <c r="G72" s="47">
        <v>9002</v>
      </c>
      <c r="H72" s="48" t="s">
        <v>56</v>
      </c>
      <c r="I72" s="47" t="s">
        <v>54</v>
      </c>
      <c r="J72" s="86">
        <v>1.5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73</v>
      </c>
      <c r="G73" s="47">
        <v>9002</v>
      </c>
      <c r="H73" s="48" t="s">
        <v>69</v>
      </c>
      <c r="I73" s="47" t="s">
        <v>54</v>
      </c>
      <c r="J73" s="86">
        <v>4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76"/>
      <c r="D74" s="74" t="str">
        <f t="shared" si="5"/>
        <v>Wed</v>
      </c>
      <c r="E74" s="34">
        <f>+E70+1</f>
        <v>44517</v>
      </c>
      <c r="F74" s="35" t="s">
        <v>73</v>
      </c>
      <c r="G74" s="66">
        <v>9002</v>
      </c>
      <c r="H74" s="67" t="s">
        <v>57</v>
      </c>
      <c r="I74" s="66" t="s">
        <v>54</v>
      </c>
      <c r="J74" s="85">
        <v>1</v>
      </c>
    </row>
    <row r="75" spans="1:10" ht="22.5" customHeight="1" x14ac:dyDescent="0.25">
      <c r="A75" s="31"/>
      <c r="C75" s="76"/>
      <c r="D75" s="74" t="str">
        <f>D74</f>
        <v>Wed</v>
      </c>
      <c r="E75" s="34">
        <f>E74</f>
        <v>44517</v>
      </c>
      <c r="F75" s="35" t="s">
        <v>73</v>
      </c>
      <c r="G75" s="66">
        <v>9002</v>
      </c>
      <c r="H75" s="67" t="s">
        <v>67</v>
      </c>
      <c r="I75" s="66" t="s">
        <v>54</v>
      </c>
      <c r="J75" s="85">
        <v>7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5"/>
        <v>Thu</v>
      </c>
      <c r="E76" s="45">
        <f>+E74+1</f>
        <v>44518</v>
      </c>
      <c r="F76" s="46" t="s">
        <v>73</v>
      </c>
      <c r="G76" s="47">
        <v>9002</v>
      </c>
      <c r="H76" s="48" t="s">
        <v>59</v>
      </c>
      <c r="I76" s="47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44518</v>
      </c>
      <c r="F77" s="46" t="s">
        <v>73</v>
      </c>
      <c r="G77" s="47">
        <v>9002</v>
      </c>
      <c r="H77" s="48" t="s">
        <v>68</v>
      </c>
      <c r="I77" s="47" t="s">
        <v>54</v>
      </c>
      <c r="J77" s="86">
        <v>7</v>
      </c>
    </row>
    <row r="78" spans="1:10" ht="22.5" customHeight="1" x14ac:dyDescent="0.25">
      <c r="A78" s="31">
        <f t="shared" si="0"/>
        <v>1</v>
      </c>
      <c r="B78" s="8">
        <f t="shared" si="1"/>
        <v>5</v>
      </c>
      <c r="C78" s="76"/>
      <c r="D78" s="74" t="str">
        <f t="shared" si="5"/>
        <v>Fri</v>
      </c>
      <c r="E78" s="34">
        <f>+E76+1</f>
        <v>44519</v>
      </c>
      <c r="F78" s="65" t="s">
        <v>73</v>
      </c>
      <c r="G78" s="66">
        <v>9002</v>
      </c>
      <c r="H78" s="67" t="s">
        <v>58</v>
      </c>
      <c r="I78" s="66" t="s">
        <v>60</v>
      </c>
      <c r="J78" s="87">
        <v>2.15</v>
      </c>
    </row>
    <row r="79" spans="1:10" ht="22.5" customHeight="1" x14ac:dyDescent="0.25">
      <c r="A79" s="31"/>
      <c r="C79" s="76"/>
      <c r="D79" s="74" t="str">
        <f>D78</f>
        <v>Fri</v>
      </c>
      <c r="E79" s="34">
        <f>E78</f>
        <v>44519</v>
      </c>
      <c r="F79" s="65" t="s">
        <v>73</v>
      </c>
      <c r="G79" s="66">
        <v>9002</v>
      </c>
      <c r="H79" s="67" t="s">
        <v>70</v>
      </c>
      <c r="I79" s="66" t="s">
        <v>60</v>
      </c>
      <c r="J79" s="87">
        <v>6</v>
      </c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4" t="str">
        <f t="shared" si="5"/>
        <v>Sat</v>
      </c>
      <c r="E80" s="34">
        <f>+E78+1</f>
        <v>44520</v>
      </c>
      <c r="F80" s="35"/>
      <c r="G80" s="36"/>
      <c r="H80" s="43"/>
      <c r="I80" s="36"/>
      <c r="J80" s="85"/>
    </row>
    <row r="81" spans="1:10" ht="22.5" customHeight="1" x14ac:dyDescent="0.25">
      <c r="A81" s="31" t="str">
        <f t="shared" si="0"/>
        <v/>
      </c>
      <c r="B81" s="8">
        <f t="shared" si="1"/>
        <v>7</v>
      </c>
      <c r="C81" s="76"/>
      <c r="D81" s="77" t="str">
        <f t="shared" si="5"/>
        <v>Sun</v>
      </c>
      <c r="E81" s="45">
        <f>+E80+1</f>
        <v>44521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44522</v>
      </c>
      <c r="F82" s="35"/>
      <c r="G82" s="36">
        <v>9009</v>
      </c>
      <c r="H82" s="43" t="s">
        <v>61</v>
      </c>
      <c r="I82" s="66" t="s">
        <v>60</v>
      </c>
      <c r="J82" s="85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44522</v>
      </c>
      <c r="F83" s="35" t="s">
        <v>73</v>
      </c>
      <c r="G83" s="36">
        <v>9002</v>
      </c>
      <c r="H83" s="43" t="s">
        <v>71</v>
      </c>
      <c r="I83" s="66" t="s">
        <v>60</v>
      </c>
      <c r="J83" s="85">
        <v>5</v>
      </c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76"/>
      <c r="D84" s="77" t="str">
        <f t="shared" si="5"/>
        <v>Tue</v>
      </c>
      <c r="E84" s="45">
        <f>+E82+1</f>
        <v>44523</v>
      </c>
      <c r="F84" s="46" t="s">
        <v>73</v>
      </c>
      <c r="G84" s="47">
        <v>9002</v>
      </c>
      <c r="H84" s="48" t="s">
        <v>76</v>
      </c>
      <c r="I84" s="47" t="s">
        <v>54</v>
      </c>
      <c r="J84" s="86">
        <v>6</v>
      </c>
    </row>
    <row r="85" spans="1:10" ht="22.5" customHeight="1" x14ac:dyDescent="0.25">
      <c r="A85" s="31"/>
      <c r="C85" s="76"/>
      <c r="D85" s="77" t="str">
        <f>D84</f>
        <v>Tue</v>
      </c>
      <c r="E85" s="45">
        <f>E84</f>
        <v>44523</v>
      </c>
      <c r="F85" s="46" t="s">
        <v>73</v>
      </c>
      <c r="G85" s="47">
        <v>9002</v>
      </c>
      <c r="H85" s="48" t="s">
        <v>64</v>
      </c>
      <c r="I85" s="47" t="s">
        <v>54</v>
      </c>
      <c r="J85" s="86">
        <v>2</v>
      </c>
    </row>
    <row r="86" spans="1:10" ht="22.5" customHeight="1" x14ac:dyDescent="0.25">
      <c r="A86" s="31">
        <f t="shared" si="0"/>
        <v>1</v>
      </c>
      <c r="B86" s="8">
        <f t="shared" si="1"/>
        <v>3</v>
      </c>
      <c r="C86" s="76"/>
      <c r="D86" s="74" t="str">
        <f t="shared" si="5"/>
        <v>Wed</v>
      </c>
      <c r="E86" s="34">
        <f>+E84+1</f>
        <v>44524</v>
      </c>
      <c r="F86" s="35" t="s">
        <v>73</v>
      </c>
      <c r="G86" s="36">
        <v>9002</v>
      </c>
      <c r="H86" s="43" t="s">
        <v>76</v>
      </c>
      <c r="I86" s="36" t="s">
        <v>60</v>
      </c>
      <c r="J86" s="85">
        <v>8</v>
      </c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76"/>
      <c r="D87" s="77" t="str">
        <f t="shared" si="5"/>
        <v>Thu</v>
      </c>
      <c r="E87" s="45">
        <f>+E86+1</f>
        <v>44525</v>
      </c>
      <c r="F87" s="46" t="s">
        <v>73</v>
      </c>
      <c r="G87" s="47">
        <v>9002</v>
      </c>
      <c r="H87" s="48" t="s">
        <v>66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>D87</f>
        <v>Thu</v>
      </c>
      <c r="E88" s="45">
        <f>E87</f>
        <v>44525</v>
      </c>
      <c r="F88" s="46" t="s">
        <v>73</v>
      </c>
      <c r="G88" s="47">
        <v>9002</v>
      </c>
      <c r="H88" s="48" t="s">
        <v>72</v>
      </c>
      <c r="I88" s="47" t="s">
        <v>54</v>
      </c>
      <c r="J88" s="86">
        <v>6.5</v>
      </c>
    </row>
    <row r="89" spans="1:10" ht="22.5" customHeight="1" x14ac:dyDescent="0.25">
      <c r="A89" s="31"/>
      <c r="C89" s="76"/>
      <c r="D89" s="77" t="str">
        <f t="shared" ref="D89:E89" si="16">D88</f>
        <v>Thu</v>
      </c>
      <c r="E89" s="45">
        <f t="shared" si="16"/>
        <v>44525</v>
      </c>
      <c r="F89" s="46" t="s">
        <v>73</v>
      </c>
      <c r="G89" s="47">
        <v>9002</v>
      </c>
      <c r="H89" s="48" t="s">
        <v>65</v>
      </c>
      <c r="I89" s="47" t="s">
        <v>54</v>
      </c>
      <c r="J89" s="86">
        <v>0.5</v>
      </c>
    </row>
    <row r="90" spans="1:10" ht="22.5" customHeight="1" x14ac:dyDescent="0.25">
      <c r="A90" s="31">
        <f t="shared" si="0"/>
        <v>1</v>
      </c>
      <c r="B90" s="8">
        <f t="shared" si="1"/>
        <v>5</v>
      </c>
      <c r="C90" s="76"/>
      <c r="D90" s="74" t="str">
        <f t="shared" si="5"/>
        <v>Fri</v>
      </c>
      <c r="E90" s="34">
        <f>+E87+1</f>
        <v>44526</v>
      </c>
      <c r="F90" s="35" t="s">
        <v>73</v>
      </c>
      <c r="G90" s="66">
        <v>9002</v>
      </c>
      <c r="H90" s="43" t="s">
        <v>76</v>
      </c>
      <c r="I90" s="66" t="s">
        <v>54</v>
      </c>
      <c r="J90" s="87">
        <v>8</v>
      </c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4" t="str">
        <f t="shared" si="5"/>
        <v>Sat</v>
      </c>
      <c r="E91" s="34">
        <f>+E90+1</f>
        <v>44527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7</v>
      </c>
      <c r="C92" s="76"/>
      <c r="D92" s="77" t="str">
        <f t="shared" si="5"/>
        <v>Sun</v>
      </c>
      <c r="E92" s="45">
        <f>+E91+1</f>
        <v>44528</v>
      </c>
      <c r="F92" s="65"/>
      <c r="G92" s="66"/>
      <c r="H92" s="68"/>
      <c r="I92" s="66"/>
      <c r="J92" s="87"/>
    </row>
    <row r="93" spans="1:10" ht="22.5" customHeight="1" x14ac:dyDescent="0.25">
      <c r="A93" s="31">
        <f t="shared" si="0"/>
        <v>1</v>
      </c>
      <c r="B93" s="8">
        <f>WEEKDAY(E92+1,2)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IF(MONTH(E92+1)&gt;MONTH(E92),"",E92+1)</f>
        <v>44529</v>
      </c>
      <c r="F93" s="35" t="s">
        <v>73</v>
      </c>
      <c r="G93" s="36">
        <v>9002</v>
      </c>
      <c r="H93" s="43" t="s">
        <v>76</v>
      </c>
      <c r="I93" s="36" t="s">
        <v>54</v>
      </c>
      <c r="J93" s="85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44529</v>
      </c>
      <c r="F94" s="35" t="s">
        <v>73</v>
      </c>
      <c r="G94" s="36">
        <v>9002</v>
      </c>
      <c r="H94" s="43" t="s">
        <v>55</v>
      </c>
      <c r="I94" s="36" t="s">
        <v>54</v>
      </c>
      <c r="J94" s="85">
        <v>2</v>
      </c>
    </row>
    <row r="95" spans="1:10" ht="22.5" customHeight="1" x14ac:dyDescent="0.25">
      <c r="A95" s="31"/>
      <c r="C95" s="76"/>
      <c r="D95" s="74" t="str">
        <f t="shared" ref="D95:E95" si="17">D94</f>
        <v>Mo</v>
      </c>
      <c r="E95" s="34">
        <f t="shared" si="17"/>
        <v>44529</v>
      </c>
      <c r="F95" s="35" t="s">
        <v>77</v>
      </c>
      <c r="G95" s="36">
        <v>9002</v>
      </c>
      <c r="H95" s="43" t="s">
        <v>78</v>
      </c>
      <c r="I95" s="36" t="s">
        <v>54</v>
      </c>
      <c r="J95" s="85">
        <v>2</v>
      </c>
    </row>
    <row r="96" spans="1:10" ht="22.5" customHeight="1" x14ac:dyDescent="0.25">
      <c r="A96" s="31">
        <f t="shared" si="0"/>
        <v>1</v>
      </c>
      <c r="B96" s="8">
        <v>2</v>
      </c>
      <c r="C96" s="76"/>
      <c r="D96" s="77" t="str">
        <f>IF(B96=1,"Mo",IF(B96=2,"Tue",IF(B96=3,"Wed",IF(B96=4,"Thu",IF(B96=5,"Fri",IF(B96=6,"Sat",IF(B96=7,"Sun","")))))))</f>
        <v>Tue</v>
      </c>
      <c r="E96" s="45">
        <f>IF(MONTH(E93+1)&gt;MONTH(E93),"",E93+1)</f>
        <v>44530</v>
      </c>
      <c r="F96" s="46" t="s">
        <v>73</v>
      </c>
      <c r="G96" s="47">
        <v>9002</v>
      </c>
      <c r="H96" s="48" t="s">
        <v>74</v>
      </c>
      <c r="I96" s="47" t="s">
        <v>60</v>
      </c>
      <c r="J96" s="86">
        <v>3</v>
      </c>
    </row>
    <row r="97" spans="1:10" ht="22.5" customHeight="1" x14ac:dyDescent="0.25">
      <c r="A97" s="31"/>
      <c r="C97" s="76"/>
      <c r="D97" s="95" t="str">
        <f>D96</f>
        <v>Tue</v>
      </c>
      <c r="E97" s="96">
        <f>E96</f>
        <v>44530</v>
      </c>
      <c r="F97" s="46" t="s">
        <v>73</v>
      </c>
      <c r="G97" s="47">
        <v>9002</v>
      </c>
      <c r="H97" s="122" t="s">
        <v>75</v>
      </c>
      <c r="I97" s="98" t="s">
        <v>60</v>
      </c>
      <c r="J97" s="100">
        <v>2</v>
      </c>
    </row>
    <row r="98" spans="1:10" ht="22.5" customHeight="1" thickBot="1" x14ac:dyDescent="0.3">
      <c r="A98" s="31"/>
      <c r="C98" s="76"/>
      <c r="D98" s="120"/>
      <c r="E98" s="102"/>
      <c r="F98" s="103"/>
      <c r="G98" s="104"/>
      <c r="H98" s="105"/>
      <c r="I98" s="104"/>
      <c r="J98" s="106"/>
    </row>
    <row r="99" spans="1:10" ht="22.5" customHeight="1" x14ac:dyDescent="0.25">
      <c r="A99" s="31">
        <f t="shared" si="0"/>
        <v>1</v>
      </c>
      <c r="B99" s="8">
        <v>3</v>
      </c>
      <c r="C99" s="76"/>
    </row>
    <row r="100" spans="1:10" ht="22.5" customHeight="1" x14ac:dyDescent="0.25">
      <c r="A100" s="31"/>
      <c r="C100" s="76"/>
    </row>
    <row r="101" spans="1:10" ht="22.5" customHeight="1" x14ac:dyDescent="0.25">
      <c r="A101" s="31"/>
      <c r="C101" s="76"/>
    </row>
    <row r="102" spans="1:10" ht="22.5" customHeight="1" x14ac:dyDescent="0.25">
      <c r="A102" s="31"/>
      <c r="C102" s="76"/>
    </row>
    <row r="103" spans="1:10" ht="22.5" customHeight="1" thickBot="1" x14ac:dyDescent="0.3">
      <c r="A103" s="31"/>
      <c r="C103" s="83"/>
    </row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J1"/>
    <mergeCell ref="D4:E4"/>
  </mergeCells>
  <phoneticPr fontId="2" type="noConversion"/>
  <conditionalFormatting sqref="C11:C15 C26:C103">
    <cfRule type="expression" dxfId="83" priority="45" stopIfTrue="1">
      <formula>IF($A11=1,B11,)</formula>
    </cfRule>
    <cfRule type="expression" dxfId="82" priority="46" stopIfTrue="1">
      <formula>IF($A11="",B11,)</formula>
    </cfRule>
  </conditionalFormatting>
  <conditionalFormatting sqref="E11:E15">
    <cfRule type="expression" dxfId="81" priority="47" stopIfTrue="1">
      <formula>IF($A11="",B11,"")</formula>
    </cfRule>
  </conditionalFormatting>
  <conditionalFormatting sqref="E26:E98">
    <cfRule type="expression" dxfId="80" priority="48" stopIfTrue="1">
      <formula>IF($A26&lt;&gt;1,B26,"")</formula>
    </cfRule>
  </conditionalFormatting>
  <conditionalFormatting sqref="D11:D15 D26:D98">
    <cfRule type="expression" dxfId="79" priority="49" stopIfTrue="1">
      <formula>IF($A11="",B11,)</formula>
    </cfRule>
  </conditionalFormatting>
  <conditionalFormatting sqref="G11:G20 G26:G70 G76:G77 G80:G85 G87:G92">
    <cfRule type="expression" dxfId="78" priority="50" stopIfTrue="1">
      <formula>#REF!="Freelancer"</formula>
    </cfRule>
    <cfRule type="expression" dxfId="77" priority="51" stopIfTrue="1">
      <formula>#REF!="DTC Int. Staff"</formula>
    </cfRule>
  </conditionalFormatting>
  <conditionalFormatting sqref="G92 G26:G30 G37:G57 G64:G70 G76:G79 G81:G85 G87:G89">
    <cfRule type="expression" dxfId="76" priority="43" stopIfTrue="1">
      <formula>$F$5="Freelancer"</formula>
    </cfRule>
    <cfRule type="expression" dxfId="75" priority="44" stopIfTrue="1">
      <formula>$F$5="DTC Int. Staff"</formula>
    </cfRule>
  </conditionalFormatting>
  <conditionalFormatting sqref="G16:G20 G78:G79">
    <cfRule type="expression" dxfId="74" priority="41" stopIfTrue="1">
      <formula>#REF!="Freelancer"</formula>
    </cfRule>
    <cfRule type="expression" dxfId="73" priority="42" stopIfTrue="1">
      <formula>#REF!="DTC Int. Staff"</formula>
    </cfRule>
  </conditionalFormatting>
  <conditionalFormatting sqref="G16:G20">
    <cfRule type="expression" dxfId="72" priority="39" stopIfTrue="1">
      <formula>$F$5="Freelancer"</formula>
    </cfRule>
    <cfRule type="expression" dxfId="71" priority="40" stopIfTrue="1">
      <formula>$F$5="DTC Int. Staff"</formula>
    </cfRule>
  </conditionalFormatting>
  <conditionalFormatting sqref="G21:G25">
    <cfRule type="expression" dxfId="70" priority="37" stopIfTrue="1">
      <formula>#REF!="Freelancer"</formula>
    </cfRule>
    <cfRule type="expression" dxfId="69" priority="38" stopIfTrue="1">
      <formula>#REF!="DTC Int. Staff"</formula>
    </cfRule>
  </conditionalFormatting>
  <conditionalFormatting sqref="G21:G25">
    <cfRule type="expression" dxfId="68" priority="35" stopIfTrue="1">
      <formula>$F$5="Freelancer"</formula>
    </cfRule>
    <cfRule type="expression" dxfId="67" priority="36" stopIfTrue="1">
      <formula>$F$5="DTC Int. Staff"</formula>
    </cfRule>
  </conditionalFormatting>
  <conditionalFormatting sqref="G63">
    <cfRule type="expression" dxfId="66" priority="29" stopIfTrue="1">
      <formula>$F$5="Freelancer"</formula>
    </cfRule>
    <cfRule type="expression" dxfId="65" priority="30" stopIfTrue="1">
      <formula>$F$5="DTC Int. Staff"</formula>
    </cfRule>
  </conditionalFormatting>
  <conditionalFormatting sqref="E17:E20">
    <cfRule type="expression" dxfId="64" priority="23" stopIfTrue="1">
      <formula>IF($A17="",B17,"")</formula>
    </cfRule>
  </conditionalFormatting>
  <conditionalFormatting sqref="D17:D20">
    <cfRule type="expression" dxfId="63" priority="24" stopIfTrue="1">
      <formula>IF($A17="",B17,)</formula>
    </cfRule>
  </conditionalFormatting>
  <conditionalFormatting sqref="E22:E25">
    <cfRule type="expression" dxfId="62" priority="21" stopIfTrue="1">
      <formula>IF($A22="",B22,"")</formula>
    </cfRule>
  </conditionalFormatting>
  <conditionalFormatting sqref="D22:D25">
    <cfRule type="expression" dxfId="61" priority="22" stopIfTrue="1">
      <formula>IF($A22="",B22,)</formula>
    </cfRule>
  </conditionalFormatting>
  <conditionalFormatting sqref="G71">
    <cfRule type="expression" dxfId="60" priority="19" stopIfTrue="1">
      <formula>#REF!="Freelancer"</formula>
    </cfRule>
    <cfRule type="expression" dxfId="59" priority="20" stopIfTrue="1">
      <formula>#REF!="DTC Int. Staff"</formula>
    </cfRule>
  </conditionalFormatting>
  <conditionalFormatting sqref="G71">
    <cfRule type="expression" dxfId="58" priority="17" stopIfTrue="1">
      <formula>$F$5="Freelancer"</formula>
    </cfRule>
    <cfRule type="expression" dxfId="57" priority="18" stopIfTrue="1">
      <formula>$F$5="DTC Int. Staff"</formula>
    </cfRule>
  </conditionalFormatting>
  <conditionalFormatting sqref="G72:G75">
    <cfRule type="expression" dxfId="56" priority="15" stopIfTrue="1">
      <formula>#REF!="Freelancer"</formula>
    </cfRule>
    <cfRule type="expression" dxfId="55" priority="16" stopIfTrue="1">
      <formula>#REF!="DTC Int. Staff"</formula>
    </cfRule>
  </conditionalFormatting>
  <conditionalFormatting sqref="G72:G75">
    <cfRule type="expression" dxfId="54" priority="13" stopIfTrue="1">
      <formula>$F$5="Freelancer"</formula>
    </cfRule>
    <cfRule type="expression" dxfId="53" priority="14" stopIfTrue="1">
      <formula>$F$5="DTC Int. Staff"</formula>
    </cfRule>
  </conditionalFormatting>
  <conditionalFormatting sqref="G96:G97">
    <cfRule type="expression" dxfId="52" priority="7" stopIfTrue="1">
      <formula>#REF!="Freelancer"</formula>
    </cfRule>
    <cfRule type="expression" dxfId="51" priority="8" stopIfTrue="1">
      <formula>#REF!="DTC Int. Staff"</formula>
    </cfRule>
  </conditionalFormatting>
  <conditionalFormatting sqref="G96:G97">
    <cfRule type="expression" dxfId="50" priority="5" stopIfTrue="1">
      <formula>$F$5="Freelancer"</formula>
    </cfRule>
    <cfRule type="expression" dxfId="49" priority="6" stopIfTrue="1">
      <formula>$F$5="DTC Int. Staff"</formula>
    </cfRule>
  </conditionalFormatting>
  <conditionalFormatting sqref="G86">
    <cfRule type="expression" dxfId="48" priority="3" stopIfTrue="1">
      <formula>#REF!="Freelancer"</formula>
    </cfRule>
    <cfRule type="expression" dxfId="47" priority="4" stopIfTrue="1">
      <formula>#REF!="DTC Int. Staff"</formula>
    </cfRule>
  </conditionalFormatting>
  <conditionalFormatting sqref="G86">
    <cfRule type="expression" dxfId="46" priority="1" stopIfTrue="1">
      <formula>$F$5="Freelancer"</formula>
    </cfRule>
    <cfRule type="expression" dxfId="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2"/>
  <sheetViews>
    <sheetView showGridLines="0" tabSelected="1" topLeftCell="D16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SUM(J10:J138)</f>
        <v>44</v>
      </c>
      <c r="J8" s="25">
        <f>I8/8</f>
        <v>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0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73</v>
      </c>
      <c r="G11" s="36">
        <v>9002</v>
      </c>
      <c r="H11" s="43" t="s">
        <v>80</v>
      </c>
      <c r="I11" s="36" t="s">
        <v>60</v>
      </c>
      <c r="J11" s="85">
        <v>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 t="s">
        <v>77</v>
      </c>
      <c r="G12" s="36">
        <v>9002</v>
      </c>
      <c r="H12" s="43" t="s">
        <v>79</v>
      </c>
      <c r="I12" s="36" t="s">
        <v>60</v>
      </c>
      <c r="J12" s="85">
        <v>7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77</v>
      </c>
      <c r="G16" s="47">
        <v>9002</v>
      </c>
      <c r="H16" s="48" t="s">
        <v>79</v>
      </c>
      <c r="I16" s="47" t="s">
        <v>54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73</v>
      </c>
      <c r="G17" s="47">
        <v>9002</v>
      </c>
      <c r="H17" s="48" t="s">
        <v>81</v>
      </c>
      <c r="I17" s="47" t="s">
        <v>54</v>
      </c>
      <c r="J17" s="86">
        <v>2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83</v>
      </c>
      <c r="G18" s="47">
        <v>9002</v>
      </c>
      <c r="H18" s="48" t="s">
        <v>82</v>
      </c>
      <c r="I18" s="47" t="s">
        <v>54</v>
      </c>
      <c r="J18" s="86">
        <v>5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77</v>
      </c>
      <c r="G21" s="36">
        <v>9002</v>
      </c>
      <c r="H21" s="43" t="s">
        <v>84</v>
      </c>
      <c r="I21" s="36" t="s">
        <v>54</v>
      </c>
      <c r="J21" s="85">
        <v>2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83</v>
      </c>
      <c r="G22" s="36">
        <v>9002</v>
      </c>
      <c r="H22" s="43" t="s">
        <v>82</v>
      </c>
      <c r="I22" s="36" t="s">
        <v>54</v>
      </c>
      <c r="J22" s="85">
        <v>6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7" t="str">
        <f t="shared" ref="D23:D108" si="4">IF(B23=1,"Mo",IF(B23=2,"Tue",IF(B23=3,"Wed",IF(B23=4,"Thu",IF(B23=5,"Fri",IF(B23=6,"Sat",IF(B23=7,"Sun","")))))))</f>
        <v>Sat</v>
      </c>
      <c r="E23" s="45">
        <f>+E21+1</f>
        <v>44534</v>
      </c>
      <c r="F23" s="46"/>
      <c r="G23" s="47"/>
      <c r="H23" s="71"/>
      <c r="I23" s="47"/>
      <c r="J23" s="86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4"/>
        <v>Sun</v>
      </c>
      <c r="E24" s="45">
        <f>+E23+1</f>
        <v>44535</v>
      </c>
      <c r="F24" s="35" t="s">
        <v>83</v>
      </c>
      <c r="G24" s="36">
        <v>9002</v>
      </c>
      <c r="H24" s="43" t="s">
        <v>82</v>
      </c>
      <c r="I24" s="47" t="s">
        <v>60</v>
      </c>
      <c r="J24" s="86">
        <v>10</v>
      </c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4"/>
        <v>Mo</v>
      </c>
      <c r="E25" s="34">
        <f>+E24+1</f>
        <v>44536</v>
      </c>
      <c r="F25" s="35" t="s">
        <v>83</v>
      </c>
      <c r="G25" s="36">
        <v>9002</v>
      </c>
      <c r="H25" s="50" t="s">
        <v>82</v>
      </c>
      <c r="I25" s="36" t="s">
        <v>60</v>
      </c>
      <c r="J25" s="85">
        <v>10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4"/>
        <v>Tue</v>
      </c>
      <c r="E26" s="45">
        <f>+E25+1</f>
        <v>44537</v>
      </c>
      <c r="F26" s="46" t="s">
        <v>83</v>
      </c>
      <c r="G26" s="47">
        <v>9002</v>
      </c>
      <c r="H26" s="48" t="s">
        <v>82</v>
      </c>
      <c r="I26" s="47" t="s">
        <v>60</v>
      </c>
      <c r="J26" s="86"/>
    </row>
    <row r="27" spans="1:10" ht="22.5" customHeight="1" x14ac:dyDescent="0.25">
      <c r="A27" s="31"/>
      <c r="C27" s="76"/>
      <c r="D27" s="77" t="str">
        <f>D26</f>
        <v>Tue</v>
      </c>
      <c r="E27" s="45">
        <f>E26</f>
        <v>44537</v>
      </c>
      <c r="F27" s="46" t="s">
        <v>73</v>
      </c>
      <c r="G27" s="47">
        <v>9002</v>
      </c>
      <c r="H27" s="48" t="s">
        <v>81</v>
      </c>
      <c r="I27" s="47" t="s">
        <v>60</v>
      </c>
      <c r="J27" s="86"/>
    </row>
    <row r="28" spans="1:10" ht="22.5" customHeight="1" x14ac:dyDescent="0.25">
      <c r="A28" s="31"/>
      <c r="C28" s="76"/>
      <c r="D28" s="77" t="str">
        <f t="shared" ref="D28:E30" si="5">D27</f>
        <v>Tue</v>
      </c>
      <c r="E28" s="45">
        <f t="shared" si="5"/>
        <v>44537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5"/>
        <v>Tue</v>
      </c>
      <c r="E29" s="45">
        <f t="shared" si="5"/>
        <v>44537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5"/>
        <v>Tue</v>
      </c>
      <c r="E30" s="45">
        <f t="shared" si="5"/>
        <v>44537</v>
      </c>
      <c r="F30" s="46"/>
      <c r="G30" s="47"/>
      <c r="H30" s="48"/>
      <c r="I30" s="47"/>
      <c r="J30" s="86"/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6"/>
      <c r="D31" s="74" t="str">
        <f>IF(B31=1,"Mo",IF(B31=2,"Tue",IF(B31=3,"Wed",IF(B31=4,"Thu",IF(B31=5,"Fri",IF(B31=6,"Sat",IF(B31=7,"Sun","")))))))</f>
        <v>Wed</v>
      </c>
      <c r="E31" s="34">
        <f>+E26+1</f>
        <v>44538</v>
      </c>
      <c r="F31" s="35"/>
      <c r="G31" s="36"/>
      <c r="H31" s="43"/>
      <c r="I31" s="36"/>
      <c r="J31" s="85"/>
    </row>
    <row r="32" spans="1:10" ht="22.5" customHeight="1" x14ac:dyDescent="0.25">
      <c r="A32" s="31"/>
      <c r="C32" s="76"/>
      <c r="D32" s="74" t="str">
        <f t="shared" ref="D32:E35" si="6">D31</f>
        <v>Wed</v>
      </c>
      <c r="E32" s="34">
        <f t="shared" si="6"/>
        <v>44538</v>
      </c>
      <c r="F32" s="35"/>
      <c r="G32" s="36"/>
      <c r="H32" s="43"/>
      <c r="I32" s="36"/>
      <c r="J32" s="85"/>
    </row>
    <row r="33" spans="1:10" ht="22.5" customHeight="1" x14ac:dyDescent="0.25">
      <c r="A33" s="31"/>
      <c r="C33" s="76"/>
      <c r="D33" s="74" t="str">
        <f t="shared" si="6"/>
        <v>Wed</v>
      </c>
      <c r="E33" s="34">
        <f t="shared" si="6"/>
        <v>44538</v>
      </c>
      <c r="F33" s="35"/>
      <c r="G33" s="36"/>
      <c r="H33" s="43"/>
      <c r="I33" s="36"/>
      <c r="J33" s="85"/>
    </row>
    <row r="34" spans="1:10" ht="22.5" customHeight="1" x14ac:dyDescent="0.25">
      <c r="A34" s="31"/>
      <c r="C34" s="76"/>
      <c r="D34" s="74" t="str">
        <f t="shared" si="6"/>
        <v>Wed</v>
      </c>
      <c r="E34" s="34">
        <f t="shared" si="6"/>
        <v>44538</v>
      </c>
      <c r="F34" s="35"/>
      <c r="G34" s="36"/>
      <c r="H34" s="43"/>
      <c r="I34" s="36"/>
      <c r="J34" s="85"/>
    </row>
    <row r="35" spans="1:10" ht="22.5" customHeight="1" x14ac:dyDescent="0.25">
      <c r="A35" s="31"/>
      <c r="C35" s="76"/>
      <c r="D35" s="74" t="str">
        <f t="shared" si="6"/>
        <v>Wed</v>
      </c>
      <c r="E35" s="34">
        <f t="shared" si="6"/>
        <v>44538</v>
      </c>
      <c r="F35" s="35"/>
      <c r="G35" s="36"/>
      <c r="H35" s="43"/>
      <c r="I35" s="36"/>
      <c r="J35" s="85"/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>IF(B36=1,"Mo",IF(B36=2,"Tue",IF(B36=3,"Wed",IF(B36=4,"Thu",IF(B36=5,"Fri",IF(B36=6,"Sat",IF(B36=7,"Sun","")))))))</f>
        <v>Thu</v>
      </c>
      <c r="E36" s="45">
        <f>+E31+1</f>
        <v>44539</v>
      </c>
      <c r="F36" s="46"/>
      <c r="G36" s="47"/>
      <c r="H36" s="48"/>
      <c r="I36" s="47" t="s">
        <v>54</v>
      </c>
      <c r="J36" s="86"/>
    </row>
    <row r="37" spans="1:10" ht="22.5" customHeight="1" x14ac:dyDescent="0.25">
      <c r="A37" s="31"/>
      <c r="C37" s="76"/>
      <c r="D37" s="77" t="str">
        <f>D36</f>
        <v>Thu</v>
      </c>
      <c r="E37" s="45">
        <f>E36</f>
        <v>44539</v>
      </c>
      <c r="F37" s="46"/>
      <c r="G37" s="47"/>
      <c r="H37" s="48"/>
      <c r="I37" s="47"/>
      <c r="J37" s="86"/>
    </row>
    <row r="38" spans="1:10" ht="22.5" customHeight="1" x14ac:dyDescent="0.25">
      <c r="A38" s="31"/>
      <c r="C38" s="76"/>
      <c r="D38" s="77" t="str">
        <f t="shared" ref="D38:E40" si="7">D37</f>
        <v>Thu</v>
      </c>
      <c r="E38" s="45">
        <f t="shared" si="7"/>
        <v>44539</v>
      </c>
      <c r="F38" s="46"/>
      <c r="G38" s="47"/>
      <c r="H38" s="48"/>
      <c r="I38" s="47"/>
      <c r="J38" s="86"/>
    </row>
    <row r="39" spans="1:10" ht="22.5" customHeight="1" x14ac:dyDescent="0.25">
      <c r="A39" s="31"/>
      <c r="C39" s="76"/>
      <c r="D39" s="77" t="str">
        <f t="shared" si="7"/>
        <v>Thu</v>
      </c>
      <c r="E39" s="45">
        <f t="shared" si="7"/>
        <v>44539</v>
      </c>
      <c r="F39" s="46"/>
      <c r="G39" s="47"/>
      <c r="H39" s="48"/>
      <c r="I39" s="47"/>
      <c r="J39" s="86"/>
    </row>
    <row r="40" spans="1:10" ht="22.5" customHeight="1" x14ac:dyDescent="0.25">
      <c r="A40" s="31"/>
      <c r="C40" s="76"/>
      <c r="D40" s="77" t="str">
        <f t="shared" si="7"/>
        <v>Thu</v>
      </c>
      <c r="E40" s="45">
        <f t="shared" si="7"/>
        <v>44539</v>
      </c>
      <c r="F40" s="46"/>
      <c r="G40" s="47"/>
      <c r="H40" s="48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5</v>
      </c>
      <c r="C41" s="76"/>
      <c r="D41" s="74" t="str">
        <f>IF(B41=1,"Mo",IF(B41=2,"Tue",IF(B41=3,"Wed",IF(B41=4,"Thu",IF(B41=5,"Fri",IF(B41=6,"Sat",IF(B41=7,"Sun","")))))))</f>
        <v>Fri</v>
      </c>
      <c r="E41" s="34">
        <f>+E36+1</f>
        <v>44540</v>
      </c>
      <c r="F41" s="35"/>
      <c r="G41" s="36"/>
      <c r="H41" s="37"/>
      <c r="I41" s="36"/>
      <c r="J41" s="85"/>
    </row>
    <row r="42" spans="1:10" ht="22.5" customHeight="1" x14ac:dyDescent="0.25">
      <c r="A42" s="31"/>
      <c r="C42" s="76"/>
      <c r="D42" s="74" t="str">
        <f>D41</f>
        <v>Fri</v>
      </c>
      <c r="E42" s="34">
        <f>E41</f>
        <v>44540</v>
      </c>
      <c r="F42" s="35"/>
      <c r="G42" s="36"/>
      <c r="H42" s="37"/>
      <c r="I42" s="36"/>
      <c r="J42" s="85"/>
    </row>
    <row r="43" spans="1:10" ht="22.5" customHeight="1" x14ac:dyDescent="0.25">
      <c r="A43" s="31"/>
      <c r="C43" s="76"/>
      <c r="D43" s="74" t="str">
        <f t="shared" ref="D43:E45" si="8">D42</f>
        <v>Fri</v>
      </c>
      <c r="E43" s="34">
        <f t="shared" si="8"/>
        <v>44540</v>
      </c>
      <c r="F43" s="35"/>
      <c r="G43" s="36"/>
      <c r="H43" s="37"/>
      <c r="I43" s="36"/>
      <c r="J43" s="85"/>
    </row>
    <row r="44" spans="1:10" ht="22.5" customHeight="1" x14ac:dyDescent="0.25">
      <c r="A44" s="31"/>
      <c r="C44" s="76"/>
      <c r="D44" s="74" t="str">
        <f t="shared" si="8"/>
        <v>Fri</v>
      </c>
      <c r="E44" s="34">
        <f t="shared" si="8"/>
        <v>44540</v>
      </c>
      <c r="F44" s="35"/>
      <c r="G44" s="36"/>
      <c r="H44" s="37"/>
      <c r="I44" s="36"/>
      <c r="J44" s="85"/>
    </row>
    <row r="45" spans="1:10" ht="22.5" customHeight="1" x14ac:dyDescent="0.25">
      <c r="A45" s="31"/>
      <c r="C45" s="76"/>
      <c r="D45" s="74" t="str">
        <f t="shared" si="8"/>
        <v>Fri</v>
      </c>
      <c r="E45" s="34">
        <f t="shared" si="8"/>
        <v>44540</v>
      </c>
      <c r="F45" s="35"/>
      <c r="G45" s="36"/>
      <c r="H45" s="37"/>
      <c r="I45" s="36"/>
      <c r="J45" s="85"/>
    </row>
    <row r="46" spans="1:10" ht="22.5" customHeight="1" x14ac:dyDescent="0.25">
      <c r="A46" s="31" t="str">
        <f t="shared" si="0"/>
        <v/>
      </c>
      <c r="B46" s="8">
        <f t="shared" si="1"/>
        <v>6</v>
      </c>
      <c r="C46" s="76"/>
      <c r="D46" s="77" t="str">
        <f t="shared" si="4"/>
        <v>Sat</v>
      </c>
      <c r="E46" s="45">
        <f>+E41+1</f>
        <v>44541</v>
      </c>
      <c r="F46" s="46"/>
      <c r="G46" s="47"/>
      <c r="H46" s="48"/>
      <c r="I46" s="47"/>
      <c r="J46" s="86"/>
    </row>
    <row r="47" spans="1:10" s="110" customFormat="1" ht="22.5" customHeight="1" x14ac:dyDescent="0.25">
      <c r="A47" s="109" t="str">
        <f t="shared" si="0"/>
        <v/>
      </c>
      <c r="B47" s="110">
        <f t="shared" si="1"/>
        <v>7</v>
      </c>
      <c r="C47" s="111"/>
      <c r="D47" s="77" t="str">
        <f t="shared" si="4"/>
        <v>Sun</v>
      </c>
      <c r="E47" s="45">
        <f>+E46+1</f>
        <v>44542</v>
      </c>
      <c r="F47" s="46"/>
      <c r="G47" s="47"/>
      <c r="H47" s="51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1</v>
      </c>
      <c r="C48" s="76"/>
      <c r="D48" s="74" t="str">
        <f t="shared" si="4"/>
        <v>Mo</v>
      </c>
      <c r="E48" s="34">
        <f>+E47+1</f>
        <v>44543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6"/>
      <c r="D49" s="74" t="str">
        <f>D48</f>
        <v>Mo</v>
      </c>
      <c r="E49" s="34">
        <f>E48</f>
        <v>44543</v>
      </c>
      <c r="F49" s="35"/>
      <c r="G49" s="36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9">D49</f>
        <v>Mo</v>
      </c>
      <c r="E50" s="34">
        <f t="shared" si="9"/>
        <v>44543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9"/>
        <v>Mo</v>
      </c>
      <c r="E51" s="34">
        <f t="shared" si="9"/>
        <v>44543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9"/>
        <v>Mo</v>
      </c>
      <c r="E52" s="34">
        <f t="shared" si="9"/>
        <v>44543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2</v>
      </c>
      <c r="C53" s="76"/>
      <c r="D53" s="77" t="str">
        <f t="shared" si="4"/>
        <v>Tue</v>
      </c>
      <c r="E53" s="45">
        <f>+E48+1</f>
        <v>44544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Tue</v>
      </c>
      <c r="E54" s="45">
        <f>E53</f>
        <v>44544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0">D54</f>
        <v>Tue</v>
      </c>
      <c r="E55" s="45">
        <f t="shared" si="10"/>
        <v>44544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0"/>
        <v>Tue</v>
      </c>
      <c r="E56" s="45">
        <f t="shared" si="10"/>
        <v>44544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0"/>
        <v>Tue</v>
      </c>
      <c r="E57" s="45">
        <f t="shared" si="10"/>
        <v>44544</v>
      </c>
      <c r="F57" s="46"/>
      <c r="G57" s="47"/>
      <c r="H57" s="48"/>
      <c r="I57" s="47"/>
      <c r="J57" s="86"/>
    </row>
    <row r="58" spans="1:10" ht="22.5" customHeight="1" x14ac:dyDescent="0.25">
      <c r="A58" s="31">
        <f t="shared" si="0"/>
        <v>1</v>
      </c>
      <c r="B58" s="8">
        <f t="shared" si="1"/>
        <v>3</v>
      </c>
      <c r="C58" s="76"/>
      <c r="D58" s="74" t="str">
        <f t="shared" si="4"/>
        <v>Wed</v>
      </c>
      <c r="E58" s="34">
        <f>+E53+1</f>
        <v>44545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>D58</f>
        <v>Wed</v>
      </c>
      <c r="E59" s="34">
        <f>E58</f>
        <v>44545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 t="shared" ref="D60:E62" si="11">D59</f>
        <v>Wed</v>
      </c>
      <c r="E60" s="34">
        <f t="shared" si="11"/>
        <v>44545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si="11"/>
        <v>Wed</v>
      </c>
      <c r="E61" s="34">
        <f t="shared" si="11"/>
        <v>44545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1"/>
        <v>Wed</v>
      </c>
      <c r="E62" s="34">
        <f t="shared" si="11"/>
        <v>44545</v>
      </c>
      <c r="F62" s="35"/>
      <c r="G62" s="36"/>
      <c r="H62" s="43"/>
      <c r="I62" s="36"/>
      <c r="J62" s="85"/>
    </row>
    <row r="63" spans="1:10" ht="22.5" customHeight="1" x14ac:dyDescent="0.25">
      <c r="A63" s="31">
        <f t="shared" si="0"/>
        <v>1</v>
      </c>
      <c r="B63" s="8">
        <f t="shared" si="1"/>
        <v>4</v>
      </c>
      <c r="C63" s="76"/>
      <c r="D63" s="77" t="str">
        <f t="shared" si="4"/>
        <v>Thu</v>
      </c>
      <c r="E63" s="45">
        <f>+E58+1</f>
        <v>44546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>D63</f>
        <v>Thu</v>
      </c>
      <c r="E64" s="45">
        <f>E63</f>
        <v>44546</v>
      </c>
      <c r="F64" s="46"/>
      <c r="G64" s="47"/>
      <c r="H64" s="48"/>
      <c r="I64" s="47"/>
      <c r="J64" s="86"/>
    </row>
    <row r="65" spans="1:10" ht="22.5" customHeight="1" x14ac:dyDescent="0.25">
      <c r="A65" s="31"/>
      <c r="C65" s="76"/>
      <c r="D65" s="77" t="str">
        <f t="shared" ref="D65:E67" si="12">D64</f>
        <v>Thu</v>
      </c>
      <c r="E65" s="45">
        <f t="shared" si="12"/>
        <v>44546</v>
      </c>
      <c r="F65" s="46"/>
      <c r="G65" s="47"/>
      <c r="H65" s="48"/>
      <c r="I65" s="47"/>
      <c r="J65" s="86"/>
    </row>
    <row r="66" spans="1:10" ht="22.5" customHeight="1" x14ac:dyDescent="0.25">
      <c r="A66" s="31"/>
      <c r="C66" s="76"/>
      <c r="D66" s="77" t="str">
        <f t="shared" si="12"/>
        <v>Thu</v>
      </c>
      <c r="E66" s="45">
        <f t="shared" si="12"/>
        <v>44546</v>
      </c>
      <c r="F66" s="46"/>
      <c r="G66" s="47"/>
      <c r="H66" s="48"/>
      <c r="I66" s="47"/>
      <c r="J66" s="86"/>
    </row>
    <row r="67" spans="1:10" ht="22.5" customHeight="1" x14ac:dyDescent="0.25">
      <c r="A67" s="31"/>
      <c r="C67" s="76"/>
      <c r="D67" s="77" t="str">
        <f t="shared" si="12"/>
        <v>Thu</v>
      </c>
      <c r="E67" s="45">
        <f t="shared" si="12"/>
        <v>44546</v>
      </c>
      <c r="F67" s="46"/>
      <c r="G67" s="47"/>
      <c r="H67" s="48"/>
      <c r="I67" s="47"/>
      <c r="J67" s="86"/>
    </row>
    <row r="68" spans="1:10" ht="22.5" customHeight="1" x14ac:dyDescent="0.25">
      <c r="A68" s="31">
        <f t="shared" si="0"/>
        <v>1</v>
      </c>
      <c r="B68" s="8">
        <f t="shared" si="1"/>
        <v>5</v>
      </c>
      <c r="C68" s="76"/>
      <c r="D68" s="74" t="str">
        <f t="shared" si="4"/>
        <v>Fri</v>
      </c>
      <c r="E68" s="34">
        <f>+E63+1</f>
        <v>44547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>D68</f>
        <v>Fri</v>
      </c>
      <c r="E69" s="34">
        <f>E68</f>
        <v>44547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ref="D70:E72" si="13">D69</f>
        <v>Fri</v>
      </c>
      <c r="E70" s="34">
        <f t="shared" si="13"/>
        <v>44547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6"/>
      <c r="D71" s="74" t="str">
        <f t="shared" si="13"/>
        <v>Fri</v>
      </c>
      <c r="E71" s="34">
        <f t="shared" si="13"/>
        <v>44547</v>
      </c>
      <c r="F71" s="35"/>
      <c r="G71" s="36"/>
      <c r="H71" s="43"/>
      <c r="I71" s="36"/>
      <c r="J71" s="85"/>
    </row>
    <row r="72" spans="1:10" ht="22.5" customHeight="1" x14ac:dyDescent="0.25">
      <c r="A72" s="31"/>
      <c r="C72" s="76"/>
      <c r="D72" s="74" t="str">
        <f t="shared" si="13"/>
        <v>Fri</v>
      </c>
      <c r="E72" s="34">
        <f t="shared" si="13"/>
        <v>44547</v>
      </c>
      <c r="F72" s="35"/>
      <c r="G72" s="36"/>
      <c r="H72" s="43"/>
      <c r="I72" s="36"/>
      <c r="J72" s="85"/>
    </row>
    <row r="73" spans="1:10" ht="22.5" customHeight="1" x14ac:dyDescent="0.25">
      <c r="A73" s="31" t="str">
        <f t="shared" si="0"/>
        <v/>
      </c>
      <c r="B73" s="8">
        <f t="shared" si="1"/>
        <v>6</v>
      </c>
      <c r="C73" s="76"/>
      <c r="D73" s="77" t="str">
        <f t="shared" si="4"/>
        <v>Sat</v>
      </c>
      <c r="E73" s="45">
        <f t="shared" ref="E73" si="14">+E68+1</f>
        <v>44548</v>
      </c>
      <c r="F73" s="46"/>
      <c r="G73" s="47"/>
      <c r="H73" s="48"/>
      <c r="I73" s="47"/>
      <c r="J73" s="86"/>
    </row>
    <row r="74" spans="1:10" s="110" customFormat="1" ht="22.5" customHeight="1" x14ac:dyDescent="0.25">
      <c r="A74" s="109" t="str">
        <f t="shared" si="0"/>
        <v/>
      </c>
      <c r="B74" s="110">
        <f t="shared" si="1"/>
        <v>7</v>
      </c>
      <c r="C74" s="111"/>
      <c r="D74" s="77" t="str">
        <f t="shared" si="4"/>
        <v>Sun</v>
      </c>
      <c r="E74" s="45">
        <f>+E73+1</f>
        <v>44549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1</v>
      </c>
      <c r="C75" s="76"/>
      <c r="D75" s="74" t="str">
        <f t="shared" si="4"/>
        <v>Mo</v>
      </c>
      <c r="E75" s="34">
        <f>+E74+1</f>
        <v>44550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Mo</v>
      </c>
      <c r="E76" s="34">
        <f>E75</f>
        <v>44550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Mo</v>
      </c>
      <c r="E77" s="34">
        <f t="shared" si="15"/>
        <v>44550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Mo</v>
      </c>
      <c r="E78" s="34">
        <f t="shared" si="15"/>
        <v>44550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Mo</v>
      </c>
      <c r="E79" s="34">
        <f t="shared" si="15"/>
        <v>44550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2</v>
      </c>
      <c r="C80" s="76"/>
      <c r="D80" s="77" t="str">
        <f t="shared" si="4"/>
        <v>Tue</v>
      </c>
      <c r="E80" s="45">
        <f>+E75+1</f>
        <v>44551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Tue</v>
      </c>
      <c r="E81" s="45">
        <f>E80</f>
        <v>44551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6">D81</f>
        <v>Tue</v>
      </c>
      <c r="E82" s="45">
        <f t="shared" si="16"/>
        <v>44551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6"/>
        <v>Tue</v>
      </c>
      <c r="E83" s="45">
        <f t="shared" si="16"/>
        <v>44551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6"/>
        <v>Tue</v>
      </c>
      <c r="E84" s="45">
        <f t="shared" si="16"/>
        <v>44551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76"/>
      <c r="D85" s="74" t="str">
        <f t="shared" si="4"/>
        <v>Wed</v>
      </c>
      <c r="E85" s="34">
        <f>+E80+1</f>
        <v>44552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>D85</f>
        <v>Wed</v>
      </c>
      <c r="E86" s="34">
        <f>E85</f>
        <v>44552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 t="shared" ref="D87:E90" si="17">D86</f>
        <v>Wed</v>
      </c>
      <c r="E87" s="34">
        <f t="shared" si="17"/>
        <v>44552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si="17"/>
        <v>Wed</v>
      </c>
      <c r="E88" s="34">
        <f t="shared" si="17"/>
        <v>44552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17"/>
        <v>Wed</v>
      </c>
      <c r="E89" s="34">
        <f t="shared" si="17"/>
        <v>44552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17"/>
        <v>Wed</v>
      </c>
      <c r="E90" s="34">
        <f t="shared" si="17"/>
        <v>44552</v>
      </c>
      <c r="F90" s="35"/>
      <c r="G90" s="36"/>
      <c r="H90" s="43"/>
      <c r="I90" s="36"/>
      <c r="J90" s="85"/>
    </row>
    <row r="91" spans="1:10" ht="22.5" customHeight="1" x14ac:dyDescent="0.25">
      <c r="A91" s="31">
        <f t="shared" si="0"/>
        <v>1</v>
      </c>
      <c r="B91" s="8">
        <f t="shared" si="1"/>
        <v>4</v>
      </c>
      <c r="C91" s="76"/>
      <c r="D91" s="77" t="str">
        <f>IF(B91=1,"Mo",IF(B91=2,"Tue",IF(B91=3,"Wed",IF(B91=4,"Thu",IF(B91=5,"Fri",IF(B91=6,"Sat",IF(B91=7,"Sun","")))))))</f>
        <v>Thu</v>
      </c>
      <c r="E91" s="45">
        <f>+E85+1</f>
        <v>44553</v>
      </c>
      <c r="F91" s="46"/>
      <c r="G91" s="47"/>
      <c r="H91" s="71"/>
      <c r="I91" s="47"/>
      <c r="J91" s="86"/>
    </row>
    <row r="92" spans="1:10" ht="22.5" customHeight="1" x14ac:dyDescent="0.25">
      <c r="A92" s="31"/>
      <c r="C92" s="76"/>
      <c r="D92" s="77" t="str">
        <f>D91</f>
        <v>Thu</v>
      </c>
      <c r="E92" s="45">
        <f>E91</f>
        <v>44553</v>
      </c>
      <c r="F92" s="46"/>
      <c r="G92" s="47"/>
      <c r="H92" s="71"/>
      <c r="I92" s="47"/>
      <c r="J92" s="86"/>
    </row>
    <row r="93" spans="1:10" ht="22.5" customHeight="1" x14ac:dyDescent="0.25">
      <c r="A93" s="31"/>
      <c r="C93" s="76"/>
      <c r="D93" s="77" t="str">
        <f t="shared" ref="D93:E95" si="18">D92</f>
        <v>Thu</v>
      </c>
      <c r="E93" s="45">
        <f t="shared" si="18"/>
        <v>44553</v>
      </c>
      <c r="F93" s="46"/>
      <c r="G93" s="47"/>
      <c r="H93" s="71"/>
      <c r="I93" s="47"/>
      <c r="J93" s="86"/>
    </row>
    <row r="94" spans="1:10" ht="22.5" customHeight="1" x14ac:dyDescent="0.25">
      <c r="A94" s="31"/>
      <c r="C94" s="76"/>
      <c r="D94" s="77" t="str">
        <f t="shared" si="18"/>
        <v>Thu</v>
      </c>
      <c r="E94" s="45">
        <f t="shared" si="18"/>
        <v>44553</v>
      </c>
      <c r="F94" s="46"/>
      <c r="G94" s="47"/>
      <c r="H94" s="71"/>
      <c r="I94" s="47"/>
      <c r="J94" s="86"/>
    </row>
    <row r="95" spans="1:10" ht="22.5" customHeight="1" x14ac:dyDescent="0.25">
      <c r="A95" s="31"/>
      <c r="C95" s="76"/>
      <c r="D95" s="77" t="str">
        <f t="shared" si="18"/>
        <v>Thu</v>
      </c>
      <c r="E95" s="45">
        <f t="shared" si="18"/>
        <v>44553</v>
      </c>
      <c r="F95" s="46"/>
      <c r="G95" s="47"/>
      <c r="H95" s="71"/>
      <c r="I95" s="47"/>
      <c r="J95" s="86"/>
    </row>
    <row r="96" spans="1:10" ht="22.5" customHeight="1" x14ac:dyDescent="0.25">
      <c r="A96" s="31">
        <f t="shared" si="0"/>
        <v>1</v>
      </c>
      <c r="B96" s="8">
        <f t="shared" si="1"/>
        <v>5</v>
      </c>
      <c r="C96" s="76"/>
      <c r="D96" s="74" t="str">
        <f>IF(B96=1,"Mo",IF(B96=2,"Tue",IF(B96=3,"Wed",IF(B96=4,"Thu",IF(B96=5,"Fri",IF(B96=6,"Sat",IF(B96=7,"Sun","")))))))</f>
        <v>Fri</v>
      </c>
      <c r="E96" s="34">
        <f>+E91+1</f>
        <v>44554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>D96</f>
        <v>Fri</v>
      </c>
      <c r="E97" s="34">
        <f>E96</f>
        <v>44554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ref="D98:E100" si="19">D97</f>
        <v>Fri</v>
      </c>
      <c r="E98" s="34">
        <f t="shared" si="19"/>
        <v>44554</v>
      </c>
      <c r="F98" s="35"/>
      <c r="G98" s="36"/>
      <c r="H98" s="43"/>
      <c r="I98" s="36"/>
      <c r="J98" s="85"/>
    </row>
    <row r="99" spans="1:10" ht="22.5" customHeight="1" x14ac:dyDescent="0.25">
      <c r="A99" s="31"/>
      <c r="C99" s="76"/>
      <c r="D99" s="74" t="str">
        <f t="shared" si="19"/>
        <v>Fri</v>
      </c>
      <c r="E99" s="34">
        <f t="shared" si="19"/>
        <v>44554</v>
      </c>
      <c r="F99" s="35"/>
      <c r="G99" s="36"/>
      <c r="H99" s="43"/>
      <c r="I99" s="36"/>
      <c r="J99" s="85"/>
    </row>
    <row r="100" spans="1:10" ht="22.5" customHeight="1" x14ac:dyDescent="0.25">
      <c r="A100" s="31"/>
      <c r="C100" s="76"/>
      <c r="D100" s="74" t="str">
        <f t="shared" si="19"/>
        <v>Fri</v>
      </c>
      <c r="E100" s="34">
        <f t="shared" si="19"/>
        <v>44554</v>
      </c>
      <c r="F100" s="35"/>
      <c r="G100" s="36"/>
      <c r="H100" s="43"/>
      <c r="I100" s="36"/>
      <c r="J100" s="85"/>
    </row>
    <row r="101" spans="1:10" ht="22.5" customHeight="1" x14ac:dyDescent="0.25">
      <c r="A101" s="31" t="str">
        <f t="shared" si="0"/>
        <v/>
      </c>
      <c r="B101" s="8">
        <f t="shared" si="1"/>
        <v>6</v>
      </c>
      <c r="C101" s="76"/>
      <c r="D101" s="77" t="str">
        <f t="shared" si="4"/>
        <v>Sat</v>
      </c>
      <c r="E101" s="45">
        <f t="shared" ref="E101" si="20">+E96+1</f>
        <v>44555</v>
      </c>
      <c r="F101" s="46"/>
      <c r="G101" s="47"/>
      <c r="H101" s="48"/>
      <c r="I101" s="47"/>
      <c r="J101" s="86"/>
    </row>
    <row r="102" spans="1:10" s="110" customFormat="1" ht="22.5" customHeight="1" x14ac:dyDescent="0.25">
      <c r="A102" s="109" t="str">
        <f t="shared" si="0"/>
        <v/>
      </c>
      <c r="B102" s="110">
        <f t="shared" si="1"/>
        <v>7</v>
      </c>
      <c r="C102" s="111"/>
      <c r="D102" s="77" t="str">
        <f t="shared" si="4"/>
        <v>Sun</v>
      </c>
      <c r="E102" s="45">
        <f>+E101+1</f>
        <v>44556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1</v>
      </c>
      <c r="C103" s="76"/>
      <c r="D103" s="74" t="str">
        <f t="shared" si="4"/>
        <v>Mo</v>
      </c>
      <c r="E103" s="34">
        <f>+E102+1</f>
        <v>44557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Mo</v>
      </c>
      <c r="E104" s="34">
        <f>E103</f>
        <v>44557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Mo</v>
      </c>
      <c r="E105" s="34">
        <f t="shared" si="21"/>
        <v>44557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Mo</v>
      </c>
      <c r="E106" s="34">
        <f t="shared" si="21"/>
        <v>44557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Mo</v>
      </c>
      <c r="E107" s="34">
        <f t="shared" si="21"/>
        <v>44557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2</v>
      </c>
      <c r="C108" s="76"/>
      <c r="D108" s="77" t="str">
        <f t="shared" si="4"/>
        <v>Tue</v>
      </c>
      <c r="E108" s="45">
        <f>+E103+1</f>
        <v>44558</v>
      </c>
      <c r="F108" s="46"/>
      <c r="G108" s="47"/>
      <c r="H108" s="51"/>
      <c r="I108" s="47"/>
      <c r="J108" s="86"/>
    </row>
    <row r="109" spans="1:10" ht="22.5" customHeight="1" x14ac:dyDescent="0.25">
      <c r="A109" s="31"/>
      <c r="C109" s="76"/>
      <c r="D109" s="77" t="str">
        <f>D108</f>
        <v>Tue</v>
      </c>
      <c r="E109" s="45">
        <f>E108</f>
        <v>44558</v>
      </c>
      <c r="F109" s="46"/>
      <c r="G109" s="47"/>
      <c r="H109" s="51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Tue</v>
      </c>
      <c r="E110" s="45">
        <f t="shared" si="22"/>
        <v>44558</v>
      </c>
      <c r="F110" s="46"/>
      <c r="G110" s="47"/>
      <c r="H110" s="51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Tue</v>
      </c>
      <c r="E111" s="45">
        <f t="shared" si="22"/>
        <v>44558</v>
      </c>
      <c r="F111" s="46"/>
      <c r="G111" s="47"/>
      <c r="H111" s="51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Tue</v>
      </c>
      <c r="E112" s="45">
        <f t="shared" si="22"/>
        <v>44558</v>
      </c>
      <c r="F112" s="46"/>
      <c r="G112" s="47"/>
      <c r="H112" s="51"/>
      <c r="I112" s="47"/>
      <c r="J112" s="86"/>
    </row>
    <row r="113" spans="1:10" ht="22.5" customHeight="1" x14ac:dyDescent="0.25">
      <c r="A113" s="31">
        <f t="shared" si="0"/>
        <v>1</v>
      </c>
      <c r="B113" s="8">
        <f>WEEKDAY(E108+1,2)</f>
        <v>3</v>
      </c>
      <c r="C113" s="76"/>
      <c r="D113" s="74" t="str">
        <f>IF(B113=1,"Mo",IF(B113=2,"Tue",IF(B113=3,"Wed",IF(B113=4,"Thu",IF(B113=5,"Fri",IF(B113=6,"Sat",IF(B113=7,"Sun","")))))))</f>
        <v>Wed</v>
      </c>
      <c r="E113" s="34">
        <f>IF(MONTH(E108+1)&gt;MONTH(E108),"",E108+1)</f>
        <v>44559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Wed</v>
      </c>
      <c r="E114" s="34">
        <f>E113</f>
        <v>44559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E117" si="23">D114</f>
        <v>Wed</v>
      </c>
      <c r="E115" s="34">
        <f t="shared" si="23"/>
        <v>44559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23"/>
        <v>Wed</v>
      </c>
      <c r="E116" s="34">
        <f t="shared" si="23"/>
        <v>44559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23"/>
        <v>Wed</v>
      </c>
      <c r="E117" s="34">
        <f t="shared" si="23"/>
        <v>44559</v>
      </c>
      <c r="F117" s="35"/>
      <c r="G117" s="36"/>
      <c r="H117" s="43"/>
      <c r="I117" s="36"/>
      <c r="J117" s="85"/>
    </row>
    <row r="118" spans="1:10" ht="22.5" customHeight="1" x14ac:dyDescent="0.25">
      <c r="A118" s="31">
        <f t="shared" si="0"/>
        <v>1</v>
      </c>
      <c r="B118" s="8">
        <v>3</v>
      </c>
      <c r="C118" s="76"/>
      <c r="D118" s="77" t="str">
        <f>IF(B91=1,"Mo",IF(B91=2,"Tue",IF(B91=3,"Wed",IF(B91=4,"Thu",IF(B91=5,"Fri",IF(B91=6,"Sat",IF(B91=7,"Sun","")))))))</f>
        <v>Thu</v>
      </c>
      <c r="E118" s="45">
        <f>IF(MONTH(E113+1)&gt;MONTH(E113),"",E113+1)</f>
        <v>44560</v>
      </c>
      <c r="F118" s="46"/>
      <c r="G118" s="47"/>
      <c r="H118" s="71"/>
      <c r="I118" s="47"/>
      <c r="J118" s="86"/>
    </row>
    <row r="119" spans="1:10" ht="22.5" customHeight="1" x14ac:dyDescent="0.25">
      <c r="A119" s="31"/>
      <c r="C119" s="76"/>
      <c r="D119" s="95" t="str">
        <f>D118</f>
        <v>Thu</v>
      </c>
      <c r="E119" s="96">
        <f>E118</f>
        <v>44560</v>
      </c>
      <c r="F119" s="97"/>
      <c r="G119" s="98"/>
      <c r="H119" s="99"/>
      <c r="I119" s="98"/>
      <c r="J119" s="100"/>
    </row>
    <row r="120" spans="1:10" ht="22.5" customHeight="1" x14ac:dyDescent="0.25">
      <c r="A120" s="31"/>
      <c r="C120" s="76"/>
      <c r="D120" s="95" t="str">
        <f t="shared" ref="D120:E122" si="24">D119</f>
        <v>Thu</v>
      </c>
      <c r="E120" s="96">
        <f t="shared" si="24"/>
        <v>44560</v>
      </c>
      <c r="F120" s="97"/>
      <c r="G120" s="98"/>
      <c r="H120" s="99"/>
      <c r="I120" s="98"/>
      <c r="J120" s="100"/>
    </row>
    <row r="121" spans="1:10" ht="21.75" customHeight="1" x14ac:dyDescent="0.25">
      <c r="A121" s="31"/>
      <c r="C121" s="76"/>
      <c r="D121" s="95" t="str">
        <f t="shared" si="24"/>
        <v>Thu</v>
      </c>
      <c r="E121" s="96">
        <f t="shared" si="24"/>
        <v>44560</v>
      </c>
      <c r="F121" s="97"/>
      <c r="G121" s="98"/>
      <c r="H121" s="99"/>
      <c r="I121" s="98"/>
      <c r="J121" s="100"/>
    </row>
    <row r="122" spans="1:10" ht="21.75" customHeight="1" x14ac:dyDescent="0.25">
      <c r="A122" s="31"/>
      <c r="C122" s="118"/>
      <c r="D122" s="95" t="str">
        <f t="shared" si="24"/>
        <v>Thu</v>
      </c>
      <c r="E122" s="96">
        <f t="shared" si="24"/>
        <v>44560</v>
      </c>
      <c r="F122" s="97"/>
      <c r="G122" s="98"/>
      <c r="H122" s="99"/>
      <c r="I122" s="98"/>
      <c r="J122" s="100"/>
    </row>
    <row r="123" spans="1:10" ht="21.75" customHeight="1" x14ac:dyDescent="0.25">
      <c r="A123" s="31"/>
      <c r="C123" s="118"/>
      <c r="D123" s="95" t="str">
        <f>IF(B96=1,"Mo",IF(B96=2,"Tue",IF(B96=3,"Wed",IF(B96=4,"Thu",IF(B96=5,"Fri",IF(B96=6,"Sat",IF(B96=7,"Sun","")))))))</f>
        <v>Fri</v>
      </c>
      <c r="E123" s="96">
        <f>IF(MONTH(E118+1)&gt;MONTH(E118),"",E118+1)</f>
        <v>44561</v>
      </c>
      <c r="F123" s="97"/>
      <c r="G123" s="98"/>
      <c r="H123" s="99"/>
      <c r="I123" s="98"/>
      <c r="J123" s="100"/>
    </row>
    <row r="124" spans="1:10" ht="21.75" customHeight="1" x14ac:dyDescent="0.25">
      <c r="A124" s="31"/>
      <c r="C124" s="118"/>
      <c r="D124" s="95" t="str">
        <f>D123</f>
        <v>Fri</v>
      </c>
      <c r="E124" s="96">
        <f>E123</f>
        <v>44561</v>
      </c>
      <c r="F124" s="97"/>
      <c r="G124" s="98"/>
      <c r="H124" s="99"/>
      <c r="I124" s="98"/>
      <c r="J124" s="100"/>
    </row>
    <row r="125" spans="1:10" ht="21.75" customHeight="1" x14ac:dyDescent="0.25">
      <c r="A125" s="31"/>
      <c r="C125" s="118"/>
      <c r="D125" s="95" t="str">
        <f t="shared" ref="D125:D127" si="25">D124</f>
        <v>Fri</v>
      </c>
      <c r="E125" s="96">
        <f t="shared" ref="E125:E127" si="26">E124</f>
        <v>44561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95" t="str">
        <f t="shared" si="25"/>
        <v>Fri</v>
      </c>
      <c r="E126" s="96">
        <f t="shared" si="26"/>
        <v>44561</v>
      </c>
      <c r="F126" s="97"/>
      <c r="G126" s="98"/>
      <c r="H126" s="99"/>
      <c r="I126" s="98"/>
      <c r="J126" s="100"/>
    </row>
    <row r="127" spans="1:10" ht="21.75" customHeight="1" thickBot="1" x14ac:dyDescent="0.3">
      <c r="A127" s="31"/>
      <c r="C127" s="81"/>
      <c r="D127" s="120" t="str">
        <f t="shared" si="25"/>
        <v>Fri</v>
      </c>
      <c r="E127" s="102">
        <f t="shared" si="26"/>
        <v>44561</v>
      </c>
      <c r="F127" s="103"/>
      <c r="G127" s="104"/>
      <c r="H127" s="105"/>
      <c r="I127" s="104"/>
      <c r="J127" s="106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conditionalFormatting sqref="C11:C117">
    <cfRule type="expression" dxfId="44" priority="39" stopIfTrue="1">
      <formula>IF($A11=1,B11,)</formula>
    </cfRule>
    <cfRule type="expression" dxfId="43" priority="40" stopIfTrue="1">
      <formula>IF($A11="",B11,)</formula>
    </cfRule>
  </conditionalFormatting>
  <conditionalFormatting sqref="E11:E15">
    <cfRule type="expression" dxfId="42" priority="41" stopIfTrue="1">
      <formula>IF($A11="",B11,"")</formula>
    </cfRule>
  </conditionalFormatting>
  <conditionalFormatting sqref="E16:E117">
    <cfRule type="expression" dxfId="41" priority="42" stopIfTrue="1">
      <formula>IF($A16&lt;&gt;1,B16,"")</formula>
    </cfRule>
  </conditionalFormatting>
  <conditionalFormatting sqref="D11:D117">
    <cfRule type="expression" dxfId="40" priority="43" stopIfTrue="1">
      <formula>IF($A11="",B11,)</formula>
    </cfRule>
  </conditionalFormatting>
  <conditionalFormatting sqref="G23 G75:G112 G13:G20 G25:G26 G28:G73">
    <cfRule type="expression" dxfId="39" priority="44" stopIfTrue="1">
      <formula>#REF!="Freelancer"</formula>
    </cfRule>
    <cfRule type="expression" dxfId="38" priority="45" stopIfTrue="1">
      <formula>#REF!="DTC Int. Staff"</formula>
    </cfRule>
  </conditionalFormatting>
  <conditionalFormatting sqref="G108:G112 G80:G101 G23 G26 G53:G73 G28:G4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6:G2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6:G2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1:G2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:G2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118:C127">
    <cfRule type="expression" dxfId="27" priority="26" stopIfTrue="1">
      <formula>IF($A118=1,B118,)</formula>
    </cfRule>
    <cfRule type="expression" dxfId="26" priority="27" stopIfTrue="1">
      <formula>IF($A118="",B118,)</formula>
    </cfRule>
  </conditionalFormatting>
  <conditionalFormatting sqref="D118:D127">
    <cfRule type="expression" dxfId="25" priority="28" stopIfTrue="1">
      <formula>IF($A118="",B118,)</formula>
    </cfRule>
  </conditionalFormatting>
  <conditionalFormatting sqref="E118:E127">
    <cfRule type="expression" dxfId="24" priority="25" stopIfTrue="1">
      <formula>IF($A118&lt;&gt;1,B118,"")</formula>
    </cfRule>
  </conditionalFormatting>
  <conditionalFormatting sqref="G48:G52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74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4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4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7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0" priority="29" stopIfTrue="1">
      <formula>IF($A11=1,B11,)</formula>
    </cfRule>
    <cfRule type="expression" dxfId="389" priority="30" stopIfTrue="1">
      <formula>IF($A11="",B11,)</formula>
    </cfRule>
  </conditionalFormatting>
  <conditionalFormatting sqref="E11:E15">
    <cfRule type="expression" dxfId="388" priority="31" stopIfTrue="1">
      <formula>IF($A11="",B11,"")</formula>
    </cfRule>
  </conditionalFormatting>
  <conditionalFormatting sqref="E16:E124">
    <cfRule type="expression" dxfId="387" priority="32" stopIfTrue="1">
      <formula>IF($A16&lt;&gt;1,B16,"")</formula>
    </cfRule>
  </conditionalFormatting>
  <conditionalFormatting sqref="D11:D124">
    <cfRule type="expression" dxfId="386" priority="33" stopIfTrue="1">
      <formula>IF($A11="",B11,)</formula>
    </cfRule>
  </conditionalFormatting>
  <conditionalFormatting sqref="G11:G16 G82:G119 G18:G76">
    <cfRule type="expression" dxfId="385" priority="34" stopIfTrue="1">
      <formula>#REF!="Freelancer"</formula>
    </cfRule>
    <cfRule type="expression" dxfId="384" priority="35" stopIfTrue="1">
      <formula>#REF!="DTC Int. Staff"</formula>
    </cfRule>
  </conditionalFormatting>
  <conditionalFormatting sqref="G115:G119 G87:G104 G18:G22 G33:G49 G60:G76">
    <cfRule type="expression" dxfId="383" priority="27" stopIfTrue="1">
      <formula>$F$5="Freelancer"</formula>
    </cfRule>
    <cfRule type="expression" dxfId="382" priority="28" stopIfTrue="1">
      <formula>$F$5="DTC Int. Staff"</formula>
    </cfRule>
  </conditionalFormatting>
  <conditionalFormatting sqref="G16">
    <cfRule type="expression" dxfId="381" priority="25" stopIfTrue="1">
      <formula>#REF!="Freelancer"</formula>
    </cfRule>
    <cfRule type="expression" dxfId="380" priority="26" stopIfTrue="1">
      <formula>#REF!="DTC Int. Staff"</formula>
    </cfRule>
  </conditionalFormatting>
  <conditionalFormatting sqref="G16">
    <cfRule type="expression" dxfId="379" priority="23" stopIfTrue="1">
      <formula>$F$5="Freelancer"</formula>
    </cfRule>
    <cfRule type="expression" dxfId="378" priority="24" stopIfTrue="1">
      <formula>$F$5="DTC Int. Staff"</formula>
    </cfRule>
  </conditionalFormatting>
  <conditionalFormatting sqref="G17">
    <cfRule type="expression" dxfId="377" priority="21" stopIfTrue="1">
      <formula>#REF!="Freelancer"</formula>
    </cfRule>
    <cfRule type="expression" dxfId="376" priority="22" stopIfTrue="1">
      <formula>#REF!="DTC Int. Staff"</formula>
    </cfRule>
  </conditionalFormatting>
  <conditionalFormatting sqref="G17">
    <cfRule type="expression" dxfId="375" priority="19" stopIfTrue="1">
      <formula>$F$5="Freelancer"</formula>
    </cfRule>
    <cfRule type="expression" dxfId="374" priority="20" stopIfTrue="1">
      <formula>$F$5="DTC Int. Staff"</formula>
    </cfRule>
  </conditionalFormatting>
  <conditionalFormatting sqref="C126">
    <cfRule type="expression" dxfId="373" priority="16" stopIfTrue="1">
      <formula>IF($A126=1,B126,)</formula>
    </cfRule>
    <cfRule type="expression" dxfId="372" priority="17" stopIfTrue="1">
      <formula>IF($A126="",B126,)</formula>
    </cfRule>
  </conditionalFormatting>
  <conditionalFormatting sqref="D126">
    <cfRule type="expression" dxfId="371" priority="18" stopIfTrue="1">
      <formula>IF($A126="",B126,)</formula>
    </cfRule>
  </conditionalFormatting>
  <conditionalFormatting sqref="C125">
    <cfRule type="expression" dxfId="370" priority="13" stopIfTrue="1">
      <formula>IF($A125=1,B125,)</formula>
    </cfRule>
    <cfRule type="expression" dxfId="369" priority="14" stopIfTrue="1">
      <formula>IF($A125="",B125,)</formula>
    </cfRule>
  </conditionalFormatting>
  <conditionalFormatting sqref="D125">
    <cfRule type="expression" dxfId="368" priority="15" stopIfTrue="1">
      <formula>IF($A125="",B125,)</formula>
    </cfRule>
  </conditionalFormatting>
  <conditionalFormatting sqref="E125">
    <cfRule type="expression" dxfId="367" priority="12" stopIfTrue="1">
      <formula>IF($A125&lt;&gt;1,B125,"")</formula>
    </cfRule>
  </conditionalFormatting>
  <conditionalFormatting sqref="E126">
    <cfRule type="expression" dxfId="366" priority="11" stopIfTrue="1">
      <formula>IF($A126&lt;&gt;1,B126,"")</formula>
    </cfRule>
  </conditionalFormatting>
  <conditionalFormatting sqref="G55:G59">
    <cfRule type="expression" dxfId="365" priority="9" stopIfTrue="1">
      <formula>$F$5="Freelancer"</formula>
    </cfRule>
    <cfRule type="expression" dxfId="364" priority="10" stopIfTrue="1">
      <formula>$F$5="DTC Int. Staff"</formula>
    </cfRule>
  </conditionalFormatting>
  <conditionalFormatting sqref="G77:G81">
    <cfRule type="expression" dxfId="363" priority="7" stopIfTrue="1">
      <formula>#REF!="Freelancer"</formula>
    </cfRule>
    <cfRule type="expression" dxfId="362" priority="8" stopIfTrue="1">
      <formula>#REF!="DTC Int. Staff"</formula>
    </cfRule>
  </conditionalFormatting>
  <conditionalFormatting sqref="G77:G81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9" priority="42" stopIfTrue="1">
      <formula>IF($A11=1,B11,)</formula>
    </cfRule>
    <cfRule type="expression" dxfId="358" priority="43" stopIfTrue="1">
      <formula>IF($A11="",B11,)</formula>
    </cfRule>
  </conditionalFormatting>
  <conditionalFormatting sqref="E11:E15">
    <cfRule type="expression" dxfId="357" priority="44" stopIfTrue="1">
      <formula>IF($A11="",B11,"")</formula>
    </cfRule>
  </conditionalFormatting>
  <conditionalFormatting sqref="E17:E20 E26:E43 E48 E53:E70 E75 E80:E98 E103 E108:E119">
    <cfRule type="expression" dxfId="356" priority="45" stopIfTrue="1">
      <formula>IF($A17&lt;&gt;1,B17,"")</formula>
    </cfRule>
  </conditionalFormatting>
  <conditionalFormatting sqref="D11:D15 D26:D43 D48 D53:D70 D75 D80:D98 D103 D108:D119 D17:D20">
    <cfRule type="expression" dxfId="355" priority="46" stopIfTrue="1">
      <formula>IF($A11="",B11,)</formula>
    </cfRule>
  </conditionalFormatting>
  <conditionalFormatting sqref="G11:G20 G26:G84 G90:G119">
    <cfRule type="expression" dxfId="354" priority="47" stopIfTrue="1">
      <formula>#REF!="Freelancer"</formula>
    </cfRule>
    <cfRule type="expression" dxfId="353" priority="48" stopIfTrue="1">
      <formula>#REF!="DTC Int. Staff"</formula>
    </cfRule>
  </conditionalFormatting>
  <conditionalFormatting sqref="G119 G26:G30 G37:G57 G64:G84 G91:G112">
    <cfRule type="expression" dxfId="352" priority="40" stopIfTrue="1">
      <formula>$F$5="Freelancer"</formula>
    </cfRule>
    <cfRule type="expression" dxfId="351" priority="41" stopIfTrue="1">
      <formula>$F$5="DTC Int. Staff"</formula>
    </cfRule>
  </conditionalFormatting>
  <conditionalFormatting sqref="G16:G20">
    <cfRule type="expression" dxfId="350" priority="38" stopIfTrue="1">
      <formula>#REF!="Freelancer"</formula>
    </cfRule>
    <cfRule type="expression" dxfId="349" priority="39" stopIfTrue="1">
      <formula>#REF!="DTC Int. Staff"</formula>
    </cfRule>
  </conditionalFormatting>
  <conditionalFormatting sqref="G16:G20">
    <cfRule type="expression" dxfId="348" priority="36" stopIfTrue="1">
      <formula>$F$5="Freelancer"</formula>
    </cfRule>
    <cfRule type="expression" dxfId="347" priority="37" stopIfTrue="1">
      <formula>$F$5="DTC Int. Staff"</formula>
    </cfRule>
  </conditionalFormatting>
  <conditionalFormatting sqref="G21:G25">
    <cfRule type="expression" dxfId="346" priority="34" stopIfTrue="1">
      <formula>#REF!="Freelancer"</formula>
    </cfRule>
    <cfRule type="expression" dxfId="345" priority="35" stopIfTrue="1">
      <formula>#REF!="DTC Int. Staff"</formula>
    </cfRule>
  </conditionalFormatting>
  <conditionalFormatting sqref="G21:G25">
    <cfRule type="expression" dxfId="344" priority="32" stopIfTrue="1">
      <formula>$F$5="Freelancer"</formula>
    </cfRule>
    <cfRule type="expression" dxfId="343" priority="33" stopIfTrue="1">
      <formula>$F$5="DTC Int. Staff"</formula>
    </cfRule>
  </conditionalFormatting>
  <conditionalFormatting sqref="G63">
    <cfRule type="expression" dxfId="342" priority="22" stopIfTrue="1">
      <formula>$F$5="Freelancer"</formula>
    </cfRule>
    <cfRule type="expression" dxfId="341" priority="23" stopIfTrue="1">
      <formula>$F$5="DTC Int. Staff"</formula>
    </cfRule>
  </conditionalFormatting>
  <conditionalFormatting sqref="G85:G89">
    <cfRule type="expression" dxfId="340" priority="20" stopIfTrue="1">
      <formula>#REF!="Freelancer"</formula>
    </cfRule>
    <cfRule type="expression" dxfId="339" priority="21" stopIfTrue="1">
      <formula>#REF!="DTC Int. Staff"</formula>
    </cfRule>
  </conditionalFormatting>
  <conditionalFormatting sqref="G85:G89">
    <cfRule type="expression" dxfId="338" priority="18" stopIfTrue="1">
      <formula>$F$5="Freelancer"</formula>
    </cfRule>
    <cfRule type="expression" dxfId="337" priority="19" stopIfTrue="1">
      <formula>$F$5="DTC Int. Staff"</formula>
    </cfRule>
  </conditionalFormatting>
  <conditionalFormatting sqref="E22:E25">
    <cfRule type="expression" dxfId="336" priority="16" stopIfTrue="1">
      <formula>IF($A22&lt;&gt;1,B22,"")</formula>
    </cfRule>
  </conditionalFormatting>
  <conditionalFormatting sqref="D22:D25">
    <cfRule type="expression" dxfId="335" priority="17" stopIfTrue="1">
      <formula>IF($A22="",B22,)</formula>
    </cfRule>
  </conditionalFormatting>
  <conditionalFormatting sqref="E44:E47">
    <cfRule type="expression" dxfId="334" priority="14" stopIfTrue="1">
      <formula>IF($A44&lt;&gt;1,B44,"")</formula>
    </cfRule>
  </conditionalFormatting>
  <conditionalFormatting sqref="D44:D47">
    <cfRule type="expression" dxfId="333" priority="15" stopIfTrue="1">
      <formula>IF($A44="",B44,)</formula>
    </cfRule>
  </conditionalFormatting>
  <conditionalFormatting sqref="E49:E52">
    <cfRule type="expression" dxfId="332" priority="12" stopIfTrue="1">
      <formula>IF($A49&lt;&gt;1,B49,"")</formula>
    </cfRule>
  </conditionalFormatting>
  <conditionalFormatting sqref="D49:D52">
    <cfRule type="expression" dxfId="331" priority="13" stopIfTrue="1">
      <formula>IF($A49="",B49,)</formula>
    </cfRule>
  </conditionalFormatting>
  <conditionalFormatting sqref="E71:E74">
    <cfRule type="expression" dxfId="330" priority="10" stopIfTrue="1">
      <formula>IF($A71&lt;&gt;1,B71,"")</formula>
    </cfRule>
  </conditionalFormatting>
  <conditionalFormatting sqref="D71:D74">
    <cfRule type="expression" dxfId="329" priority="11" stopIfTrue="1">
      <formula>IF($A71="",B71,)</formula>
    </cfRule>
  </conditionalFormatting>
  <conditionalFormatting sqref="E76:E79">
    <cfRule type="expression" dxfId="328" priority="8" stopIfTrue="1">
      <formula>IF($A76&lt;&gt;1,B76,"")</formula>
    </cfRule>
  </conditionalFormatting>
  <conditionalFormatting sqref="D76:D79">
    <cfRule type="expression" dxfId="327" priority="9" stopIfTrue="1">
      <formula>IF($A76="",B76,)</formula>
    </cfRule>
  </conditionalFormatting>
  <conditionalFormatting sqref="E93">
    <cfRule type="timePeriod" dxfId="32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5" priority="5" stopIfTrue="1">
      <formula>IF($A99&lt;&gt;1,B99,"")</formula>
    </cfRule>
  </conditionalFormatting>
  <conditionalFormatting sqref="D99:D102">
    <cfRule type="expression" dxfId="324" priority="6" stopIfTrue="1">
      <formula>IF($A99="",B99,)</formula>
    </cfRule>
  </conditionalFormatting>
  <conditionalFormatting sqref="E99:E102">
    <cfRule type="timePeriod" dxfId="32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2" priority="2" stopIfTrue="1">
      <formula>IF($A104&lt;&gt;1,B104,"")</formula>
    </cfRule>
  </conditionalFormatting>
  <conditionalFormatting sqref="D104:D107">
    <cfRule type="expression" dxfId="321" priority="3" stopIfTrue="1">
      <formula>IF($A104="",B104,)</formula>
    </cfRule>
  </conditionalFormatting>
  <conditionalFormatting sqref="E104:E107">
    <cfRule type="timePeriod" dxfId="32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9" priority="29" stopIfTrue="1">
      <formula>IF($A11=1,B11,)</formula>
    </cfRule>
    <cfRule type="expression" dxfId="318" priority="30" stopIfTrue="1">
      <formula>IF($A11="",B11,)</formula>
    </cfRule>
  </conditionalFormatting>
  <conditionalFormatting sqref="E11:E15">
    <cfRule type="expression" dxfId="317" priority="31" stopIfTrue="1">
      <formula>IF($A11="",B11,"")</formula>
    </cfRule>
  </conditionalFormatting>
  <conditionalFormatting sqref="E130:E134 E26:E124">
    <cfRule type="expression" dxfId="316" priority="32" stopIfTrue="1">
      <formula>IF($A26&lt;&gt;1,B26,"")</formula>
    </cfRule>
  </conditionalFormatting>
  <conditionalFormatting sqref="D130:D134 D11:D15 D26:D124">
    <cfRule type="expression" dxfId="315" priority="33" stopIfTrue="1">
      <formula>IF($A11="",B11,)</formula>
    </cfRule>
  </conditionalFormatting>
  <conditionalFormatting sqref="G11:G20 G26:G84 G90:G119">
    <cfRule type="expression" dxfId="314" priority="34" stopIfTrue="1">
      <formula>#REF!="Freelancer"</formula>
    </cfRule>
    <cfRule type="expression" dxfId="313" priority="35" stopIfTrue="1">
      <formula>#REF!="DTC Int. Staff"</formula>
    </cfRule>
  </conditionalFormatting>
  <conditionalFormatting sqref="G119 G26:G30 G37:G57 G64:G84 G91:G112">
    <cfRule type="expression" dxfId="312" priority="27" stopIfTrue="1">
      <formula>$F$5="Freelancer"</formula>
    </cfRule>
    <cfRule type="expression" dxfId="311" priority="28" stopIfTrue="1">
      <formula>$F$5="DTC Int. Staff"</formula>
    </cfRule>
  </conditionalFormatting>
  <conditionalFormatting sqref="G16:G20">
    <cfRule type="expression" dxfId="310" priority="25" stopIfTrue="1">
      <formula>#REF!="Freelancer"</formula>
    </cfRule>
    <cfRule type="expression" dxfId="309" priority="26" stopIfTrue="1">
      <formula>#REF!="DTC Int. Staff"</formula>
    </cfRule>
  </conditionalFormatting>
  <conditionalFormatting sqref="G16:G20">
    <cfRule type="expression" dxfId="308" priority="23" stopIfTrue="1">
      <formula>$F$5="Freelancer"</formula>
    </cfRule>
    <cfRule type="expression" dxfId="307" priority="24" stopIfTrue="1">
      <formula>$F$5="DTC Int. Staff"</formula>
    </cfRule>
  </conditionalFormatting>
  <conditionalFormatting sqref="G21:G25">
    <cfRule type="expression" dxfId="306" priority="21" stopIfTrue="1">
      <formula>#REF!="Freelancer"</formula>
    </cfRule>
    <cfRule type="expression" dxfId="305" priority="22" stopIfTrue="1">
      <formula>#REF!="DTC Int. Staff"</formula>
    </cfRule>
  </conditionalFormatting>
  <conditionalFormatting sqref="G21:G25">
    <cfRule type="expression" dxfId="304" priority="19" stopIfTrue="1">
      <formula>$F$5="Freelancer"</formula>
    </cfRule>
    <cfRule type="expression" dxfId="303" priority="20" stopIfTrue="1">
      <formula>$F$5="DTC Int. Staff"</formula>
    </cfRule>
  </conditionalFormatting>
  <conditionalFormatting sqref="C125:C129">
    <cfRule type="expression" dxfId="302" priority="13" stopIfTrue="1">
      <formula>IF($A125=1,B125,)</formula>
    </cfRule>
    <cfRule type="expression" dxfId="301" priority="14" stopIfTrue="1">
      <formula>IF($A125="",B125,)</formula>
    </cfRule>
  </conditionalFormatting>
  <conditionalFormatting sqref="D125:D129">
    <cfRule type="expression" dxfId="300" priority="15" stopIfTrue="1">
      <formula>IF($A125="",B125,)</formula>
    </cfRule>
  </conditionalFormatting>
  <conditionalFormatting sqref="E125:E129">
    <cfRule type="expression" dxfId="299" priority="12" stopIfTrue="1">
      <formula>IF($A125&lt;&gt;1,B125,"")</formula>
    </cfRule>
  </conditionalFormatting>
  <conditionalFormatting sqref="G63">
    <cfRule type="expression" dxfId="298" priority="9" stopIfTrue="1">
      <formula>$F$5="Freelancer"</formula>
    </cfRule>
    <cfRule type="expression" dxfId="297" priority="10" stopIfTrue="1">
      <formula>$F$5="DTC Int. Staff"</formula>
    </cfRule>
  </conditionalFormatting>
  <conditionalFormatting sqref="G85:G89">
    <cfRule type="expression" dxfId="296" priority="7" stopIfTrue="1">
      <formula>#REF!="Freelancer"</formula>
    </cfRule>
    <cfRule type="expression" dxfId="295" priority="8" stopIfTrue="1">
      <formula>#REF!="DTC Int. Staff"</formula>
    </cfRule>
  </conditionalFormatting>
  <conditionalFormatting sqref="G85:G89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E17:E20">
    <cfRule type="expression" dxfId="292" priority="3" stopIfTrue="1">
      <formula>IF($A17="",B17,"")</formula>
    </cfRule>
  </conditionalFormatting>
  <conditionalFormatting sqref="D17:D20">
    <cfRule type="expression" dxfId="291" priority="4" stopIfTrue="1">
      <formula>IF($A17="",B17,)</formula>
    </cfRule>
  </conditionalFormatting>
  <conditionalFormatting sqref="E22:E25">
    <cfRule type="expression" dxfId="290" priority="1" stopIfTrue="1">
      <formula>IF($A22="",B22,"")</formula>
    </cfRule>
  </conditionalFormatting>
  <conditionalFormatting sqref="D22:D25">
    <cfRule type="expression" dxfId="2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8" priority="25" stopIfTrue="1">
      <formula>IF($A11=1,B11,)</formula>
    </cfRule>
    <cfRule type="expression" dxfId="287" priority="26" stopIfTrue="1">
      <formula>IF($A11="",B11,)</formula>
    </cfRule>
  </conditionalFormatting>
  <conditionalFormatting sqref="E11:E15">
    <cfRule type="expression" dxfId="286" priority="27" stopIfTrue="1">
      <formula>IF($A11="",B11,"")</formula>
    </cfRule>
  </conditionalFormatting>
  <conditionalFormatting sqref="E16:E128">
    <cfRule type="expression" dxfId="285" priority="28" stopIfTrue="1">
      <formula>IF($A16&lt;&gt;1,B16,"")</formula>
    </cfRule>
  </conditionalFormatting>
  <conditionalFormatting sqref="D11:D128">
    <cfRule type="expression" dxfId="284" priority="29" stopIfTrue="1">
      <formula>IF($A11="",B11,)</formula>
    </cfRule>
  </conditionalFormatting>
  <conditionalFormatting sqref="G11:G20 G82:G123 G22:G76">
    <cfRule type="expression" dxfId="283" priority="30" stopIfTrue="1">
      <formula>#REF!="Freelancer"</formula>
    </cfRule>
    <cfRule type="expression" dxfId="282" priority="31" stopIfTrue="1">
      <formula>#REF!="DTC Int. Staff"</formula>
    </cfRule>
  </conditionalFormatting>
  <conditionalFormatting sqref="G119:G123 G87:G108 G22 G33:G49 G60:G76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6:G20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6:G20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G21">
    <cfRule type="expression" dxfId="275" priority="17" stopIfTrue="1">
      <formula>#REF!="Freelancer"</formula>
    </cfRule>
    <cfRule type="expression" dxfId="274" priority="18" stopIfTrue="1">
      <formula>#REF!="DTC Int. Staff"</formula>
    </cfRule>
  </conditionalFormatting>
  <conditionalFormatting sqref="G21">
    <cfRule type="expression" dxfId="273" priority="15" stopIfTrue="1">
      <formula>$F$5="Freelancer"</formula>
    </cfRule>
    <cfRule type="expression" dxfId="272" priority="16" stopIfTrue="1">
      <formula>$F$5="DTC Int. Staff"</formula>
    </cfRule>
  </conditionalFormatting>
  <conditionalFormatting sqref="C129:C133">
    <cfRule type="expression" dxfId="271" priority="9" stopIfTrue="1">
      <formula>IF($A129=1,B129,)</formula>
    </cfRule>
    <cfRule type="expression" dxfId="270" priority="10" stopIfTrue="1">
      <formula>IF($A129="",B129,)</formula>
    </cfRule>
  </conditionalFormatting>
  <conditionalFormatting sqref="D129:D133">
    <cfRule type="expression" dxfId="269" priority="11" stopIfTrue="1">
      <formula>IF($A129="",B129,)</formula>
    </cfRule>
  </conditionalFormatting>
  <conditionalFormatting sqref="E129:E133">
    <cfRule type="expression" dxfId="268" priority="8" stopIfTrue="1">
      <formula>IF($A129&lt;&gt;1,B129,"")</formula>
    </cfRule>
  </conditionalFormatting>
  <conditionalFormatting sqref="G55:G59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77:G81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77:G81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61" priority="25" stopIfTrue="1">
      <formula>IF($A11=1,B11,)</formula>
    </cfRule>
    <cfRule type="expression" dxfId="260" priority="26" stopIfTrue="1">
      <formula>IF($A11="",B11,)</formula>
    </cfRule>
  </conditionalFormatting>
  <conditionalFormatting sqref="E11">
    <cfRule type="expression" dxfId="259" priority="27" stopIfTrue="1">
      <formula>IF($A11="",B11,"")</formula>
    </cfRule>
  </conditionalFormatting>
  <conditionalFormatting sqref="E12:E119">
    <cfRule type="expression" dxfId="258" priority="28" stopIfTrue="1">
      <formula>IF($A12&lt;&gt;1,B12,"")</formula>
    </cfRule>
  </conditionalFormatting>
  <conditionalFormatting sqref="D11:D119">
    <cfRule type="expression" dxfId="257" priority="29" stopIfTrue="1">
      <formula>IF($A11="",B11,)</formula>
    </cfRule>
  </conditionalFormatting>
  <conditionalFormatting sqref="G11:G12 G18:G76 G82:G118">
    <cfRule type="expression" dxfId="256" priority="30" stopIfTrue="1">
      <formula>#REF!="Freelancer"</formula>
    </cfRule>
    <cfRule type="expression" dxfId="255" priority="31" stopIfTrue="1">
      <formula>#REF!="DTC Int. Staff"</formula>
    </cfRule>
  </conditionalFormatting>
  <conditionalFormatting sqref="G114:G118 G18:G22 G33:G49 G60:G76 G87:G103">
    <cfRule type="expression" dxfId="254" priority="23" stopIfTrue="1">
      <formula>$F$5="Freelancer"</formula>
    </cfRule>
    <cfRule type="expression" dxfId="253" priority="24" stopIfTrue="1">
      <formula>$F$5="DTC Int. Staff"</formula>
    </cfRule>
  </conditionalFormatting>
  <conditionalFormatting sqref="G12">
    <cfRule type="expression" dxfId="252" priority="21" stopIfTrue="1">
      <formula>#REF!="Freelancer"</formula>
    </cfRule>
    <cfRule type="expression" dxfId="251" priority="22" stopIfTrue="1">
      <formula>#REF!="DTC Int. Staff"</formula>
    </cfRule>
  </conditionalFormatting>
  <conditionalFormatting sqref="G12">
    <cfRule type="expression" dxfId="250" priority="19" stopIfTrue="1">
      <formula>$F$5="Freelancer"</formula>
    </cfRule>
    <cfRule type="expression" dxfId="249" priority="20" stopIfTrue="1">
      <formula>$F$5="DTC Int. Staff"</formula>
    </cfRule>
  </conditionalFormatting>
  <conditionalFormatting sqref="G13:G17">
    <cfRule type="expression" dxfId="248" priority="17" stopIfTrue="1">
      <formula>#REF!="Freelancer"</formula>
    </cfRule>
    <cfRule type="expression" dxfId="247" priority="18" stopIfTrue="1">
      <formula>#REF!="DTC Int. Staff"</formula>
    </cfRule>
  </conditionalFormatting>
  <conditionalFormatting sqref="G13:G17">
    <cfRule type="expression" dxfId="246" priority="15" stopIfTrue="1">
      <formula>$F$5="Freelancer"</formula>
    </cfRule>
    <cfRule type="expression" dxfId="245" priority="16" stopIfTrue="1">
      <formula>$F$5="DTC Int. Staff"</formula>
    </cfRule>
  </conditionalFormatting>
  <conditionalFormatting sqref="C121:C125">
    <cfRule type="expression" dxfId="244" priority="12" stopIfTrue="1">
      <formula>IF($A121=1,B121,)</formula>
    </cfRule>
    <cfRule type="expression" dxfId="243" priority="13" stopIfTrue="1">
      <formula>IF($A121="",B121,)</formula>
    </cfRule>
  </conditionalFormatting>
  <conditionalFormatting sqref="D121:D125">
    <cfRule type="expression" dxfId="242" priority="14" stopIfTrue="1">
      <formula>IF($A121="",B121,)</formula>
    </cfRule>
  </conditionalFormatting>
  <conditionalFormatting sqref="C120">
    <cfRule type="expression" dxfId="241" priority="9" stopIfTrue="1">
      <formula>IF($A120=1,B120,)</formula>
    </cfRule>
    <cfRule type="expression" dxfId="240" priority="10" stopIfTrue="1">
      <formula>IF($A120="",B120,)</formula>
    </cfRule>
  </conditionalFormatting>
  <conditionalFormatting sqref="D120">
    <cfRule type="expression" dxfId="239" priority="11" stopIfTrue="1">
      <formula>IF($A120="",B120,)</formula>
    </cfRule>
  </conditionalFormatting>
  <conditionalFormatting sqref="E120">
    <cfRule type="expression" dxfId="238" priority="8" stopIfTrue="1">
      <formula>IF($A120&lt;&gt;1,B120,"")</formula>
    </cfRule>
  </conditionalFormatting>
  <conditionalFormatting sqref="E121:E125">
    <cfRule type="expression" dxfId="237" priority="7" stopIfTrue="1">
      <formula>IF($A121&lt;&gt;1,B121,"")</formula>
    </cfRule>
  </conditionalFormatting>
  <conditionalFormatting sqref="G55:G59">
    <cfRule type="expression" dxfId="236" priority="5" stopIfTrue="1">
      <formula>$F$5="Freelancer"</formula>
    </cfRule>
    <cfRule type="expression" dxfId="235" priority="6" stopIfTrue="1">
      <formula>$F$5="DTC Int. Staff"</formula>
    </cfRule>
  </conditionalFormatting>
  <conditionalFormatting sqref="G77:G81">
    <cfRule type="expression" dxfId="234" priority="3" stopIfTrue="1">
      <formula>#REF!="Freelancer"</formula>
    </cfRule>
    <cfRule type="expression" dxfId="233" priority="4" stopIfTrue="1">
      <formula>#REF!="DTC Int. Staff"</formula>
    </cfRule>
  </conditionalFormatting>
  <conditionalFormatting sqref="G77:G81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0" priority="25" stopIfTrue="1">
      <formula>IF($A11=1,B11,)</formula>
    </cfRule>
    <cfRule type="expression" dxfId="229" priority="26" stopIfTrue="1">
      <formula>IF($A11="",B11,)</formula>
    </cfRule>
  </conditionalFormatting>
  <conditionalFormatting sqref="E11:E15">
    <cfRule type="expression" dxfId="228" priority="27" stopIfTrue="1">
      <formula>IF($A11="",B11,"")</formula>
    </cfRule>
  </conditionalFormatting>
  <conditionalFormatting sqref="E16:E124">
    <cfRule type="expression" dxfId="227" priority="28" stopIfTrue="1">
      <formula>IF($A16&lt;&gt;1,B16,"")</formula>
    </cfRule>
  </conditionalFormatting>
  <conditionalFormatting sqref="D11:D124">
    <cfRule type="expression" dxfId="226" priority="29" stopIfTrue="1">
      <formula>IF($A11="",B11,)</formula>
    </cfRule>
  </conditionalFormatting>
  <conditionalFormatting sqref="G11:G20 G26:G84 G86:G119">
    <cfRule type="expression" dxfId="225" priority="30" stopIfTrue="1">
      <formula>#REF!="Freelancer"</formula>
    </cfRule>
    <cfRule type="expression" dxfId="224" priority="31" stopIfTrue="1">
      <formula>#REF!="DTC Int. Staff"</formula>
    </cfRule>
  </conditionalFormatting>
  <conditionalFormatting sqref="G115:G119 G87:G112 G26:G30 G33:G57 G60:G84">
    <cfRule type="expression" dxfId="223" priority="23" stopIfTrue="1">
      <formula>$F$5="Freelancer"</formula>
    </cfRule>
    <cfRule type="expression" dxfId="222" priority="24" stopIfTrue="1">
      <formula>$F$5="DTC Int. Staff"</formula>
    </cfRule>
  </conditionalFormatting>
  <conditionalFormatting sqref="G16:G20">
    <cfRule type="expression" dxfId="221" priority="21" stopIfTrue="1">
      <formula>#REF!="Freelancer"</formula>
    </cfRule>
    <cfRule type="expression" dxfId="220" priority="22" stopIfTrue="1">
      <formula>#REF!="DTC Int. Staff"</formula>
    </cfRule>
  </conditionalFormatting>
  <conditionalFormatting sqref="G16:G20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G21:G25">
    <cfRule type="expression" dxfId="217" priority="17" stopIfTrue="1">
      <formula>#REF!="Freelancer"</formula>
    </cfRule>
    <cfRule type="expression" dxfId="216" priority="18" stopIfTrue="1">
      <formula>#REF!="DTC Int. Staff"</formula>
    </cfRule>
  </conditionalFormatting>
  <conditionalFormatting sqref="G21:G25">
    <cfRule type="expression" dxfId="215" priority="15" stopIfTrue="1">
      <formula>$F$5="Freelancer"</formula>
    </cfRule>
    <cfRule type="expression" dxfId="214" priority="16" stopIfTrue="1">
      <formula>$F$5="DTC Int. Staff"</formula>
    </cfRule>
  </conditionalFormatting>
  <conditionalFormatting sqref="C125:C129">
    <cfRule type="expression" dxfId="213" priority="9" stopIfTrue="1">
      <formula>IF($A125=1,B125,)</formula>
    </cfRule>
    <cfRule type="expression" dxfId="212" priority="10" stopIfTrue="1">
      <formula>IF($A125="",B125,)</formula>
    </cfRule>
  </conditionalFormatting>
  <conditionalFormatting sqref="D125:D129">
    <cfRule type="expression" dxfId="211" priority="11" stopIfTrue="1">
      <formula>IF($A125="",B125,)</formula>
    </cfRule>
  </conditionalFormatting>
  <conditionalFormatting sqref="E125:E129">
    <cfRule type="expression" dxfId="210" priority="8" stopIfTrue="1">
      <formula>IF($A125&lt;&gt;1,B125,"")</formula>
    </cfRule>
  </conditionalFormatting>
  <conditionalFormatting sqref="G59">
    <cfRule type="expression" dxfId="209" priority="5" stopIfTrue="1">
      <formula>$F$5="Freelancer"</formula>
    </cfRule>
    <cfRule type="expression" dxfId="208" priority="6" stopIfTrue="1">
      <formula>$F$5="DTC Int. Staff"</formula>
    </cfRule>
  </conditionalFormatting>
  <conditionalFormatting sqref="G85">
    <cfRule type="expression" dxfId="207" priority="3" stopIfTrue="1">
      <formula>#REF!="Freelancer"</formula>
    </cfRule>
    <cfRule type="expression" dxfId="206" priority="4" stopIfTrue="1">
      <formula>#REF!="DTC Int. Staff"</formula>
    </cfRule>
  </conditionalFormatting>
  <conditionalFormatting sqref="G85">
    <cfRule type="expression" dxfId="205" priority="1" stopIfTrue="1">
      <formula>$F$5="Freelancer"</formula>
    </cfRule>
    <cfRule type="expression" dxfId="2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3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1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3" priority="29" stopIfTrue="1">
      <formula>IF($A11=1,B11,)</formula>
    </cfRule>
    <cfRule type="expression" dxfId="202" priority="30" stopIfTrue="1">
      <formula>IF($A11="",B11,)</formula>
    </cfRule>
  </conditionalFormatting>
  <conditionalFormatting sqref="E11:E15">
    <cfRule type="expression" dxfId="201" priority="31" stopIfTrue="1">
      <formula>IF($A11="",B11,"")</formula>
    </cfRule>
  </conditionalFormatting>
  <conditionalFormatting sqref="E16:E128">
    <cfRule type="expression" dxfId="200" priority="32" stopIfTrue="1">
      <formula>IF($A16&lt;&gt;1,B16,"")</formula>
    </cfRule>
  </conditionalFormatting>
  <conditionalFormatting sqref="D11:D128">
    <cfRule type="expression" dxfId="199" priority="33" stopIfTrue="1">
      <formula>IF($A11="",B11,)</formula>
    </cfRule>
  </conditionalFormatting>
  <conditionalFormatting sqref="G11:G20 G82:G123 G22:G76">
    <cfRule type="expression" dxfId="198" priority="34" stopIfTrue="1">
      <formula>#REF!="Freelancer"</formula>
    </cfRule>
    <cfRule type="expression" dxfId="197" priority="35" stopIfTrue="1">
      <formula>#REF!="DTC Int. Staff"</formula>
    </cfRule>
  </conditionalFormatting>
  <conditionalFormatting sqref="G119:G123 G87:G108 G22 G33:G49 G60:G76">
    <cfRule type="expression" dxfId="196" priority="27" stopIfTrue="1">
      <formula>$F$5="Freelancer"</formula>
    </cfRule>
    <cfRule type="expression" dxfId="195" priority="28" stopIfTrue="1">
      <formula>$F$5="DTC Int. Staff"</formula>
    </cfRule>
  </conditionalFormatting>
  <conditionalFormatting sqref="G16:G20">
    <cfRule type="expression" dxfId="194" priority="25" stopIfTrue="1">
      <formula>#REF!="Freelancer"</formula>
    </cfRule>
    <cfRule type="expression" dxfId="193" priority="26" stopIfTrue="1">
      <formula>#REF!="DTC Int. Staff"</formula>
    </cfRule>
  </conditionalFormatting>
  <conditionalFormatting sqref="G16:G20">
    <cfRule type="expression" dxfId="192" priority="23" stopIfTrue="1">
      <formula>$F$5="Freelancer"</formula>
    </cfRule>
    <cfRule type="expression" dxfId="191" priority="24" stopIfTrue="1">
      <formula>$F$5="DTC Int. Staff"</formula>
    </cfRule>
  </conditionalFormatting>
  <conditionalFormatting sqref="G21">
    <cfRule type="expression" dxfId="190" priority="21" stopIfTrue="1">
      <formula>#REF!="Freelancer"</formula>
    </cfRule>
    <cfRule type="expression" dxfId="189" priority="22" stopIfTrue="1">
      <formula>#REF!="DTC Int. Staff"</formula>
    </cfRule>
  </conditionalFormatting>
  <conditionalFormatting sqref="G21">
    <cfRule type="expression" dxfId="188" priority="19" stopIfTrue="1">
      <formula>$F$5="Freelancer"</formula>
    </cfRule>
    <cfRule type="expression" dxfId="187" priority="20" stopIfTrue="1">
      <formula>$F$5="DTC Int. Staff"</formula>
    </cfRule>
  </conditionalFormatting>
  <conditionalFormatting sqref="C129:C133">
    <cfRule type="expression" dxfId="186" priority="16" stopIfTrue="1">
      <formula>IF($A129=1,B129,)</formula>
    </cfRule>
    <cfRule type="expression" dxfId="185" priority="17" stopIfTrue="1">
      <formula>IF($A129="",B129,)</formula>
    </cfRule>
  </conditionalFormatting>
  <conditionalFormatting sqref="D129:D133">
    <cfRule type="expression" dxfId="184" priority="18" stopIfTrue="1">
      <formula>IF($A129="",B129,)</formula>
    </cfRule>
  </conditionalFormatting>
  <conditionalFormatting sqref="E129:E133">
    <cfRule type="expression" dxfId="183" priority="15" stopIfTrue="1">
      <formula>IF($A129&lt;&gt;1,B129,"")</formula>
    </cfRule>
  </conditionalFormatting>
  <conditionalFormatting sqref="G55:G59">
    <cfRule type="expression" dxfId="182" priority="13" stopIfTrue="1">
      <formula>$F$5="Freelancer"</formula>
    </cfRule>
    <cfRule type="expression" dxfId="181" priority="14" stopIfTrue="1">
      <formula>$F$5="DTC Int. Staff"</formula>
    </cfRule>
  </conditionalFormatting>
  <conditionalFormatting sqref="G77:G81">
    <cfRule type="expression" dxfId="180" priority="11" stopIfTrue="1">
      <formula>#REF!="Freelancer"</formula>
    </cfRule>
    <cfRule type="expression" dxfId="179" priority="12" stopIfTrue="1">
      <formula>#REF!="DTC Int. Staff"</formula>
    </cfRule>
  </conditionalFormatting>
  <conditionalFormatting sqref="G77:G81">
    <cfRule type="expression" dxfId="178" priority="9" stopIfTrue="1">
      <formula>$F$5="Freelancer"</formula>
    </cfRule>
    <cfRule type="expression" dxfId="177" priority="10" stopIfTrue="1">
      <formula>$F$5="DTC Int. Staff"</formula>
    </cfRule>
  </conditionalFormatting>
  <conditionalFormatting sqref="G134">
    <cfRule type="expression" dxfId="176" priority="1" stopIfTrue="1">
      <formula>$F$5="Freelancer"</formula>
    </cfRule>
    <cfRule type="expression" dxfId="175" priority="2" stopIfTrue="1">
      <formula>$F$5="DTC Int. Staff"</formula>
    </cfRule>
  </conditionalFormatting>
  <conditionalFormatting sqref="C134">
    <cfRule type="expression" dxfId="174" priority="3" stopIfTrue="1">
      <formula>IF($A134=1,B134,)</formula>
    </cfRule>
    <cfRule type="expression" dxfId="173" priority="4" stopIfTrue="1">
      <formula>IF($A134="",B134,)</formula>
    </cfRule>
  </conditionalFormatting>
  <conditionalFormatting sqref="E134">
    <cfRule type="expression" dxfId="172" priority="5" stopIfTrue="1">
      <formula>IF($A134&lt;&gt;1,B134,"")</formula>
    </cfRule>
  </conditionalFormatting>
  <conditionalFormatting sqref="D134">
    <cfRule type="expression" dxfId="171" priority="6" stopIfTrue="1">
      <formula>IF($A134="",B134,)</formula>
    </cfRule>
  </conditionalFormatting>
  <conditionalFormatting sqref="G134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8" priority="21" stopIfTrue="1">
      <formula>IF($A11=1,B11,)</formula>
    </cfRule>
    <cfRule type="expression" dxfId="167" priority="22" stopIfTrue="1">
      <formula>IF($A11="",B11,)</formula>
    </cfRule>
  </conditionalFormatting>
  <conditionalFormatting sqref="E11">
    <cfRule type="expression" dxfId="166" priority="23" stopIfTrue="1">
      <formula>IF($A11="",B11,"")</formula>
    </cfRule>
  </conditionalFormatting>
  <conditionalFormatting sqref="E12:E119">
    <cfRule type="expression" dxfId="165" priority="24" stopIfTrue="1">
      <formula>IF($A12&lt;&gt;1,B12,"")</formula>
    </cfRule>
  </conditionalFormatting>
  <conditionalFormatting sqref="D11:D119">
    <cfRule type="expression" dxfId="164" priority="25" stopIfTrue="1">
      <formula>IF($A11="",B11,)</formula>
    </cfRule>
  </conditionalFormatting>
  <conditionalFormatting sqref="G11:G16 G22:G80 G86:G118">
    <cfRule type="expression" dxfId="163" priority="26" stopIfTrue="1">
      <formula>#REF!="Freelancer"</formula>
    </cfRule>
    <cfRule type="expression" dxfId="162" priority="27" stopIfTrue="1">
      <formula>#REF!="DTC Int. Staff"</formula>
    </cfRule>
  </conditionalFormatting>
  <conditionalFormatting sqref="G118 G22:G26 G37:G53 G64:G80 G91:G107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2:G16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2:G16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G17:G21">
    <cfRule type="expression" dxfId="155" priority="13" stopIfTrue="1">
      <formula>#REF!="Freelancer"</formula>
    </cfRule>
    <cfRule type="expression" dxfId="154" priority="14" stopIfTrue="1">
      <formula>#REF!="DTC Int. Staff"</formula>
    </cfRule>
  </conditionalFormatting>
  <conditionalFormatting sqref="G17:G21">
    <cfRule type="expression" dxfId="153" priority="11" stopIfTrue="1">
      <formula>$F$5="Freelancer"</formula>
    </cfRule>
    <cfRule type="expression" dxfId="152" priority="12" stopIfTrue="1">
      <formula>$F$5="DTC Int. Staff"</formula>
    </cfRule>
  </conditionalFormatting>
  <conditionalFormatting sqref="C120:C129">
    <cfRule type="expression" dxfId="151" priority="8" stopIfTrue="1">
      <formula>IF($A120=1,B120,)</formula>
    </cfRule>
    <cfRule type="expression" dxfId="150" priority="9" stopIfTrue="1">
      <formula>IF($A120="",B120,)</formula>
    </cfRule>
  </conditionalFormatting>
  <conditionalFormatting sqref="D120:D129">
    <cfRule type="expression" dxfId="149" priority="10" stopIfTrue="1">
      <formula>IF($A120="",B120,)</formula>
    </cfRule>
  </conditionalFormatting>
  <conditionalFormatting sqref="E120:E129">
    <cfRule type="expression" dxfId="148" priority="7" stopIfTrue="1">
      <formula>IF($A120&lt;&gt;1,B120,"")</formula>
    </cfRule>
  </conditionalFormatting>
  <conditionalFormatting sqref="G59:G63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81:G85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81:G85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2021-12-07T08:20:43Z</dcterms:modified>
</cp:coreProperties>
</file>