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Google Drive\T00_Mike\Time Sheet\2021\"/>
    </mc:Choice>
  </mc:AlternateContent>
  <xr:revisionPtr revIDLastSave="0" documentId="13_ncr:1_{3BE0385D-C56E-4B97-A6F3-65433981AF79}" xr6:coauthVersionLast="47" xr6:coauthVersionMax="47" xr10:uidLastSave="{00000000-0000-0000-0000-000000000000}"/>
  <bookViews>
    <workbookView xWindow="-110" yWindow="-110" windowWidth="19420" windowHeight="10300" tabRatio="823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55" l="1"/>
  <c r="G17" i="55"/>
  <c r="E132" i="57"/>
  <c r="E133" i="57"/>
  <c r="E134" i="57"/>
  <c r="E131" i="57"/>
  <c r="D132" i="57"/>
  <c r="D133" i="57"/>
  <c r="D134" i="57"/>
  <c r="D131" i="57"/>
  <c r="E130" i="57"/>
  <c r="E125" i="57"/>
  <c r="D130" i="57"/>
  <c r="D103" i="57"/>
  <c r="D129" i="57"/>
  <c r="A125" i="57"/>
  <c r="E11" i="57"/>
  <c r="B11" i="57"/>
  <c r="A11" i="57"/>
  <c r="I8" i="57"/>
  <c r="J8" i="57"/>
  <c r="F5" i="57"/>
  <c r="F4" i="57"/>
  <c r="F3" i="57"/>
  <c r="A130" i="55"/>
  <c r="D125" i="55"/>
  <c r="D126" i="55"/>
  <c r="D127" i="55"/>
  <c r="D128" i="55"/>
  <c r="D129" i="55"/>
  <c r="A125" i="55"/>
  <c r="E11" i="55"/>
  <c r="E12" i="55"/>
  <c r="E13" i="55"/>
  <c r="E14" i="55"/>
  <c r="E15" i="55"/>
  <c r="I8" i="55"/>
  <c r="J8" i="55" s="1"/>
  <c r="F5" i="55"/>
  <c r="F4" i="55"/>
  <c r="F3" i="55"/>
  <c r="D126" i="53"/>
  <c r="A126" i="53"/>
  <c r="D125" i="53"/>
  <c r="A125" i="53"/>
  <c r="E12" i="53"/>
  <c r="E13" i="53"/>
  <c r="E14" i="53"/>
  <c r="E15" i="53"/>
  <c r="E11" i="53"/>
  <c r="E16" i="53"/>
  <c r="B11" i="53"/>
  <c r="D11" i="53"/>
  <c r="D12" i="53"/>
  <c r="D13" i="53"/>
  <c r="D14" i="53"/>
  <c r="D15" i="53"/>
  <c r="A11" i="53"/>
  <c r="B10" i="53"/>
  <c r="I8" i="53"/>
  <c r="J8" i="53" s="1"/>
  <c r="F5" i="53"/>
  <c r="F4" i="53"/>
  <c r="F3" i="53"/>
  <c r="A125" i="52"/>
  <c r="E11" i="52"/>
  <c r="E16" i="52"/>
  <c r="I8" i="52"/>
  <c r="J8" i="52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/>
  <c r="D11" i="50"/>
  <c r="I8" i="50"/>
  <c r="J8" i="50"/>
  <c r="F5" i="50"/>
  <c r="F4" i="50"/>
  <c r="F3" i="50"/>
  <c r="D125" i="46"/>
  <c r="D126" i="46"/>
  <c r="D127" i="46"/>
  <c r="D128" i="46"/>
  <c r="D129" i="46"/>
  <c r="A125" i="46"/>
  <c r="E11" i="46"/>
  <c r="E16" i="46"/>
  <c r="E17" i="46"/>
  <c r="E18" i="46"/>
  <c r="E19" i="46"/>
  <c r="E20" i="46"/>
  <c r="I8" i="46"/>
  <c r="J8" i="46"/>
  <c r="F5" i="46"/>
  <c r="F4" i="46"/>
  <c r="F3" i="46"/>
  <c r="D11" i="40"/>
  <c r="I8" i="39"/>
  <c r="D23" i="39"/>
  <c r="D24" i="39"/>
  <c r="D25" i="39"/>
  <c r="E23" i="39"/>
  <c r="E24" i="39"/>
  <c r="E25" i="39"/>
  <c r="E22" i="39"/>
  <c r="D22" i="39"/>
  <c r="D18" i="39"/>
  <c r="D19" i="39"/>
  <c r="D20" i="39"/>
  <c r="E18" i="39"/>
  <c r="E19" i="39"/>
  <c r="E20" i="39"/>
  <c r="E17" i="39"/>
  <c r="D17" i="39"/>
  <c r="D105" i="37"/>
  <c r="D106" i="37"/>
  <c r="D107" i="37"/>
  <c r="E105" i="37"/>
  <c r="E106" i="37"/>
  <c r="E107" i="37"/>
  <c r="E104" i="37"/>
  <c r="D104" i="37"/>
  <c r="D100" i="37"/>
  <c r="D101" i="37"/>
  <c r="D102" i="37"/>
  <c r="E100" i="37"/>
  <c r="E101" i="37"/>
  <c r="E102" i="37"/>
  <c r="E99" i="37"/>
  <c r="D99" i="37"/>
  <c r="D77" i="37"/>
  <c r="D78" i="37"/>
  <c r="D79" i="37"/>
  <c r="E77" i="37"/>
  <c r="E78" i="37"/>
  <c r="E79" i="37"/>
  <c r="E76" i="37"/>
  <c r="D76" i="37"/>
  <c r="D72" i="37"/>
  <c r="D73" i="37"/>
  <c r="D74" i="37"/>
  <c r="E72" i="37"/>
  <c r="E73" i="37"/>
  <c r="E74" i="37"/>
  <c r="E71" i="37"/>
  <c r="D71" i="37"/>
  <c r="D50" i="37"/>
  <c r="D51" i="37"/>
  <c r="D52" i="37"/>
  <c r="E50" i="37"/>
  <c r="E51" i="37"/>
  <c r="E52" i="37"/>
  <c r="E49" i="37"/>
  <c r="D49" i="37"/>
  <c r="D45" i="37"/>
  <c r="D46" i="37"/>
  <c r="D47" i="37"/>
  <c r="E45" i="37"/>
  <c r="E46" i="37"/>
  <c r="E47" i="37"/>
  <c r="E44" i="37"/>
  <c r="D44" i="37"/>
  <c r="D23" i="37"/>
  <c r="E23" i="37"/>
  <c r="D24" i="37"/>
  <c r="D25" i="37"/>
  <c r="E24" i="37"/>
  <c r="E25" i="37"/>
  <c r="E22" i="37"/>
  <c r="D22" i="37"/>
  <c r="D18" i="37"/>
  <c r="D19" i="37"/>
  <c r="D20" i="37"/>
  <c r="E18" i="37"/>
  <c r="E19" i="37"/>
  <c r="E20" i="37"/>
  <c r="E17" i="37"/>
  <c r="D17" i="37"/>
  <c r="B10" i="46"/>
  <c r="B11" i="46"/>
  <c r="D11" i="46"/>
  <c r="D12" i="46"/>
  <c r="D13" i="46"/>
  <c r="D14" i="46"/>
  <c r="D15" i="46"/>
  <c r="D11" i="57"/>
  <c r="D12" i="57"/>
  <c r="D13" i="57"/>
  <c r="D14" i="57"/>
  <c r="D15" i="57"/>
  <c r="B10" i="57"/>
  <c r="E12" i="57"/>
  <c r="E13" i="57"/>
  <c r="E14" i="57"/>
  <c r="E15" i="57"/>
  <c r="E16" i="57"/>
  <c r="B10" i="55"/>
  <c r="B11" i="55"/>
  <c r="E16" i="55"/>
  <c r="B16" i="55"/>
  <c r="D16" i="55"/>
  <c r="D17" i="55"/>
  <c r="D18" i="55"/>
  <c r="D19" i="55"/>
  <c r="D20" i="55"/>
  <c r="E17" i="55"/>
  <c r="E18" i="55"/>
  <c r="E19" i="55"/>
  <c r="E20" i="55"/>
  <c r="E21" i="55"/>
  <c r="E17" i="53"/>
  <c r="B16" i="53"/>
  <c r="B11" i="52"/>
  <c r="A11" i="52"/>
  <c r="E12" i="52"/>
  <c r="E13" i="52"/>
  <c r="E14" i="52"/>
  <c r="E15" i="52"/>
  <c r="B10" i="52"/>
  <c r="B16" i="52"/>
  <c r="E17" i="52"/>
  <c r="E18" i="52"/>
  <c r="E19" i="52"/>
  <c r="E20" i="52"/>
  <c r="E21" i="52"/>
  <c r="E12" i="50"/>
  <c r="A11" i="50"/>
  <c r="B10" i="50"/>
  <c r="E12" i="46"/>
  <c r="E13" i="46"/>
  <c r="E14" i="46"/>
  <c r="E15" i="46"/>
  <c r="A11" i="46"/>
  <c r="E21" i="46"/>
  <c r="B16" i="46"/>
  <c r="J8" i="39"/>
  <c r="I8" i="40"/>
  <c r="J8" i="40"/>
  <c r="I8" i="41"/>
  <c r="J8" i="41"/>
  <c r="I8" i="42"/>
  <c r="J8" i="42"/>
  <c r="D125" i="42"/>
  <c r="D126" i="42"/>
  <c r="D127" i="42"/>
  <c r="D128" i="42"/>
  <c r="D129" i="42"/>
  <c r="A125" i="42"/>
  <c r="E11" i="42"/>
  <c r="E16" i="42"/>
  <c r="E17" i="42"/>
  <c r="E18" i="42"/>
  <c r="E19" i="42"/>
  <c r="E20" i="42"/>
  <c r="F5" i="42"/>
  <c r="F4" i="42"/>
  <c r="F3" i="42"/>
  <c r="D123" i="41"/>
  <c r="D124" i="41"/>
  <c r="D125" i="41"/>
  <c r="E123" i="41"/>
  <c r="E124" i="41"/>
  <c r="E125" i="41"/>
  <c r="E122" i="41"/>
  <c r="D122" i="41"/>
  <c r="D121" i="41"/>
  <c r="A121" i="41"/>
  <c r="D120" i="41"/>
  <c r="A120" i="41"/>
  <c r="E11" i="41"/>
  <c r="E12" i="41"/>
  <c r="F5" i="41"/>
  <c r="F4" i="41"/>
  <c r="F3" i="41"/>
  <c r="D131" i="40"/>
  <c r="D132" i="40"/>
  <c r="D133" i="40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/>
  <c r="I8" i="37"/>
  <c r="J8" i="37"/>
  <c r="D130" i="39"/>
  <c r="D131" i="39"/>
  <c r="D132" i="39"/>
  <c r="D133" i="39"/>
  <c r="D134" i="39"/>
  <c r="A130" i="39"/>
  <c r="D125" i="39"/>
  <c r="D126" i="39"/>
  <c r="D127" i="39"/>
  <c r="D128" i="39"/>
  <c r="D129" i="39"/>
  <c r="A125" i="39"/>
  <c r="E11" i="39"/>
  <c r="E12" i="39"/>
  <c r="E13" i="39"/>
  <c r="E14" i="39"/>
  <c r="E15" i="39"/>
  <c r="F5" i="39"/>
  <c r="F4" i="39"/>
  <c r="F3" i="39"/>
  <c r="E11" i="37"/>
  <c r="E16" i="37"/>
  <c r="B16" i="37"/>
  <c r="D16" i="37"/>
  <c r="F5" i="37"/>
  <c r="F4" i="37"/>
  <c r="F3" i="37"/>
  <c r="D125" i="36"/>
  <c r="E11" i="36"/>
  <c r="E16" i="36"/>
  <c r="B16" i="36"/>
  <c r="B11" i="36"/>
  <c r="D11" i="36"/>
  <c r="D12" i="36"/>
  <c r="D13" i="36"/>
  <c r="D14" i="36"/>
  <c r="D15" i="36"/>
  <c r="F5" i="36"/>
  <c r="F4" i="36"/>
  <c r="F3" i="36"/>
  <c r="B16" i="57"/>
  <c r="E17" i="57"/>
  <c r="E18" i="57"/>
  <c r="E19" i="57"/>
  <c r="E20" i="57"/>
  <c r="E21" i="57"/>
  <c r="A11" i="55"/>
  <c r="D11" i="55"/>
  <c r="D12" i="55"/>
  <c r="D13" i="55"/>
  <c r="D14" i="55"/>
  <c r="D15" i="55"/>
  <c r="E22" i="55"/>
  <c r="E23" i="55"/>
  <c r="E24" i="55"/>
  <c r="E25" i="55"/>
  <c r="E26" i="55"/>
  <c r="B21" i="55"/>
  <c r="D21" i="55"/>
  <c r="D22" i="55"/>
  <c r="D23" i="55"/>
  <c r="D24" i="55"/>
  <c r="D25" i="55"/>
  <c r="D16" i="53"/>
  <c r="A16" i="53"/>
  <c r="E18" i="53"/>
  <c r="B17" i="53"/>
  <c r="D11" i="52"/>
  <c r="D12" i="52"/>
  <c r="D13" i="52"/>
  <c r="D14" i="52"/>
  <c r="D15" i="52"/>
  <c r="B21" i="52"/>
  <c r="E22" i="52"/>
  <c r="E23" i="52"/>
  <c r="E24" i="52"/>
  <c r="E25" i="52"/>
  <c r="E26" i="52"/>
  <c r="A16" i="52"/>
  <c r="D16" i="52"/>
  <c r="D17" i="52"/>
  <c r="D18" i="52"/>
  <c r="D19" i="52"/>
  <c r="D20" i="52"/>
  <c r="B12" i="50"/>
  <c r="D12" i="50"/>
  <c r="E17" i="50"/>
  <c r="E13" i="50"/>
  <c r="E14" i="50"/>
  <c r="E15" i="50"/>
  <c r="E16" i="50"/>
  <c r="D16" i="46"/>
  <c r="D17" i="46"/>
  <c r="D18" i="46"/>
  <c r="D19" i="46"/>
  <c r="D20" i="46"/>
  <c r="A16" i="46"/>
  <c r="B21" i="46"/>
  <c r="E22" i="46"/>
  <c r="B11" i="37"/>
  <c r="B11" i="42"/>
  <c r="D11" i="42"/>
  <c r="D12" i="42"/>
  <c r="D13" i="42"/>
  <c r="D14" i="42"/>
  <c r="D15" i="42"/>
  <c r="E21" i="42"/>
  <c r="E22" i="42"/>
  <c r="E23" i="42"/>
  <c r="E24" i="42"/>
  <c r="E25" i="42"/>
  <c r="B16" i="42"/>
  <c r="E12" i="42"/>
  <c r="E13" i="42"/>
  <c r="E14" i="42"/>
  <c r="E15" i="42"/>
  <c r="B10" i="42"/>
  <c r="B11" i="41"/>
  <c r="D11" i="41"/>
  <c r="E13" i="41"/>
  <c r="E14" i="41"/>
  <c r="E15" i="41"/>
  <c r="E16" i="41"/>
  <c r="E17" i="41"/>
  <c r="B12" i="41"/>
  <c r="B10" i="41"/>
  <c r="B11" i="40"/>
  <c r="E16" i="40"/>
  <c r="E17" i="40"/>
  <c r="E18" i="40"/>
  <c r="E19" i="40"/>
  <c r="E20" i="40"/>
  <c r="B10" i="40"/>
  <c r="E12" i="40"/>
  <c r="E13" i="40"/>
  <c r="E14" i="40"/>
  <c r="E15" i="40"/>
  <c r="B11" i="39"/>
  <c r="A11" i="39"/>
  <c r="B10" i="39"/>
  <c r="E16" i="39"/>
  <c r="E21" i="39"/>
  <c r="E26" i="39"/>
  <c r="A11" i="37"/>
  <c r="E21" i="37"/>
  <c r="B21" i="37"/>
  <c r="E12" i="37"/>
  <c r="E13" i="37"/>
  <c r="E14" i="37"/>
  <c r="E15" i="37"/>
  <c r="B10" i="37"/>
  <c r="E12" i="36"/>
  <c r="E13" i="36"/>
  <c r="E14" i="36"/>
  <c r="E15" i="36"/>
  <c r="B10" i="36"/>
  <c r="A11" i="36"/>
  <c r="D16" i="36"/>
  <c r="A16" i="36"/>
  <c r="E17" i="36"/>
  <c r="B21" i="57"/>
  <c r="E22" i="57"/>
  <c r="E23" i="57"/>
  <c r="E24" i="57"/>
  <c r="E25" i="57"/>
  <c r="E26" i="57"/>
  <c r="A16" i="57"/>
  <c r="D16" i="57"/>
  <c r="D17" i="57"/>
  <c r="D18" i="57"/>
  <c r="D19" i="57"/>
  <c r="D20" i="57"/>
  <c r="E27" i="55"/>
  <c r="E28" i="55"/>
  <c r="E29" i="55"/>
  <c r="E30" i="55"/>
  <c r="E31" i="55"/>
  <c r="B26" i="55"/>
  <c r="D17" i="53"/>
  <c r="A17" i="53"/>
  <c r="B18" i="53"/>
  <c r="E19" i="53"/>
  <c r="E20" i="53"/>
  <c r="E21" i="53"/>
  <c r="E22" i="53"/>
  <c r="E23" i="53"/>
  <c r="B26" i="52"/>
  <c r="E27" i="52"/>
  <c r="A21" i="52"/>
  <c r="D21" i="52"/>
  <c r="D22" i="52"/>
  <c r="D23" i="52"/>
  <c r="D24" i="52"/>
  <c r="D25" i="52"/>
  <c r="D13" i="50"/>
  <c r="D14" i="50"/>
  <c r="D15" i="50"/>
  <c r="D16" i="50"/>
  <c r="B17" i="50"/>
  <c r="D17" i="50"/>
  <c r="E22" i="50"/>
  <c r="E18" i="50"/>
  <c r="E19" i="50"/>
  <c r="E20" i="50"/>
  <c r="E21" i="50"/>
  <c r="A12" i="50"/>
  <c r="E23" i="46"/>
  <c r="B22" i="46"/>
  <c r="D21" i="46"/>
  <c r="A21" i="46"/>
  <c r="A11" i="42"/>
  <c r="A16" i="42"/>
  <c r="D16" i="42"/>
  <c r="D17" i="42"/>
  <c r="D18" i="42"/>
  <c r="D19" i="42"/>
  <c r="D20" i="42"/>
  <c r="B21" i="42"/>
  <c r="E26" i="42"/>
  <c r="A11" i="41"/>
  <c r="B13" i="41"/>
  <c r="E18" i="41"/>
  <c r="A12" i="41"/>
  <c r="D12" i="41"/>
  <c r="D12" i="40"/>
  <c r="D13" i="40"/>
  <c r="D14" i="40"/>
  <c r="D15" i="40"/>
  <c r="A11" i="40"/>
  <c r="B16" i="40"/>
  <c r="E21" i="40"/>
  <c r="D11" i="39"/>
  <c r="D12" i="39"/>
  <c r="D13" i="39"/>
  <c r="D14" i="39"/>
  <c r="D15" i="39"/>
  <c r="B21" i="39"/>
  <c r="D21" i="39"/>
  <c r="B16" i="39"/>
  <c r="E31" i="39"/>
  <c r="E27" i="39"/>
  <c r="E28" i="39"/>
  <c r="E29" i="39"/>
  <c r="E30" i="39"/>
  <c r="B26" i="39"/>
  <c r="D11" i="37"/>
  <c r="D12" i="37"/>
  <c r="D13" i="37"/>
  <c r="D14" i="37"/>
  <c r="D15" i="37"/>
  <c r="E26" i="37"/>
  <c r="B17" i="36"/>
  <c r="E18" i="36"/>
  <c r="E19" i="36"/>
  <c r="E20" i="36"/>
  <c r="E21" i="36"/>
  <c r="E22" i="36"/>
  <c r="E27" i="57"/>
  <c r="B26" i="57"/>
  <c r="A21" i="57"/>
  <c r="D21" i="57"/>
  <c r="D22" i="57"/>
  <c r="D23" i="57"/>
  <c r="D24" i="57"/>
  <c r="D25" i="57"/>
  <c r="E32" i="55"/>
  <c r="E33" i="55"/>
  <c r="E34" i="55"/>
  <c r="E35" i="55"/>
  <c r="E36" i="55"/>
  <c r="B31" i="55"/>
  <c r="A26" i="55"/>
  <c r="D26" i="55"/>
  <c r="D27" i="55"/>
  <c r="D28" i="55"/>
  <c r="D29" i="55"/>
  <c r="D30" i="55"/>
  <c r="B23" i="53"/>
  <c r="E24" i="53"/>
  <c r="E25" i="53"/>
  <c r="E26" i="53"/>
  <c r="E27" i="53"/>
  <c r="E28" i="53"/>
  <c r="A18" i="53"/>
  <c r="D18" i="53"/>
  <c r="D19" i="53"/>
  <c r="D20" i="53"/>
  <c r="D21" i="53"/>
  <c r="D22" i="53"/>
  <c r="E28" i="52"/>
  <c r="E29" i="52"/>
  <c r="E30" i="52"/>
  <c r="E31" i="52"/>
  <c r="E32" i="52"/>
  <c r="B27" i="52"/>
  <c r="A26" i="52"/>
  <c r="D26" i="52"/>
  <c r="B22" i="50"/>
  <c r="E23" i="50"/>
  <c r="E24" i="50"/>
  <c r="E25" i="50"/>
  <c r="E26" i="50"/>
  <c r="E27" i="50"/>
  <c r="E28" i="50"/>
  <c r="E29" i="50"/>
  <c r="E30" i="50"/>
  <c r="E31" i="50"/>
  <c r="D18" i="50"/>
  <c r="D19" i="50"/>
  <c r="D20" i="50"/>
  <c r="D21" i="50"/>
  <c r="A17" i="50"/>
  <c r="A22" i="46"/>
  <c r="D22" i="46"/>
  <c r="B23" i="46"/>
  <c r="E24" i="46"/>
  <c r="E25" i="46"/>
  <c r="E26" i="46"/>
  <c r="E27" i="46"/>
  <c r="E28" i="46"/>
  <c r="E31" i="42"/>
  <c r="B26" i="42"/>
  <c r="E27" i="42"/>
  <c r="E28" i="42"/>
  <c r="E29" i="42"/>
  <c r="E30" i="42"/>
  <c r="D21" i="42"/>
  <c r="D22" i="42"/>
  <c r="D23" i="42"/>
  <c r="D24" i="42"/>
  <c r="D25" i="42"/>
  <c r="A21" i="42"/>
  <c r="D13" i="41"/>
  <c r="D14" i="41"/>
  <c r="D15" i="41"/>
  <c r="D16" i="41"/>
  <c r="D17" i="41"/>
  <c r="A13" i="41"/>
  <c r="E23" i="41"/>
  <c r="E19" i="41"/>
  <c r="E20" i="41"/>
  <c r="E21" i="41"/>
  <c r="E22" i="41"/>
  <c r="B18" i="41"/>
  <c r="D16" i="40"/>
  <c r="D17" i="40"/>
  <c r="D18" i="40"/>
  <c r="D19" i="40"/>
  <c r="D20" i="40"/>
  <c r="A16" i="40"/>
  <c r="B21" i="40"/>
  <c r="E22" i="40"/>
  <c r="D16" i="39"/>
  <c r="B31" i="39"/>
  <c r="E36" i="39"/>
  <c r="E32" i="39"/>
  <c r="E33" i="39"/>
  <c r="E34" i="39"/>
  <c r="E35" i="39"/>
  <c r="A26" i="39"/>
  <c r="D26" i="39"/>
  <c r="D27" i="39"/>
  <c r="D28" i="39"/>
  <c r="D29" i="39"/>
  <c r="D30" i="39"/>
  <c r="D21" i="37"/>
  <c r="B26" i="37"/>
  <c r="E31" i="37"/>
  <c r="E27" i="37"/>
  <c r="E28" i="37"/>
  <c r="E29" i="37"/>
  <c r="E30" i="37"/>
  <c r="B18" i="36"/>
  <c r="E23" i="36"/>
  <c r="E24" i="36"/>
  <c r="E25" i="36"/>
  <c r="E26" i="36"/>
  <c r="E27" i="36"/>
  <c r="A17" i="36"/>
  <c r="D17" i="36"/>
  <c r="A26" i="57"/>
  <c r="D26" i="57"/>
  <c r="E28" i="57"/>
  <c r="B27" i="57"/>
  <c r="A31" i="55"/>
  <c r="D31" i="55"/>
  <c r="D32" i="55"/>
  <c r="D33" i="55"/>
  <c r="D34" i="55"/>
  <c r="D35" i="55"/>
  <c r="E37" i="55"/>
  <c r="B36" i="55"/>
  <c r="B28" i="53"/>
  <c r="E29" i="53"/>
  <c r="E30" i="53"/>
  <c r="E31" i="53"/>
  <c r="E32" i="53"/>
  <c r="E33" i="53"/>
  <c r="A23" i="53"/>
  <c r="D23" i="53"/>
  <c r="D24" i="53"/>
  <c r="D25" i="53"/>
  <c r="D26" i="53"/>
  <c r="D27" i="53"/>
  <c r="D27" i="52"/>
  <c r="A27" i="52"/>
  <c r="E33" i="52"/>
  <c r="B28" i="52"/>
  <c r="E32" i="50"/>
  <c r="E33" i="50"/>
  <c r="E34" i="50"/>
  <c r="E35" i="50"/>
  <c r="E36" i="50"/>
  <c r="B27" i="50"/>
  <c r="D22" i="50"/>
  <c r="D23" i="50"/>
  <c r="D24" i="50"/>
  <c r="D25" i="50"/>
  <c r="D26" i="50"/>
  <c r="A22" i="50"/>
  <c r="D23" i="46"/>
  <c r="D24" i="46"/>
  <c r="D25" i="46"/>
  <c r="D26" i="46"/>
  <c r="D27" i="46"/>
  <c r="A23" i="46"/>
  <c r="B28" i="46"/>
  <c r="E29" i="46"/>
  <c r="E30" i="46"/>
  <c r="E31" i="46"/>
  <c r="E32" i="46"/>
  <c r="E33" i="46"/>
  <c r="D26" i="42"/>
  <c r="D27" i="42"/>
  <c r="D28" i="42"/>
  <c r="D29" i="42"/>
  <c r="D30" i="42"/>
  <c r="A26" i="42"/>
  <c r="B31" i="42"/>
  <c r="E32" i="42"/>
  <c r="D18" i="41"/>
  <c r="D19" i="41"/>
  <c r="D20" i="41"/>
  <c r="D21" i="41"/>
  <c r="D22" i="41"/>
  <c r="A18" i="41"/>
  <c r="B23" i="41"/>
  <c r="E28" i="41"/>
  <c r="E24" i="41"/>
  <c r="E25" i="41"/>
  <c r="E26" i="41"/>
  <c r="E27" i="41"/>
  <c r="D21" i="40"/>
  <c r="A21" i="40"/>
  <c r="B22" i="40"/>
  <c r="E23" i="40"/>
  <c r="D31" i="39"/>
  <c r="D32" i="39"/>
  <c r="D33" i="39"/>
  <c r="D34" i="39"/>
  <c r="D35" i="39"/>
  <c r="A31" i="39"/>
  <c r="E37" i="39"/>
  <c r="B36" i="39"/>
  <c r="B31" i="37"/>
  <c r="E36" i="37"/>
  <c r="E32" i="37"/>
  <c r="E33" i="37"/>
  <c r="E34" i="37"/>
  <c r="E35" i="37"/>
  <c r="D26" i="37"/>
  <c r="D27" i="37"/>
  <c r="D28" i="37"/>
  <c r="D29" i="37"/>
  <c r="D30" i="37"/>
  <c r="A26" i="37"/>
  <c r="B23" i="36"/>
  <c r="E28" i="36"/>
  <c r="E29" i="36"/>
  <c r="E30" i="36"/>
  <c r="E31" i="36"/>
  <c r="E32" i="36"/>
  <c r="D18" i="36"/>
  <c r="D19" i="36"/>
  <c r="D20" i="36"/>
  <c r="D21" i="36"/>
  <c r="D22" i="36"/>
  <c r="A18" i="36"/>
  <c r="D27" i="57"/>
  <c r="A27" i="57"/>
  <c r="E29" i="57"/>
  <c r="E30" i="57"/>
  <c r="E31" i="57"/>
  <c r="E32" i="57"/>
  <c r="B28" i="57"/>
  <c r="E33" i="57"/>
  <c r="A36" i="55"/>
  <c r="D36" i="55"/>
  <c r="E38" i="55"/>
  <c r="B37" i="55"/>
  <c r="B33" i="53"/>
  <c r="E34" i="53"/>
  <c r="E35" i="53"/>
  <c r="E36" i="53"/>
  <c r="E37" i="53"/>
  <c r="E38" i="53"/>
  <c r="A28" i="53"/>
  <c r="D28" i="53"/>
  <c r="D29" i="53"/>
  <c r="D30" i="53"/>
  <c r="D31" i="53"/>
  <c r="D32" i="53"/>
  <c r="D28" i="52"/>
  <c r="D29" i="52"/>
  <c r="D30" i="52"/>
  <c r="D31" i="52"/>
  <c r="D32" i="52"/>
  <c r="A28" i="52"/>
  <c r="E34" i="52"/>
  <c r="E35" i="52"/>
  <c r="E36" i="52"/>
  <c r="E37" i="52"/>
  <c r="E38" i="52"/>
  <c r="B33" i="52"/>
  <c r="D27" i="50"/>
  <c r="D28" i="50"/>
  <c r="D29" i="50"/>
  <c r="D30" i="50"/>
  <c r="D31" i="50"/>
  <c r="A27" i="50"/>
  <c r="E37" i="50"/>
  <c r="B32" i="50"/>
  <c r="B33" i="46"/>
  <c r="E34" i="46"/>
  <c r="E35" i="46"/>
  <c r="E36" i="46"/>
  <c r="E37" i="46"/>
  <c r="E38" i="46"/>
  <c r="D28" i="46"/>
  <c r="D29" i="46"/>
  <c r="D30" i="46"/>
  <c r="D31" i="46"/>
  <c r="D32" i="46"/>
  <c r="A28" i="46"/>
  <c r="E33" i="42"/>
  <c r="B32" i="42"/>
  <c r="D31" i="42"/>
  <c r="A31" i="42"/>
  <c r="D23" i="41"/>
  <c r="D24" i="41"/>
  <c r="D25" i="41"/>
  <c r="D26" i="41"/>
  <c r="D27" i="41"/>
  <c r="A23" i="41"/>
  <c r="E33" i="41"/>
  <c r="E29" i="41"/>
  <c r="E30" i="41"/>
  <c r="E31" i="41"/>
  <c r="E32" i="41"/>
  <c r="B28" i="41"/>
  <c r="B23" i="40"/>
  <c r="E28" i="40"/>
  <c r="E24" i="40"/>
  <c r="E25" i="40"/>
  <c r="E26" i="40"/>
  <c r="E27" i="40"/>
  <c r="D22" i="40"/>
  <c r="A22" i="40"/>
  <c r="D36" i="39"/>
  <c r="A36" i="39"/>
  <c r="B37" i="39"/>
  <c r="E38" i="39"/>
  <c r="B36" i="37"/>
  <c r="E37" i="37"/>
  <c r="A31" i="37"/>
  <c r="D31" i="37"/>
  <c r="D32" i="37"/>
  <c r="D33" i="37"/>
  <c r="D34" i="37"/>
  <c r="D35" i="37"/>
  <c r="B28" i="36"/>
  <c r="E33" i="36"/>
  <c r="E34" i="36"/>
  <c r="E35" i="36"/>
  <c r="E36" i="36"/>
  <c r="E37" i="36"/>
  <c r="D23" i="36"/>
  <c r="D24" i="36"/>
  <c r="D25" i="36"/>
  <c r="D26" i="36"/>
  <c r="D27" i="36"/>
  <c r="A23" i="36"/>
  <c r="D28" i="57"/>
  <c r="D29" i="57"/>
  <c r="D30" i="57"/>
  <c r="D31" i="57"/>
  <c r="D32" i="57"/>
  <c r="A28" i="57"/>
  <c r="E34" i="57"/>
  <c r="E35" i="57"/>
  <c r="E36" i="57"/>
  <c r="E37" i="57"/>
  <c r="E38" i="57"/>
  <c r="B33" i="57"/>
  <c r="D37" i="55"/>
  <c r="A37" i="55"/>
  <c r="E43" i="55"/>
  <c r="B38" i="55"/>
  <c r="E39" i="55"/>
  <c r="E40" i="55"/>
  <c r="E41" i="55"/>
  <c r="E42" i="55"/>
  <c r="B38" i="53"/>
  <c r="E39" i="53"/>
  <c r="E40" i="53"/>
  <c r="E41" i="53"/>
  <c r="E42" i="53"/>
  <c r="E43" i="53"/>
  <c r="A33" i="53"/>
  <c r="D33" i="53"/>
  <c r="D34" i="53"/>
  <c r="D35" i="53"/>
  <c r="D36" i="53"/>
  <c r="D37" i="53"/>
  <c r="E39" i="52"/>
  <c r="E40" i="52"/>
  <c r="E41" i="52"/>
  <c r="E42" i="52"/>
  <c r="E43" i="52"/>
  <c r="B38" i="52"/>
  <c r="A33" i="52"/>
  <c r="D33" i="52"/>
  <c r="D34" i="52"/>
  <c r="D35" i="52"/>
  <c r="D36" i="52"/>
  <c r="D37" i="52"/>
  <c r="D32" i="50"/>
  <c r="D33" i="50"/>
  <c r="D34" i="50"/>
  <c r="D35" i="50"/>
  <c r="D36" i="50"/>
  <c r="A32" i="50"/>
  <c r="B37" i="50"/>
  <c r="E38" i="50"/>
  <c r="B38" i="46"/>
  <c r="E39" i="46"/>
  <c r="E40" i="46"/>
  <c r="E41" i="46"/>
  <c r="E42" i="46"/>
  <c r="E43" i="46"/>
  <c r="D33" i="46"/>
  <c r="D34" i="46"/>
  <c r="D35" i="46"/>
  <c r="D36" i="46"/>
  <c r="D37" i="46"/>
  <c r="A33" i="46"/>
  <c r="B33" i="42"/>
  <c r="E38" i="42"/>
  <c r="E34" i="42"/>
  <c r="E35" i="42"/>
  <c r="E36" i="42"/>
  <c r="E37" i="42"/>
  <c r="D32" i="42"/>
  <c r="A32" i="42"/>
  <c r="D28" i="41"/>
  <c r="D29" i="41"/>
  <c r="D30" i="41"/>
  <c r="D31" i="41"/>
  <c r="D32" i="41"/>
  <c r="A28" i="41"/>
  <c r="B33" i="41"/>
  <c r="E38" i="41"/>
  <c r="E34" i="41"/>
  <c r="E35" i="41"/>
  <c r="E36" i="41"/>
  <c r="E37" i="41"/>
  <c r="E29" i="40"/>
  <c r="E30" i="40"/>
  <c r="E31" i="40"/>
  <c r="E32" i="40"/>
  <c r="B28" i="40"/>
  <c r="E33" i="40"/>
  <c r="D23" i="40"/>
  <c r="D24" i="40"/>
  <c r="D25" i="40"/>
  <c r="D26" i="40"/>
  <c r="D27" i="40"/>
  <c r="A23" i="40"/>
  <c r="A37" i="39"/>
  <c r="D37" i="39"/>
  <c r="E43" i="39"/>
  <c r="E44" i="39"/>
  <c r="E45" i="39"/>
  <c r="E46" i="39"/>
  <c r="E47" i="39"/>
  <c r="E39" i="39"/>
  <c r="E40" i="39"/>
  <c r="E41" i="39"/>
  <c r="E42" i="39"/>
  <c r="B38" i="39"/>
  <c r="D36" i="37"/>
  <c r="A36" i="37"/>
  <c r="B37" i="37"/>
  <c r="E38" i="37"/>
  <c r="E38" i="36"/>
  <c r="E39" i="36"/>
  <c r="E40" i="36"/>
  <c r="E41" i="36"/>
  <c r="E42" i="36"/>
  <c r="B33" i="36"/>
  <c r="D28" i="36"/>
  <c r="D29" i="36"/>
  <c r="D30" i="36"/>
  <c r="D31" i="36"/>
  <c r="D32" i="36"/>
  <c r="A28" i="36"/>
  <c r="D33" i="57"/>
  <c r="D34" i="57"/>
  <c r="D35" i="57"/>
  <c r="D36" i="57"/>
  <c r="D37" i="57"/>
  <c r="A33" i="57"/>
  <c r="E39" i="57"/>
  <c r="E40" i="57"/>
  <c r="E41" i="57"/>
  <c r="E42" i="57"/>
  <c r="B38" i="57"/>
  <c r="E43" i="57"/>
  <c r="D38" i="55"/>
  <c r="D39" i="55"/>
  <c r="D40" i="55"/>
  <c r="D41" i="55"/>
  <c r="D42" i="55"/>
  <c r="A38" i="55"/>
  <c r="E48" i="55"/>
  <c r="B43" i="55"/>
  <c r="E44" i="55"/>
  <c r="E45" i="55"/>
  <c r="E46" i="55"/>
  <c r="E47" i="55"/>
  <c r="E44" i="53"/>
  <c r="B43" i="53"/>
  <c r="A38" i="53"/>
  <c r="D38" i="53"/>
  <c r="D39" i="53"/>
  <c r="D40" i="53"/>
  <c r="D41" i="53"/>
  <c r="D42" i="53"/>
  <c r="E44" i="52"/>
  <c r="E45" i="52"/>
  <c r="E46" i="52"/>
  <c r="E47" i="52"/>
  <c r="E48" i="52"/>
  <c r="B43" i="52"/>
  <c r="A38" i="52"/>
  <c r="D38" i="52"/>
  <c r="D39" i="52"/>
  <c r="D40" i="52"/>
  <c r="D41" i="52"/>
  <c r="D42" i="52"/>
  <c r="B38" i="50"/>
  <c r="E39" i="50"/>
  <c r="A37" i="50"/>
  <c r="D37" i="50"/>
  <c r="E44" i="46"/>
  <c r="E45" i="46"/>
  <c r="E46" i="46"/>
  <c r="E47" i="46"/>
  <c r="B43" i="46"/>
  <c r="E48" i="46"/>
  <c r="D38" i="46"/>
  <c r="D39" i="46"/>
  <c r="D40" i="46"/>
  <c r="D41" i="46"/>
  <c r="D42" i="46"/>
  <c r="A38" i="46"/>
  <c r="E43" i="42"/>
  <c r="E44" i="42"/>
  <c r="E45" i="42"/>
  <c r="E46" i="42"/>
  <c r="E47" i="42"/>
  <c r="E39" i="42"/>
  <c r="E40" i="42"/>
  <c r="E41" i="42"/>
  <c r="E42" i="42"/>
  <c r="B38" i="42"/>
  <c r="D33" i="42"/>
  <c r="D34" i="42"/>
  <c r="D35" i="42"/>
  <c r="D36" i="42"/>
  <c r="D37" i="42"/>
  <c r="A33" i="42"/>
  <c r="D33" i="41"/>
  <c r="D34" i="41"/>
  <c r="D35" i="41"/>
  <c r="D36" i="41"/>
  <c r="D37" i="41"/>
  <c r="A33" i="41"/>
  <c r="E39" i="41"/>
  <c r="B38" i="41"/>
  <c r="D28" i="40"/>
  <c r="D29" i="40"/>
  <c r="D30" i="40"/>
  <c r="D31" i="40"/>
  <c r="D32" i="40"/>
  <c r="A28" i="40"/>
  <c r="B33" i="40"/>
  <c r="E38" i="40"/>
  <c r="E34" i="40"/>
  <c r="E35" i="40"/>
  <c r="E36" i="40"/>
  <c r="E37" i="40"/>
  <c r="D38" i="39"/>
  <c r="D39" i="39"/>
  <c r="D40" i="39"/>
  <c r="D41" i="39"/>
  <c r="D42" i="39"/>
  <c r="A38" i="39"/>
  <c r="B43" i="39"/>
  <c r="E48" i="39"/>
  <c r="E49" i="39"/>
  <c r="E50" i="39"/>
  <c r="E51" i="39"/>
  <c r="E52" i="39"/>
  <c r="A37" i="37"/>
  <c r="D37" i="37"/>
  <c r="E39" i="37"/>
  <c r="E40" i="37"/>
  <c r="E41" i="37"/>
  <c r="E42" i="37"/>
  <c r="B38" i="37"/>
  <c r="E43" i="37"/>
  <c r="D33" i="36"/>
  <c r="D34" i="36"/>
  <c r="D35" i="36"/>
  <c r="D36" i="36"/>
  <c r="D37" i="36"/>
  <c r="A33" i="36"/>
  <c r="B38" i="36"/>
  <c r="E43" i="36"/>
  <c r="E44" i="57"/>
  <c r="E45" i="57"/>
  <c r="E46" i="57"/>
  <c r="E47" i="57"/>
  <c r="B43" i="57"/>
  <c r="E48" i="57"/>
  <c r="D38" i="57"/>
  <c r="D39" i="57"/>
  <c r="D40" i="57"/>
  <c r="D41" i="57"/>
  <c r="D42" i="57"/>
  <c r="A38" i="57"/>
  <c r="D43" i="55"/>
  <c r="D44" i="55"/>
  <c r="D45" i="55"/>
  <c r="D46" i="55"/>
  <c r="D47" i="55"/>
  <c r="A43" i="55"/>
  <c r="E53" i="55"/>
  <c r="B48" i="55"/>
  <c r="E49" i="55"/>
  <c r="E50" i="55"/>
  <c r="E51" i="55"/>
  <c r="E52" i="55"/>
  <c r="A43" i="53"/>
  <c r="D43" i="53"/>
  <c r="B44" i="53"/>
  <c r="E45" i="53"/>
  <c r="E49" i="52"/>
  <c r="E50" i="52"/>
  <c r="E51" i="52"/>
  <c r="E52" i="52"/>
  <c r="E53" i="52"/>
  <c r="B48" i="52"/>
  <c r="D43" i="52"/>
  <c r="D44" i="52"/>
  <c r="D45" i="52"/>
  <c r="D46" i="52"/>
  <c r="D47" i="52"/>
  <c r="A43" i="52"/>
  <c r="E40" i="50"/>
  <c r="E41" i="50"/>
  <c r="E42" i="50"/>
  <c r="E43" i="50"/>
  <c r="B39" i="50"/>
  <c r="E44" i="50"/>
  <c r="A38" i="50"/>
  <c r="D38" i="50"/>
  <c r="D43" i="46"/>
  <c r="D44" i="46"/>
  <c r="D45" i="46"/>
  <c r="D46" i="46"/>
  <c r="D47" i="46"/>
  <c r="A43" i="46"/>
  <c r="E49" i="46"/>
  <c r="B48" i="46"/>
  <c r="D38" i="42"/>
  <c r="D39" i="42"/>
  <c r="D40" i="42"/>
  <c r="D41" i="42"/>
  <c r="D42" i="42"/>
  <c r="A38" i="42"/>
  <c r="B43" i="42"/>
  <c r="E48" i="42"/>
  <c r="E49" i="42"/>
  <c r="E50" i="42"/>
  <c r="E51" i="42"/>
  <c r="E52" i="42"/>
  <c r="D38" i="41"/>
  <c r="A38" i="41"/>
  <c r="B39" i="41"/>
  <c r="E40" i="41"/>
  <c r="E41" i="41"/>
  <c r="E42" i="41"/>
  <c r="E43" i="41"/>
  <c r="E44" i="41"/>
  <c r="E39" i="40"/>
  <c r="E40" i="40"/>
  <c r="E41" i="40"/>
  <c r="E42" i="40"/>
  <c r="B38" i="40"/>
  <c r="E43" i="40"/>
  <c r="E44" i="40"/>
  <c r="E45" i="40"/>
  <c r="E46" i="40"/>
  <c r="E47" i="40"/>
  <c r="D33" i="40"/>
  <c r="D34" i="40"/>
  <c r="D35" i="40"/>
  <c r="D36" i="40"/>
  <c r="D37" i="40"/>
  <c r="A33" i="40"/>
  <c r="D43" i="39"/>
  <c r="D44" i="39"/>
  <c r="D45" i="39"/>
  <c r="D46" i="39"/>
  <c r="D47" i="39"/>
  <c r="A43" i="39"/>
  <c r="E53" i="39"/>
  <c r="B48" i="39"/>
  <c r="B43" i="37"/>
  <c r="E48" i="37"/>
  <c r="D38" i="37"/>
  <c r="D39" i="37"/>
  <c r="D40" i="37"/>
  <c r="D41" i="37"/>
  <c r="D42" i="37"/>
  <c r="A38" i="37"/>
  <c r="E44" i="36"/>
  <c r="B43" i="36"/>
  <c r="D38" i="36"/>
  <c r="D39" i="36"/>
  <c r="D40" i="36"/>
  <c r="D41" i="36"/>
  <c r="D42" i="36"/>
  <c r="A38" i="36"/>
  <c r="E49" i="57"/>
  <c r="E50" i="57"/>
  <c r="E51" i="57"/>
  <c r="E52" i="57"/>
  <c r="B48" i="57"/>
  <c r="E53" i="57"/>
  <c r="D43" i="57"/>
  <c r="D44" i="57"/>
  <c r="D45" i="57"/>
  <c r="D46" i="57"/>
  <c r="D47" i="57"/>
  <c r="A43" i="57"/>
  <c r="D48" i="55"/>
  <c r="D49" i="55"/>
  <c r="D50" i="55"/>
  <c r="D51" i="55"/>
  <c r="D52" i="55"/>
  <c r="A48" i="55"/>
  <c r="E58" i="55"/>
  <c r="B53" i="55"/>
  <c r="E54" i="55"/>
  <c r="E55" i="55"/>
  <c r="E56" i="55"/>
  <c r="E57" i="55"/>
  <c r="E46" i="53"/>
  <c r="E47" i="53"/>
  <c r="E48" i="53"/>
  <c r="E49" i="53"/>
  <c r="E50" i="53"/>
  <c r="B45" i="53"/>
  <c r="A44" i="53"/>
  <c r="D44" i="53"/>
  <c r="D48" i="52"/>
  <c r="D49" i="52"/>
  <c r="D50" i="52"/>
  <c r="D51" i="52"/>
  <c r="D52" i="52"/>
  <c r="A48" i="52"/>
  <c r="E54" i="52"/>
  <c r="B53" i="52"/>
  <c r="A39" i="50"/>
  <c r="D39" i="50"/>
  <c r="D40" i="50"/>
  <c r="D41" i="50"/>
  <c r="D42" i="50"/>
  <c r="D43" i="50"/>
  <c r="E45" i="50"/>
  <c r="E46" i="50"/>
  <c r="E47" i="50"/>
  <c r="E48" i="50"/>
  <c r="B44" i="50"/>
  <c r="E49" i="50"/>
  <c r="D48" i="46"/>
  <c r="A48" i="46"/>
  <c r="B49" i="46"/>
  <c r="E50" i="46"/>
  <c r="E53" i="42"/>
  <c r="B48" i="42"/>
  <c r="D43" i="42"/>
  <c r="D44" i="42"/>
  <c r="D45" i="42"/>
  <c r="D46" i="42"/>
  <c r="D47" i="42"/>
  <c r="A43" i="42"/>
  <c r="E45" i="41"/>
  <c r="B40" i="41"/>
  <c r="D39" i="41"/>
  <c r="A39" i="41"/>
  <c r="D38" i="40"/>
  <c r="D39" i="40"/>
  <c r="D40" i="40"/>
  <c r="D41" i="40"/>
  <c r="D42" i="40"/>
  <c r="A38" i="40"/>
  <c r="B43" i="40"/>
  <c r="E48" i="40"/>
  <c r="D48" i="39"/>
  <c r="D49" i="39"/>
  <c r="D50" i="39"/>
  <c r="D51" i="39"/>
  <c r="D52" i="39"/>
  <c r="A48" i="39"/>
  <c r="E58" i="39"/>
  <c r="E54" i="39"/>
  <c r="E55" i="39"/>
  <c r="E56" i="39"/>
  <c r="E57" i="39"/>
  <c r="B53" i="39"/>
  <c r="E53" i="37"/>
  <c r="B48" i="37"/>
  <c r="A43" i="37"/>
  <c r="D43" i="37"/>
  <c r="D43" i="36"/>
  <c r="A43" i="36"/>
  <c r="B44" i="36"/>
  <c r="E45" i="36"/>
  <c r="E46" i="36"/>
  <c r="E47" i="36"/>
  <c r="E48" i="36"/>
  <c r="E49" i="36"/>
  <c r="E54" i="57"/>
  <c r="B53" i="57"/>
  <c r="D48" i="57"/>
  <c r="D49" i="57"/>
  <c r="D50" i="57"/>
  <c r="D51" i="57"/>
  <c r="D52" i="57"/>
  <c r="A48" i="57"/>
  <c r="D53" i="55"/>
  <c r="D54" i="55"/>
  <c r="D55" i="55"/>
  <c r="D56" i="55"/>
  <c r="D57" i="55"/>
  <c r="A53" i="55"/>
  <c r="E63" i="55"/>
  <c r="B58" i="55"/>
  <c r="E59" i="55"/>
  <c r="E60" i="55"/>
  <c r="E61" i="55"/>
  <c r="E62" i="55"/>
  <c r="E51" i="53"/>
  <c r="E52" i="53"/>
  <c r="E53" i="53"/>
  <c r="E54" i="53"/>
  <c r="E55" i="53"/>
  <c r="B50" i="53"/>
  <c r="D45" i="53"/>
  <c r="D46" i="53"/>
  <c r="D47" i="53"/>
  <c r="D48" i="53"/>
  <c r="D49" i="53"/>
  <c r="A45" i="53"/>
  <c r="E55" i="52"/>
  <c r="E56" i="52"/>
  <c r="E57" i="52"/>
  <c r="E58" i="52"/>
  <c r="E59" i="52"/>
  <c r="B54" i="52"/>
  <c r="D53" i="52"/>
  <c r="A53" i="52"/>
  <c r="E50" i="50"/>
  <c r="E51" i="50"/>
  <c r="E52" i="50"/>
  <c r="E53" i="50"/>
  <c r="B49" i="50"/>
  <c r="E54" i="50"/>
  <c r="E55" i="50"/>
  <c r="E56" i="50"/>
  <c r="E57" i="50"/>
  <c r="E58" i="50"/>
  <c r="A44" i="50"/>
  <c r="D44" i="50"/>
  <c r="D45" i="50"/>
  <c r="D46" i="50"/>
  <c r="D47" i="50"/>
  <c r="D48" i="50"/>
  <c r="E55" i="46"/>
  <c r="E51" i="46"/>
  <c r="E52" i="46"/>
  <c r="E53" i="46"/>
  <c r="E54" i="46"/>
  <c r="B50" i="46"/>
  <c r="D49" i="46"/>
  <c r="A49" i="46"/>
  <c r="D48" i="42"/>
  <c r="D49" i="42"/>
  <c r="D50" i="42"/>
  <c r="D51" i="42"/>
  <c r="D52" i="42"/>
  <c r="A48" i="42"/>
  <c r="E58" i="42"/>
  <c r="E54" i="42"/>
  <c r="E55" i="42"/>
  <c r="E56" i="42"/>
  <c r="E57" i="42"/>
  <c r="B53" i="42"/>
  <c r="D40" i="41"/>
  <c r="D41" i="41"/>
  <c r="D42" i="41"/>
  <c r="D43" i="41"/>
  <c r="D44" i="41"/>
  <c r="A40" i="41"/>
  <c r="B45" i="41"/>
  <c r="E50" i="41"/>
  <c r="E46" i="41"/>
  <c r="E47" i="41"/>
  <c r="E48" i="41"/>
  <c r="E49" i="41"/>
  <c r="B48" i="40"/>
  <c r="E49" i="40"/>
  <c r="D43" i="40"/>
  <c r="D44" i="40"/>
  <c r="D45" i="40"/>
  <c r="D46" i="40"/>
  <c r="D47" i="40"/>
  <c r="A43" i="40"/>
  <c r="E63" i="39"/>
  <c r="E59" i="39"/>
  <c r="E60" i="39"/>
  <c r="E61" i="39"/>
  <c r="E62" i="39"/>
  <c r="B58" i="39"/>
  <c r="D53" i="39"/>
  <c r="D54" i="39"/>
  <c r="D55" i="39"/>
  <c r="D56" i="39"/>
  <c r="D57" i="39"/>
  <c r="A53" i="39"/>
  <c r="E58" i="37"/>
  <c r="B53" i="37"/>
  <c r="E54" i="37"/>
  <c r="E55" i="37"/>
  <c r="E56" i="37"/>
  <c r="E57" i="37"/>
  <c r="D48" i="37"/>
  <c r="A48" i="37"/>
  <c r="D44" i="36"/>
  <c r="A44" i="36"/>
  <c r="B45" i="36"/>
  <c r="E50" i="36"/>
  <c r="E51" i="36"/>
  <c r="E52" i="36"/>
  <c r="E53" i="36"/>
  <c r="E54" i="36"/>
  <c r="D53" i="57"/>
  <c r="A53" i="57"/>
  <c r="E55" i="57"/>
  <c r="B54" i="57"/>
  <c r="D58" i="55"/>
  <c r="D59" i="55"/>
  <c r="D60" i="55"/>
  <c r="D61" i="55"/>
  <c r="D62" i="55"/>
  <c r="A58" i="55"/>
  <c r="E64" i="55"/>
  <c r="B63" i="55"/>
  <c r="E56" i="53"/>
  <c r="E57" i="53"/>
  <c r="E58" i="53"/>
  <c r="E59" i="53"/>
  <c r="E60" i="53"/>
  <c r="B55" i="53"/>
  <c r="D50" i="53"/>
  <c r="D51" i="53"/>
  <c r="D52" i="53"/>
  <c r="D53" i="53"/>
  <c r="D54" i="53"/>
  <c r="A50" i="53"/>
  <c r="D54" i="52"/>
  <c r="A54" i="52"/>
  <c r="E60" i="52"/>
  <c r="B55" i="52"/>
  <c r="E59" i="50"/>
  <c r="E60" i="50"/>
  <c r="E61" i="50"/>
  <c r="E62" i="50"/>
  <c r="E63" i="50"/>
  <c r="B54" i="50"/>
  <c r="A49" i="50"/>
  <c r="D49" i="50"/>
  <c r="D50" i="50"/>
  <c r="D51" i="50"/>
  <c r="D52" i="50"/>
  <c r="D53" i="50"/>
  <c r="A50" i="46"/>
  <c r="D50" i="46"/>
  <c r="D51" i="46"/>
  <c r="D52" i="46"/>
  <c r="D53" i="46"/>
  <c r="D54" i="46"/>
  <c r="E56" i="46"/>
  <c r="E57" i="46"/>
  <c r="E58" i="46"/>
  <c r="E59" i="46"/>
  <c r="E60" i="46"/>
  <c r="B55" i="46"/>
  <c r="D53" i="42"/>
  <c r="D54" i="42"/>
  <c r="D55" i="42"/>
  <c r="D56" i="42"/>
  <c r="D57" i="42"/>
  <c r="A53" i="42"/>
  <c r="E59" i="42"/>
  <c r="B58" i="42"/>
  <c r="E55" i="41"/>
  <c r="E51" i="41"/>
  <c r="E52" i="41"/>
  <c r="E53" i="41"/>
  <c r="E54" i="41"/>
  <c r="B50" i="41"/>
  <c r="D45" i="41"/>
  <c r="D46" i="41"/>
  <c r="D47" i="41"/>
  <c r="D48" i="41"/>
  <c r="D49" i="41"/>
  <c r="A45" i="41"/>
  <c r="B49" i="40"/>
  <c r="E50" i="40"/>
  <c r="D48" i="40"/>
  <c r="A48" i="40"/>
  <c r="D58" i="39"/>
  <c r="D59" i="39"/>
  <c r="D60" i="39"/>
  <c r="D61" i="39"/>
  <c r="D62" i="39"/>
  <c r="A58" i="39"/>
  <c r="B63" i="39"/>
  <c r="E64" i="39"/>
  <c r="A53" i="37"/>
  <c r="D53" i="37"/>
  <c r="D54" i="37"/>
  <c r="D55" i="37"/>
  <c r="D56" i="37"/>
  <c r="D57" i="37"/>
  <c r="E63" i="37"/>
  <c r="E59" i="37"/>
  <c r="E60" i="37"/>
  <c r="E61" i="37"/>
  <c r="E62" i="37"/>
  <c r="B58" i="37"/>
  <c r="D45" i="36"/>
  <c r="D46" i="36"/>
  <c r="D47" i="36"/>
  <c r="D48" i="36"/>
  <c r="D49" i="36"/>
  <c r="A45" i="36"/>
  <c r="B50" i="36"/>
  <c r="E55" i="36"/>
  <c r="E56" i="36"/>
  <c r="E57" i="36"/>
  <c r="E58" i="36"/>
  <c r="E59" i="36"/>
  <c r="A54" i="57"/>
  <c r="D54" i="57"/>
  <c r="E60" i="57"/>
  <c r="B55" i="57"/>
  <c r="E56" i="57"/>
  <c r="E57" i="57"/>
  <c r="E58" i="57"/>
  <c r="E59" i="57"/>
  <c r="D63" i="55"/>
  <c r="A63" i="55"/>
  <c r="E65" i="55"/>
  <c r="B64" i="55"/>
  <c r="D55" i="53"/>
  <c r="D56" i="53"/>
  <c r="D57" i="53"/>
  <c r="D58" i="53"/>
  <c r="D59" i="53"/>
  <c r="A55" i="53"/>
  <c r="E61" i="53"/>
  <c r="E62" i="53"/>
  <c r="E63" i="53"/>
  <c r="E64" i="53"/>
  <c r="E65" i="53"/>
  <c r="B60" i="53"/>
  <c r="A55" i="52"/>
  <c r="D55" i="52"/>
  <c r="D56" i="52"/>
  <c r="D57" i="52"/>
  <c r="D58" i="52"/>
  <c r="D59" i="52"/>
  <c r="E65" i="52"/>
  <c r="B60" i="52"/>
  <c r="E61" i="52"/>
  <c r="E62" i="52"/>
  <c r="E63" i="52"/>
  <c r="E64" i="52"/>
  <c r="A54" i="50"/>
  <c r="D54" i="50"/>
  <c r="D55" i="50"/>
  <c r="D56" i="50"/>
  <c r="D57" i="50"/>
  <c r="D58" i="50"/>
  <c r="E64" i="50"/>
  <c r="B59" i="50"/>
  <c r="A55" i="46"/>
  <c r="D55" i="46"/>
  <c r="D56" i="46"/>
  <c r="D57" i="46"/>
  <c r="D58" i="46"/>
  <c r="D59" i="46"/>
  <c r="E61" i="46"/>
  <c r="E62" i="46"/>
  <c r="E63" i="46"/>
  <c r="E64" i="46"/>
  <c r="E65" i="46"/>
  <c r="B60" i="46"/>
  <c r="A58" i="42"/>
  <c r="D58" i="42"/>
  <c r="B59" i="42"/>
  <c r="E60" i="42"/>
  <c r="D50" i="41"/>
  <c r="D51" i="41"/>
  <c r="D52" i="41"/>
  <c r="D53" i="41"/>
  <c r="D54" i="41"/>
  <c r="A50" i="41"/>
  <c r="B55" i="41"/>
  <c r="E60" i="41"/>
  <c r="E56" i="41"/>
  <c r="E57" i="41"/>
  <c r="E58" i="41"/>
  <c r="E59" i="41"/>
  <c r="E51" i="40"/>
  <c r="E52" i="40"/>
  <c r="E53" i="40"/>
  <c r="E54" i="40"/>
  <c r="B50" i="40"/>
  <c r="E55" i="40"/>
  <c r="D49" i="40"/>
  <c r="A49" i="40"/>
  <c r="D63" i="39"/>
  <c r="A63" i="39"/>
  <c r="E65" i="39"/>
  <c r="B64" i="39"/>
  <c r="D58" i="37"/>
  <c r="D59" i="37"/>
  <c r="D60" i="37"/>
  <c r="D61" i="37"/>
  <c r="D62" i="37"/>
  <c r="A58" i="37"/>
  <c r="B63" i="37"/>
  <c r="E64" i="37"/>
  <c r="B55" i="36"/>
  <c r="E60" i="36"/>
  <c r="E61" i="36"/>
  <c r="E62" i="36"/>
  <c r="E63" i="36"/>
  <c r="E64" i="36"/>
  <c r="D50" i="36"/>
  <c r="D51" i="36"/>
  <c r="D52" i="36"/>
  <c r="D53" i="36"/>
  <c r="D54" i="36"/>
  <c r="A50" i="36"/>
  <c r="D55" i="57"/>
  <c r="D56" i="57"/>
  <c r="D57" i="57"/>
  <c r="D58" i="57"/>
  <c r="D59" i="57"/>
  <c r="A55" i="57"/>
  <c r="E65" i="57"/>
  <c r="E61" i="57"/>
  <c r="E62" i="57"/>
  <c r="E63" i="57"/>
  <c r="E64" i="57"/>
  <c r="B60" i="57"/>
  <c r="A64" i="55"/>
  <c r="D64" i="55"/>
  <c r="B65" i="55"/>
  <c r="E66" i="55"/>
  <c r="E67" i="55"/>
  <c r="E68" i="55"/>
  <c r="E69" i="55"/>
  <c r="E70" i="55"/>
  <c r="D60" i="53"/>
  <c r="D61" i="53"/>
  <c r="D62" i="53"/>
  <c r="D63" i="53"/>
  <c r="D64" i="53"/>
  <c r="A60" i="53"/>
  <c r="E66" i="53"/>
  <c r="E67" i="53"/>
  <c r="E68" i="53"/>
  <c r="E69" i="53"/>
  <c r="E70" i="53"/>
  <c r="B65" i="53"/>
  <c r="D60" i="52"/>
  <c r="D61" i="52"/>
  <c r="D62" i="52"/>
  <c r="D63" i="52"/>
  <c r="D64" i="52"/>
  <c r="A60" i="52"/>
  <c r="E70" i="52"/>
  <c r="B65" i="52"/>
  <c r="E66" i="52"/>
  <c r="E67" i="52"/>
  <c r="E68" i="52"/>
  <c r="E69" i="52"/>
  <c r="D59" i="50"/>
  <c r="D60" i="50"/>
  <c r="D61" i="50"/>
  <c r="D62" i="50"/>
  <c r="D63" i="50"/>
  <c r="A59" i="50"/>
  <c r="E65" i="50"/>
  <c r="B64" i="50"/>
  <c r="A60" i="46"/>
  <c r="D60" i="46"/>
  <c r="D61" i="46"/>
  <c r="D62" i="46"/>
  <c r="D63" i="46"/>
  <c r="D64" i="46"/>
  <c r="E70" i="46"/>
  <c r="E66" i="46"/>
  <c r="E67" i="46"/>
  <c r="E68" i="46"/>
  <c r="E69" i="46"/>
  <c r="B65" i="46"/>
  <c r="E65" i="42"/>
  <c r="E61" i="42"/>
  <c r="E62" i="42"/>
  <c r="E63" i="42"/>
  <c r="E64" i="42"/>
  <c r="B60" i="42"/>
  <c r="D59" i="42"/>
  <c r="A59" i="42"/>
  <c r="E65" i="41"/>
  <c r="E61" i="41"/>
  <c r="E62" i="41"/>
  <c r="E63" i="41"/>
  <c r="E64" i="41"/>
  <c r="B60" i="41"/>
  <c r="D55" i="41"/>
  <c r="D56" i="41"/>
  <c r="D57" i="41"/>
  <c r="D58" i="41"/>
  <c r="D59" i="41"/>
  <c r="A55" i="41"/>
  <c r="D50" i="40"/>
  <c r="D51" i="40"/>
  <c r="D52" i="40"/>
  <c r="D53" i="40"/>
  <c r="D54" i="40"/>
  <c r="A50" i="40"/>
  <c r="B55" i="40"/>
  <c r="E60" i="40"/>
  <c r="E56" i="40"/>
  <c r="E57" i="40"/>
  <c r="E58" i="40"/>
  <c r="E59" i="40"/>
  <c r="B65" i="39"/>
  <c r="E70" i="39"/>
  <c r="E71" i="39"/>
  <c r="E72" i="39"/>
  <c r="E73" i="39"/>
  <c r="E74" i="39"/>
  <c r="E66" i="39"/>
  <c r="E67" i="39"/>
  <c r="E68" i="39"/>
  <c r="E69" i="39"/>
  <c r="D64" i="39"/>
  <c r="A64" i="39"/>
  <c r="A63" i="37"/>
  <c r="D63" i="37"/>
  <c r="E65" i="37"/>
  <c r="B64" i="37"/>
  <c r="E65" i="36"/>
  <c r="E66" i="36"/>
  <c r="E67" i="36"/>
  <c r="E68" i="36"/>
  <c r="E69" i="36"/>
  <c r="B60" i="36"/>
  <c r="A55" i="36"/>
  <c r="D55" i="36"/>
  <c r="D56" i="36"/>
  <c r="D57" i="36"/>
  <c r="D58" i="36"/>
  <c r="D59" i="36"/>
  <c r="E70" i="57"/>
  <c r="E66" i="57"/>
  <c r="E67" i="57"/>
  <c r="E68" i="57"/>
  <c r="E69" i="57"/>
  <c r="B65" i="57"/>
  <c r="D60" i="57"/>
  <c r="D61" i="57"/>
  <c r="D62" i="57"/>
  <c r="D63" i="57"/>
  <c r="D64" i="57"/>
  <c r="A60" i="57"/>
  <c r="B70" i="55"/>
  <c r="E71" i="55"/>
  <c r="E72" i="55"/>
  <c r="E73" i="55"/>
  <c r="E74" i="55"/>
  <c r="E75" i="55"/>
  <c r="D65" i="55"/>
  <c r="D66" i="55"/>
  <c r="D67" i="55"/>
  <c r="D68" i="55"/>
  <c r="D69" i="55"/>
  <c r="A65" i="55"/>
  <c r="D65" i="53"/>
  <c r="D66" i="53"/>
  <c r="D67" i="53"/>
  <c r="D68" i="53"/>
  <c r="D69" i="53"/>
  <c r="A65" i="53"/>
  <c r="B70" i="53"/>
  <c r="E71" i="53"/>
  <c r="D65" i="52"/>
  <c r="D66" i="52"/>
  <c r="D67" i="52"/>
  <c r="D68" i="52"/>
  <c r="D69" i="52"/>
  <c r="A65" i="52"/>
  <c r="E75" i="52"/>
  <c r="B70" i="52"/>
  <c r="E71" i="52"/>
  <c r="E72" i="52"/>
  <c r="E73" i="52"/>
  <c r="E74" i="52"/>
  <c r="A64" i="50"/>
  <c r="D64" i="50"/>
  <c r="E66" i="50"/>
  <c r="B65" i="50"/>
  <c r="E75" i="46"/>
  <c r="E71" i="46"/>
  <c r="E72" i="46"/>
  <c r="E73" i="46"/>
  <c r="E74" i="46"/>
  <c r="B70" i="46"/>
  <c r="A65" i="46"/>
  <c r="D65" i="46"/>
  <c r="D66" i="46"/>
  <c r="D67" i="46"/>
  <c r="D68" i="46"/>
  <c r="D69" i="46"/>
  <c r="D60" i="42"/>
  <c r="D61" i="42"/>
  <c r="D62" i="42"/>
  <c r="D63" i="42"/>
  <c r="D64" i="42"/>
  <c r="A60" i="42"/>
  <c r="B65" i="42"/>
  <c r="E70" i="42"/>
  <c r="E71" i="42"/>
  <c r="E72" i="42"/>
  <c r="E73" i="42"/>
  <c r="E74" i="42"/>
  <c r="E66" i="42"/>
  <c r="E67" i="42"/>
  <c r="E68" i="42"/>
  <c r="E69" i="42"/>
  <c r="D60" i="41"/>
  <c r="D61" i="41"/>
  <c r="D62" i="41"/>
  <c r="D63" i="41"/>
  <c r="D64" i="41"/>
  <c r="A60" i="41"/>
  <c r="B65" i="41"/>
  <c r="E66" i="41"/>
  <c r="E61" i="40"/>
  <c r="E62" i="40"/>
  <c r="E63" i="40"/>
  <c r="E64" i="40"/>
  <c r="B60" i="40"/>
  <c r="E65" i="40"/>
  <c r="D55" i="40"/>
  <c r="D56" i="40"/>
  <c r="D57" i="40"/>
  <c r="D58" i="40"/>
  <c r="D59" i="40"/>
  <c r="A55" i="40"/>
  <c r="E75" i="39"/>
  <c r="E76" i="39"/>
  <c r="E77" i="39"/>
  <c r="E78" i="39"/>
  <c r="E79" i="39"/>
  <c r="B70" i="39"/>
  <c r="D65" i="39"/>
  <c r="D66" i="39"/>
  <c r="D67" i="39"/>
  <c r="D68" i="39"/>
  <c r="D69" i="39"/>
  <c r="A65" i="39"/>
  <c r="D64" i="37"/>
  <c r="A64" i="37"/>
  <c r="B65" i="37"/>
  <c r="E70" i="37"/>
  <c r="E66" i="37"/>
  <c r="E67" i="37"/>
  <c r="E68" i="37"/>
  <c r="E69" i="37"/>
  <c r="D60" i="36"/>
  <c r="D61" i="36"/>
  <c r="D62" i="36"/>
  <c r="D63" i="36"/>
  <c r="D64" i="36"/>
  <c r="A60" i="36"/>
  <c r="E70" i="36"/>
  <c r="B65" i="36"/>
  <c r="D65" i="57"/>
  <c r="D66" i="57"/>
  <c r="D67" i="57"/>
  <c r="D68" i="57"/>
  <c r="D69" i="57"/>
  <c r="A65" i="57"/>
  <c r="E75" i="57"/>
  <c r="B70" i="57"/>
  <c r="E71" i="57"/>
  <c r="E72" i="57"/>
  <c r="E73" i="57"/>
  <c r="E74" i="57"/>
  <c r="B75" i="55"/>
  <c r="E76" i="55"/>
  <c r="E77" i="55"/>
  <c r="E78" i="55"/>
  <c r="E79" i="55"/>
  <c r="E80" i="55"/>
  <c r="D70" i="55"/>
  <c r="D71" i="55"/>
  <c r="D72" i="55"/>
  <c r="D73" i="55"/>
  <c r="D74" i="55"/>
  <c r="A70" i="55"/>
  <c r="E72" i="53"/>
  <c r="B71" i="53"/>
  <c r="D70" i="53"/>
  <c r="A70" i="53"/>
  <c r="D70" i="52"/>
  <c r="D71" i="52"/>
  <c r="D72" i="52"/>
  <c r="D73" i="52"/>
  <c r="D74" i="52"/>
  <c r="A70" i="52"/>
  <c r="E80" i="52"/>
  <c r="B75" i="52"/>
  <c r="E76" i="52"/>
  <c r="E77" i="52"/>
  <c r="E78" i="52"/>
  <c r="E79" i="52"/>
  <c r="D65" i="50"/>
  <c r="A65" i="50"/>
  <c r="E71" i="50"/>
  <c r="B66" i="50"/>
  <c r="E67" i="50"/>
  <c r="E68" i="50"/>
  <c r="E69" i="50"/>
  <c r="E70" i="50"/>
  <c r="E76" i="46"/>
  <c r="B75" i="46"/>
  <c r="A70" i="46"/>
  <c r="D70" i="46"/>
  <c r="D71" i="46"/>
  <c r="D72" i="46"/>
  <c r="D73" i="46"/>
  <c r="D74" i="46"/>
  <c r="E75" i="42"/>
  <c r="E76" i="42"/>
  <c r="E77" i="42"/>
  <c r="E78" i="42"/>
  <c r="E79" i="42"/>
  <c r="B70" i="42"/>
  <c r="D65" i="42"/>
  <c r="D66" i="42"/>
  <c r="D67" i="42"/>
  <c r="D68" i="42"/>
  <c r="D69" i="42"/>
  <c r="A65" i="42"/>
  <c r="E67" i="41"/>
  <c r="E68" i="41"/>
  <c r="E69" i="41"/>
  <c r="E70" i="41"/>
  <c r="E71" i="41"/>
  <c r="B66" i="41"/>
  <c r="D65" i="41"/>
  <c r="A65" i="41"/>
  <c r="B65" i="40"/>
  <c r="E70" i="40"/>
  <c r="E71" i="40"/>
  <c r="E72" i="40"/>
  <c r="E73" i="40"/>
  <c r="E74" i="40"/>
  <c r="E66" i="40"/>
  <c r="E67" i="40"/>
  <c r="E68" i="40"/>
  <c r="E69" i="40"/>
  <c r="A60" i="40"/>
  <c r="D60" i="40"/>
  <c r="D61" i="40"/>
  <c r="D62" i="40"/>
  <c r="D63" i="40"/>
  <c r="D64" i="40"/>
  <c r="D70" i="39"/>
  <c r="D71" i="39"/>
  <c r="D72" i="39"/>
  <c r="D73" i="39"/>
  <c r="D74" i="39"/>
  <c r="A70" i="39"/>
  <c r="B75" i="39"/>
  <c r="E80" i="39"/>
  <c r="E75" i="37"/>
  <c r="B70" i="37"/>
  <c r="A65" i="37"/>
  <c r="D65" i="37"/>
  <c r="D66" i="37"/>
  <c r="D67" i="37"/>
  <c r="D68" i="37"/>
  <c r="D69" i="37"/>
  <c r="A65" i="36"/>
  <c r="D65" i="36"/>
  <c r="D66" i="36"/>
  <c r="D67" i="36"/>
  <c r="D68" i="36"/>
  <c r="D69" i="36"/>
  <c r="B70" i="36"/>
  <c r="E71" i="36"/>
  <c r="D70" i="57"/>
  <c r="D71" i="57"/>
  <c r="D72" i="57"/>
  <c r="D73" i="57"/>
  <c r="D74" i="57"/>
  <c r="A70" i="57"/>
  <c r="E80" i="57"/>
  <c r="B75" i="57"/>
  <c r="E76" i="57"/>
  <c r="E77" i="57"/>
  <c r="E78" i="57"/>
  <c r="E79" i="57"/>
  <c r="B80" i="55"/>
  <c r="E81" i="55"/>
  <c r="E82" i="55"/>
  <c r="E83" i="55"/>
  <c r="E84" i="55"/>
  <c r="E85" i="55"/>
  <c r="D75" i="55"/>
  <c r="D76" i="55"/>
  <c r="D77" i="55"/>
  <c r="D78" i="55"/>
  <c r="D79" i="55"/>
  <c r="A75" i="55"/>
  <c r="A71" i="53"/>
  <c r="D71" i="53"/>
  <c r="E77" i="53"/>
  <c r="B72" i="53"/>
  <c r="E73" i="53"/>
  <c r="E74" i="53"/>
  <c r="E75" i="53"/>
  <c r="E76" i="53"/>
  <c r="D75" i="52"/>
  <c r="D76" i="52"/>
  <c r="D77" i="52"/>
  <c r="D78" i="52"/>
  <c r="D79" i="52"/>
  <c r="A75" i="52"/>
  <c r="E81" i="52"/>
  <c r="B80" i="52"/>
  <c r="A66" i="50"/>
  <c r="D66" i="50"/>
  <c r="D67" i="50"/>
  <c r="D68" i="50"/>
  <c r="D69" i="50"/>
  <c r="D70" i="50"/>
  <c r="E76" i="50"/>
  <c r="E72" i="50"/>
  <c r="E73" i="50"/>
  <c r="E74" i="50"/>
  <c r="E75" i="50"/>
  <c r="B71" i="50"/>
  <c r="A75" i="46"/>
  <c r="D75" i="46"/>
  <c r="E77" i="46"/>
  <c r="B76" i="46"/>
  <c r="A70" i="42"/>
  <c r="D70" i="42"/>
  <c r="D71" i="42"/>
  <c r="D72" i="42"/>
  <c r="D73" i="42"/>
  <c r="D74" i="42"/>
  <c r="B75" i="42"/>
  <c r="E80" i="42"/>
  <c r="B67" i="41"/>
  <c r="E72" i="41"/>
  <c r="D66" i="41"/>
  <c r="A66" i="41"/>
  <c r="B70" i="40"/>
  <c r="E75" i="40"/>
  <c r="D65" i="40"/>
  <c r="D66" i="40"/>
  <c r="D67" i="40"/>
  <c r="D68" i="40"/>
  <c r="D69" i="40"/>
  <c r="A65" i="40"/>
  <c r="D75" i="39"/>
  <c r="D76" i="39"/>
  <c r="D77" i="39"/>
  <c r="D78" i="39"/>
  <c r="D79" i="39"/>
  <c r="A75" i="39"/>
  <c r="E85" i="39"/>
  <c r="E81" i="39"/>
  <c r="E82" i="39"/>
  <c r="E83" i="39"/>
  <c r="E84" i="39"/>
  <c r="B80" i="39"/>
  <c r="D70" i="37"/>
  <c r="A70" i="37"/>
  <c r="E80" i="37"/>
  <c r="B75" i="37"/>
  <c r="E72" i="36"/>
  <c r="E73" i="36"/>
  <c r="E74" i="36"/>
  <c r="E75" i="36"/>
  <c r="E76" i="36"/>
  <c r="B71" i="36"/>
  <c r="D70" i="36"/>
  <c r="A70" i="36"/>
  <c r="D75" i="57"/>
  <c r="D76" i="57"/>
  <c r="D77" i="57"/>
  <c r="D78" i="57"/>
  <c r="D79" i="57"/>
  <c r="A75" i="57"/>
  <c r="E81" i="57"/>
  <c r="B80" i="57"/>
  <c r="B85" i="55"/>
  <c r="E86" i="55"/>
  <c r="E87" i="55"/>
  <c r="E88" i="55"/>
  <c r="E89" i="55"/>
  <c r="E90" i="55"/>
  <c r="D80" i="55"/>
  <c r="D81" i="55"/>
  <c r="D82" i="55"/>
  <c r="D83" i="55"/>
  <c r="D84" i="55"/>
  <c r="A80" i="55"/>
  <c r="D72" i="53"/>
  <c r="D73" i="53"/>
  <c r="D74" i="53"/>
  <c r="D75" i="53"/>
  <c r="D76" i="53"/>
  <c r="A72" i="53"/>
  <c r="E82" i="53"/>
  <c r="B77" i="53"/>
  <c r="E78" i="53"/>
  <c r="E79" i="53"/>
  <c r="E80" i="53"/>
  <c r="E81" i="53"/>
  <c r="D80" i="52"/>
  <c r="A80" i="52"/>
  <c r="E82" i="52"/>
  <c r="E83" i="52"/>
  <c r="E84" i="52"/>
  <c r="E85" i="52"/>
  <c r="E86" i="52"/>
  <c r="B81" i="52"/>
  <c r="D71" i="50"/>
  <c r="D72" i="50"/>
  <c r="D73" i="50"/>
  <c r="D74" i="50"/>
  <c r="D75" i="50"/>
  <c r="A71" i="50"/>
  <c r="E81" i="50"/>
  <c r="E77" i="50"/>
  <c r="E78" i="50"/>
  <c r="E79" i="50"/>
  <c r="E80" i="50"/>
  <c r="B76" i="50"/>
  <c r="D76" i="46"/>
  <c r="A76" i="46"/>
  <c r="E82" i="46"/>
  <c r="B77" i="46"/>
  <c r="E78" i="46"/>
  <c r="E79" i="46"/>
  <c r="E80" i="46"/>
  <c r="E81" i="46"/>
  <c r="E85" i="42"/>
  <c r="E81" i="42"/>
  <c r="E82" i="42"/>
  <c r="E83" i="42"/>
  <c r="E84" i="42"/>
  <c r="B80" i="42"/>
  <c r="D75" i="42"/>
  <c r="D76" i="42"/>
  <c r="D77" i="42"/>
  <c r="D78" i="42"/>
  <c r="D79" i="42"/>
  <c r="A75" i="42"/>
  <c r="E77" i="41"/>
  <c r="E73" i="41"/>
  <c r="E74" i="41"/>
  <c r="E75" i="41"/>
  <c r="E76" i="41"/>
  <c r="B72" i="41"/>
  <c r="D67" i="41"/>
  <c r="D68" i="41"/>
  <c r="D69" i="41"/>
  <c r="D70" i="41"/>
  <c r="D71" i="41"/>
  <c r="A67" i="41"/>
  <c r="B75" i="40"/>
  <c r="E76" i="40"/>
  <c r="A70" i="40"/>
  <c r="D70" i="40"/>
  <c r="D71" i="40"/>
  <c r="D72" i="40"/>
  <c r="D73" i="40"/>
  <c r="D74" i="40"/>
  <c r="E90" i="39"/>
  <c r="E86" i="39"/>
  <c r="E87" i="39"/>
  <c r="E88" i="39"/>
  <c r="E89" i="39"/>
  <c r="B85" i="39"/>
  <c r="D80" i="39"/>
  <c r="D81" i="39"/>
  <c r="D82" i="39"/>
  <c r="D83" i="39"/>
  <c r="D84" i="39"/>
  <c r="A80" i="39"/>
  <c r="A75" i="37"/>
  <c r="D75" i="37"/>
  <c r="E85" i="37"/>
  <c r="E81" i="37"/>
  <c r="E82" i="37"/>
  <c r="E83" i="37"/>
  <c r="E84" i="37"/>
  <c r="B80" i="37"/>
  <c r="D71" i="36"/>
  <c r="A71" i="36"/>
  <c r="B72" i="36"/>
  <c r="E77" i="36"/>
  <c r="E78" i="36"/>
  <c r="E79" i="36"/>
  <c r="E80" i="36"/>
  <c r="E81" i="36"/>
  <c r="D80" i="57"/>
  <c r="A80" i="57"/>
  <c r="B81" i="57"/>
  <c r="E82" i="57"/>
  <c r="E91" i="55"/>
  <c r="B90" i="55"/>
  <c r="D85" i="55"/>
  <c r="D86" i="55"/>
  <c r="D87" i="55"/>
  <c r="D88" i="55"/>
  <c r="D89" i="55"/>
  <c r="A85" i="55"/>
  <c r="D77" i="53"/>
  <c r="D78" i="53"/>
  <c r="D79" i="53"/>
  <c r="D80" i="53"/>
  <c r="D81" i="53"/>
  <c r="A77" i="53"/>
  <c r="E87" i="53"/>
  <c r="B82" i="53"/>
  <c r="E83" i="53"/>
  <c r="E84" i="53"/>
  <c r="E85" i="53"/>
  <c r="E86" i="53"/>
  <c r="D81" i="52"/>
  <c r="A81" i="52"/>
  <c r="E87" i="52"/>
  <c r="B82" i="52"/>
  <c r="E86" i="50"/>
  <c r="E82" i="50"/>
  <c r="E83" i="50"/>
  <c r="E84" i="50"/>
  <c r="E85" i="50"/>
  <c r="D76" i="50"/>
  <c r="D77" i="50"/>
  <c r="D78" i="50"/>
  <c r="D79" i="50"/>
  <c r="D80" i="50"/>
  <c r="A76" i="50"/>
  <c r="B81" i="50"/>
  <c r="A77" i="46"/>
  <c r="D77" i="46"/>
  <c r="D78" i="46"/>
  <c r="D79" i="46"/>
  <c r="D80" i="46"/>
  <c r="D81" i="46"/>
  <c r="B82" i="46"/>
  <c r="E87" i="46"/>
  <c r="E83" i="46"/>
  <c r="E84" i="46"/>
  <c r="E85" i="46"/>
  <c r="E86" i="46"/>
  <c r="A80" i="42"/>
  <c r="D80" i="42"/>
  <c r="D81" i="42"/>
  <c r="D82" i="42"/>
  <c r="D83" i="42"/>
  <c r="D84" i="42"/>
  <c r="B85" i="42"/>
  <c r="E86" i="42"/>
  <c r="D72" i="41"/>
  <c r="D73" i="41"/>
  <c r="D74" i="41"/>
  <c r="D75" i="41"/>
  <c r="D76" i="41"/>
  <c r="A72" i="41"/>
  <c r="B77" i="41"/>
  <c r="E82" i="41"/>
  <c r="E78" i="41"/>
  <c r="E79" i="41"/>
  <c r="E80" i="41"/>
  <c r="E81" i="41"/>
  <c r="B76" i="40"/>
  <c r="E77" i="40"/>
  <c r="D75" i="40"/>
  <c r="A75" i="40"/>
  <c r="D85" i="39"/>
  <c r="D86" i="39"/>
  <c r="D87" i="39"/>
  <c r="D88" i="39"/>
  <c r="D89" i="39"/>
  <c r="A85" i="39"/>
  <c r="E91" i="39"/>
  <c r="B90" i="39"/>
  <c r="B85" i="37"/>
  <c r="E90" i="37"/>
  <c r="E86" i="37"/>
  <c r="E87" i="37"/>
  <c r="E88" i="37"/>
  <c r="E89" i="37"/>
  <c r="D80" i="37"/>
  <c r="D81" i="37"/>
  <c r="D82" i="37"/>
  <c r="D83" i="37"/>
  <c r="D84" i="37"/>
  <c r="A80" i="37"/>
  <c r="B77" i="36"/>
  <c r="E82" i="36"/>
  <c r="E83" i="36"/>
  <c r="E84" i="36"/>
  <c r="E85" i="36"/>
  <c r="E86" i="36"/>
  <c r="D72" i="36"/>
  <c r="D73" i="36"/>
  <c r="D74" i="36"/>
  <c r="D75" i="36"/>
  <c r="D76" i="36"/>
  <c r="A72" i="36"/>
  <c r="B82" i="57"/>
  <c r="E87" i="57"/>
  <c r="E83" i="57"/>
  <c r="E84" i="57"/>
  <c r="E85" i="57"/>
  <c r="E86" i="57"/>
  <c r="D81" i="57"/>
  <c r="A81" i="57"/>
  <c r="D90" i="55"/>
  <c r="A90" i="55"/>
  <c r="E92" i="55"/>
  <c r="B91" i="55"/>
  <c r="D82" i="53"/>
  <c r="D83" i="53"/>
  <c r="D84" i="53"/>
  <c r="D85" i="53"/>
  <c r="D86" i="53"/>
  <c r="A82" i="53"/>
  <c r="E92" i="53"/>
  <c r="B87" i="53"/>
  <c r="E88" i="53"/>
  <c r="E89" i="53"/>
  <c r="E90" i="53"/>
  <c r="E91" i="53"/>
  <c r="D82" i="52"/>
  <c r="D83" i="52"/>
  <c r="D84" i="52"/>
  <c r="D85" i="52"/>
  <c r="D86" i="52"/>
  <c r="A82" i="52"/>
  <c r="B87" i="52"/>
  <c r="E88" i="52"/>
  <c r="E89" i="52"/>
  <c r="E90" i="52"/>
  <c r="E91" i="52"/>
  <c r="E92" i="52"/>
  <c r="B86" i="50"/>
  <c r="D86" i="50"/>
  <c r="D87" i="50"/>
  <c r="D88" i="50"/>
  <c r="D89" i="50"/>
  <c r="D90" i="50"/>
  <c r="E87" i="50"/>
  <c r="E88" i="50"/>
  <c r="E89" i="50"/>
  <c r="E90" i="50"/>
  <c r="A81" i="50"/>
  <c r="D81" i="50"/>
  <c r="D82" i="50"/>
  <c r="D83" i="50"/>
  <c r="D84" i="50"/>
  <c r="D85" i="50"/>
  <c r="E91" i="50"/>
  <c r="E92" i="46"/>
  <c r="B87" i="46"/>
  <c r="E88" i="46"/>
  <c r="E89" i="46"/>
  <c r="E90" i="46"/>
  <c r="E91" i="46"/>
  <c r="A82" i="46"/>
  <c r="D82" i="46"/>
  <c r="D83" i="46"/>
  <c r="D84" i="46"/>
  <c r="D85" i="46"/>
  <c r="D86" i="46"/>
  <c r="E87" i="42"/>
  <c r="B86" i="42"/>
  <c r="D85" i="42"/>
  <c r="A85" i="42"/>
  <c r="D77" i="41"/>
  <c r="D78" i="41"/>
  <c r="D79" i="41"/>
  <c r="D80" i="41"/>
  <c r="D81" i="41"/>
  <c r="A77" i="41"/>
  <c r="E87" i="41"/>
  <c r="E83" i="41"/>
  <c r="E84" i="41"/>
  <c r="E85" i="41"/>
  <c r="E86" i="41"/>
  <c r="B82" i="41"/>
  <c r="B77" i="40"/>
  <c r="E82" i="40"/>
  <c r="E78" i="40"/>
  <c r="E79" i="40"/>
  <c r="E80" i="40"/>
  <c r="E81" i="40"/>
  <c r="A76" i="40"/>
  <c r="D76" i="40"/>
  <c r="D90" i="39"/>
  <c r="A90" i="39"/>
  <c r="E92" i="39"/>
  <c r="B91" i="39"/>
  <c r="E91" i="37"/>
  <c r="B90" i="37"/>
  <c r="A85" i="37"/>
  <c r="D85" i="37"/>
  <c r="D86" i="37"/>
  <c r="D87" i="37"/>
  <c r="D88" i="37"/>
  <c r="D89" i="37"/>
  <c r="B82" i="36"/>
  <c r="E87" i="36"/>
  <c r="E88" i="36"/>
  <c r="E89" i="36"/>
  <c r="E90" i="36"/>
  <c r="E91" i="36"/>
  <c r="A77" i="36"/>
  <c r="D77" i="36"/>
  <c r="D78" i="36"/>
  <c r="D79" i="36"/>
  <c r="D80" i="36"/>
  <c r="D81" i="36"/>
  <c r="B87" i="57"/>
  <c r="E92" i="57"/>
  <c r="E88" i="57"/>
  <c r="E89" i="57"/>
  <c r="E90" i="57"/>
  <c r="E91" i="57"/>
  <c r="A82" i="57"/>
  <c r="D82" i="57"/>
  <c r="D83" i="57"/>
  <c r="D84" i="57"/>
  <c r="D85" i="57"/>
  <c r="D86" i="57"/>
  <c r="D91" i="55"/>
  <c r="A91" i="55"/>
  <c r="E98" i="55"/>
  <c r="E93" i="55"/>
  <c r="E94" i="55"/>
  <c r="E95" i="55"/>
  <c r="E96" i="55"/>
  <c r="E97" i="55"/>
  <c r="B92" i="55"/>
  <c r="A87" i="53"/>
  <c r="D87" i="53"/>
  <c r="D88" i="53"/>
  <c r="D89" i="53"/>
  <c r="D90" i="53"/>
  <c r="D91" i="53"/>
  <c r="B92" i="53"/>
  <c r="E93" i="53"/>
  <c r="E94" i="53"/>
  <c r="E95" i="53"/>
  <c r="E96" i="53"/>
  <c r="E97" i="53"/>
  <c r="E98" i="53"/>
  <c r="B92" i="52"/>
  <c r="E98" i="52"/>
  <c r="E93" i="52"/>
  <c r="E94" i="52"/>
  <c r="E95" i="52"/>
  <c r="E96" i="52"/>
  <c r="E97" i="52"/>
  <c r="A87" i="52"/>
  <c r="D87" i="52"/>
  <c r="D88" i="52"/>
  <c r="D89" i="52"/>
  <c r="D90" i="52"/>
  <c r="D91" i="52"/>
  <c r="A86" i="50"/>
  <c r="B91" i="50"/>
  <c r="E92" i="50"/>
  <c r="D87" i="46"/>
  <c r="D88" i="46"/>
  <c r="D89" i="46"/>
  <c r="D90" i="46"/>
  <c r="D91" i="46"/>
  <c r="A87" i="46"/>
  <c r="B92" i="46"/>
  <c r="E98" i="46"/>
  <c r="E93" i="46"/>
  <c r="E94" i="46"/>
  <c r="E95" i="46"/>
  <c r="E96" i="46"/>
  <c r="E97" i="46"/>
  <c r="D86" i="42"/>
  <c r="A86" i="42"/>
  <c r="B87" i="42"/>
  <c r="E92" i="42"/>
  <c r="E88" i="42"/>
  <c r="E89" i="42"/>
  <c r="E90" i="42"/>
  <c r="E91" i="42"/>
  <c r="D82" i="41"/>
  <c r="D83" i="41"/>
  <c r="D84" i="41"/>
  <c r="D85" i="41"/>
  <c r="D86" i="41"/>
  <c r="A82" i="41"/>
  <c r="B87" i="41"/>
  <c r="E92" i="41"/>
  <c r="E88" i="41"/>
  <c r="E89" i="41"/>
  <c r="E90" i="41"/>
  <c r="E91" i="41"/>
  <c r="E83" i="40"/>
  <c r="E84" i="40"/>
  <c r="E85" i="40"/>
  <c r="E86" i="40"/>
  <c r="B82" i="40"/>
  <c r="E87" i="40"/>
  <c r="D77" i="40"/>
  <c r="D78" i="40"/>
  <c r="D79" i="40"/>
  <c r="D80" i="40"/>
  <c r="D81" i="40"/>
  <c r="A77" i="40"/>
  <c r="D91" i="39"/>
  <c r="A91" i="39"/>
  <c r="E93" i="39"/>
  <c r="E94" i="39"/>
  <c r="E95" i="39"/>
  <c r="E96" i="39"/>
  <c r="E97" i="39"/>
  <c r="E98" i="39"/>
  <c r="E99" i="39"/>
  <c r="E100" i="39"/>
  <c r="E101" i="39"/>
  <c r="E102" i="39"/>
  <c r="B92" i="39"/>
  <c r="D90" i="37"/>
  <c r="A90" i="37"/>
  <c r="E92" i="37"/>
  <c r="B91" i="37"/>
  <c r="B87" i="36"/>
  <c r="E92" i="36"/>
  <c r="E93" i="36"/>
  <c r="E94" i="36"/>
  <c r="E95" i="36"/>
  <c r="E96" i="36"/>
  <c r="E97" i="36"/>
  <c r="D82" i="36"/>
  <c r="D83" i="36"/>
  <c r="D84" i="36"/>
  <c r="D85" i="36"/>
  <c r="D86" i="36"/>
  <c r="A82" i="36"/>
  <c r="B92" i="57"/>
  <c r="E98" i="57"/>
  <c r="E93" i="57"/>
  <c r="E94" i="57"/>
  <c r="E95" i="57"/>
  <c r="E96" i="57"/>
  <c r="E97" i="57"/>
  <c r="A87" i="57"/>
  <c r="D87" i="57"/>
  <c r="D88" i="57"/>
  <c r="D89" i="57"/>
  <c r="D90" i="57"/>
  <c r="D91" i="57"/>
  <c r="A92" i="55"/>
  <c r="D92" i="55"/>
  <c r="D93" i="55"/>
  <c r="D94" i="55"/>
  <c r="D95" i="55"/>
  <c r="D96" i="55"/>
  <c r="D97" i="55"/>
  <c r="E103" i="55"/>
  <c r="B98" i="55"/>
  <c r="E99" i="55"/>
  <c r="E100" i="55"/>
  <c r="E101" i="55"/>
  <c r="E102" i="55"/>
  <c r="E99" i="53"/>
  <c r="B98" i="53"/>
  <c r="D92" i="53"/>
  <c r="D93" i="53"/>
  <c r="D94" i="53"/>
  <c r="D95" i="53"/>
  <c r="D96" i="53"/>
  <c r="D97" i="53"/>
  <c r="A92" i="53"/>
  <c r="E99" i="52"/>
  <c r="E100" i="52"/>
  <c r="E101" i="52"/>
  <c r="E102" i="52"/>
  <c r="E103" i="52"/>
  <c r="B98" i="52"/>
  <c r="D92" i="52"/>
  <c r="D93" i="52"/>
  <c r="D94" i="52"/>
  <c r="D95" i="52"/>
  <c r="D96" i="52"/>
  <c r="D97" i="52"/>
  <c r="A92" i="52"/>
  <c r="B92" i="50"/>
  <c r="E93" i="50"/>
  <c r="D91" i="50"/>
  <c r="A91" i="50"/>
  <c r="E99" i="46"/>
  <c r="E100" i="46"/>
  <c r="E101" i="46"/>
  <c r="E102" i="46"/>
  <c r="B98" i="46"/>
  <c r="E103" i="46"/>
  <c r="A92" i="46"/>
  <c r="D92" i="46"/>
  <c r="D93" i="46"/>
  <c r="D94" i="46"/>
  <c r="D95" i="46"/>
  <c r="D96" i="46"/>
  <c r="D97" i="46"/>
  <c r="E93" i="42"/>
  <c r="E94" i="42"/>
  <c r="E95" i="42"/>
  <c r="E96" i="42"/>
  <c r="E97" i="42"/>
  <c r="E98" i="42"/>
  <c r="E99" i="42"/>
  <c r="E100" i="42"/>
  <c r="E101" i="42"/>
  <c r="E102" i="42"/>
  <c r="B92" i="42"/>
  <c r="D87" i="42"/>
  <c r="D88" i="42"/>
  <c r="D89" i="42"/>
  <c r="D90" i="42"/>
  <c r="D91" i="42"/>
  <c r="A87" i="42"/>
  <c r="E93" i="41"/>
  <c r="B92" i="41"/>
  <c r="D87" i="41"/>
  <c r="D88" i="41"/>
  <c r="D89" i="41"/>
  <c r="D90" i="41"/>
  <c r="D91" i="41"/>
  <c r="A87" i="41"/>
  <c r="B87" i="40"/>
  <c r="E92" i="40"/>
  <c r="E88" i="40"/>
  <c r="E89" i="40"/>
  <c r="E90" i="40"/>
  <c r="E91" i="40"/>
  <c r="D82" i="40"/>
  <c r="D83" i="40"/>
  <c r="D84" i="40"/>
  <c r="D85" i="40"/>
  <c r="D86" i="40"/>
  <c r="A82" i="40"/>
  <c r="D92" i="39"/>
  <c r="D93" i="39"/>
  <c r="D94" i="39"/>
  <c r="D95" i="39"/>
  <c r="D96" i="39"/>
  <c r="D97" i="39"/>
  <c r="A92" i="39"/>
  <c r="B98" i="39"/>
  <c r="E103" i="39"/>
  <c r="E104" i="39"/>
  <c r="E105" i="39"/>
  <c r="E106" i="39"/>
  <c r="E107" i="39"/>
  <c r="A91" i="37"/>
  <c r="D91" i="37"/>
  <c r="E93" i="37"/>
  <c r="E94" i="37"/>
  <c r="E95" i="37"/>
  <c r="E96" i="37"/>
  <c r="E97" i="37"/>
  <c r="E98" i="37"/>
  <c r="B92" i="37"/>
  <c r="A87" i="36"/>
  <c r="D87" i="36"/>
  <c r="D88" i="36"/>
  <c r="D89" i="36"/>
  <c r="D90" i="36"/>
  <c r="D91" i="36"/>
  <c r="B92" i="36"/>
  <c r="E98" i="36"/>
  <c r="D98" i="52"/>
  <c r="D125" i="52"/>
  <c r="D126" i="52"/>
  <c r="D127" i="52"/>
  <c r="D128" i="52"/>
  <c r="D129" i="52"/>
  <c r="E99" i="57"/>
  <c r="E100" i="57"/>
  <c r="E101" i="57"/>
  <c r="E102" i="57"/>
  <c r="E103" i="57"/>
  <c r="B98" i="57"/>
  <c r="A92" i="57"/>
  <c r="D92" i="57"/>
  <c r="D93" i="57"/>
  <c r="D94" i="57"/>
  <c r="D95" i="57"/>
  <c r="D96" i="57"/>
  <c r="D97" i="57"/>
  <c r="D98" i="55"/>
  <c r="D99" i="55"/>
  <c r="D100" i="55"/>
  <c r="D101" i="55"/>
  <c r="D102" i="55"/>
  <c r="A98" i="55"/>
  <c r="E108" i="55"/>
  <c r="B103" i="55"/>
  <c r="E104" i="55"/>
  <c r="E105" i="55"/>
  <c r="E106" i="55"/>
  <c r="E107" i="55"/>
  <c r="A98" i="53"/>
  <c r="D98" i="53"/>
  <c r="E100" i="53"/>
  <c r="B99" i="53"/>
  <c r="E104" i="52"/>
  <c r="E105" i="52"/>
  <c r="E106" i="52"/>
  <c r="E107" i="52"/>
  <c r="E108" i="52"/>
  <c r="B103" i="52"/>
  <c r="D99" i="52"/>
  <c r="D100" i="52"/>
  <c r="D101" i="52"/>
  <c r="D102" i="52"/>
  <c r="A98" i="52"/>
  <c r="E94" i="50"/>
  <c r="E95" i="50"/>
  <c r="E96" i="50"/>
  <c r="E97" i="50"/>
  <c r="B93" i="50"/>
  <c r="E98" i="50"/>
  <c r="D92" i="50"/>
  <c r="A92" i="50"/>
  <c r="E104" i="46"/>
  <c r="E105" i="46"/>
  <c r="B103" i="46"/>
  <c r="D98" i="46"/>
  <c r="D99" i="46"/>
  <c r="D100" i="46"/>
  <c r="D101" i="46"/>
  <c r="D102" i="46"/>
  <c r="A98" i="46"/>
  <c r="B98" i="42"/>
  <c r="E103" i="42"/>
  <c r="E104" i="42"/>
  <c r="E105" i="42"/>
  <c r="E106" i="42"/>
  <c r="E107" i="42"/>
  <c r="A92" i="42"/>
  <c r="D92" i="42"/>
  <c r="D93" i="42"/>
  <c r="D94" i="42"/>
  <c r="D95" i="42"/>
  <c r="D96" i="42"/>
  <c r="D97" i="42"/>
  <c r="D92" i="41"/>
  <c r="A92" i="41"/>
  <c r="B93" i="41"/>
  <c r="E94" i="41"/>
  <c r="E95" i="41"/>
  <c r="E96" i="41"/>
  <c r="E97" i="41"/>
  <c r="E98" i="41"/>
  <c r="E93" i="40"/>
  <c r="E94" i="40"/>
  <c r="E95" i="40"/>
  <c r="E96" i="40"/>
  <c r="E97" i="40"/>
  <c r="E98" i="40"/>
  <c r="E99" i="40"/>
  <c r="E100" i="40"/>
  <c r="E101" i="40"/>
  <c r="E102" i="40"/>
  <c r="B92" i="40"/>
  <c r="D87" i="40"/>
  <c r="D88" i="40"/>
  <c r="D89" i="40"/>
  <c r="D90" i="40"/>
  <c r="D91" i="40"/>
  <c r="A87" i="40"/>
  <c r="B103" i="39"/>
  <c r="E108" i="39"/>
  <c r="A98" i="39"/>
  <c r="D98" i="39"/>
  <c r="D99" i="39"/>
  <c r="D100" i="39"/>
  <c r="D101" i="39"/>
  <c r="D102" i="39"/>
  <c r="D92" i="37"/>
  <c r="D93" i="37"/>
  <c r="D94" i="37"/>
  <c r="D95" i="37"/>
  <c r="D96" i="37"/>
  <c r="D97" i="37"/>
  <c r="A92" i="37"/>
  <c r="B98" i="37"/>
  <c r="E103" i="37"/>
  <c r="D92" i="36"/>
  <c r="D93" i="36"/>
  <c r="D94" i="36"/>
  <c r="D95" i="36"/>
  <c r="D96" i="36"/>
  <c r="D97" i="36"/>
  <c r="A92" i="36"/>
  <c r="B98" i="36"/>
  <c r="E99" i="36"/>
  <c r="A98" i="57"/>
  <c r="D125" i="57"/>
  <c r="D126" i="57"/>
  <c r="D127" i="57"/>
  <c r="D128" i="57"/>
  <c r="D98" i="57"/>
  <c r="D99" i="57"/>
  <c r="D100" i="57"/>
  <c r="D101" i="57"/>
  <c r="D102" i="57"/>
  <c r="E104" i="57"/>
  <c r="E105" i="57"/>
  <c r="E106" i="57"/>
  <c r="E107" i="57"/>
  <c r="B103" i="57"/>
  <c r="E108" i="57"/>
  <c r="D103" i="55"/>
  <c r="D104" i="55"/>
  <c r="D105" i="55"/>
  <c r="D106" i="55"/>
  <c r="D107" i="55"/>
  <c r="A103" i="55"/>
  <c r="E113" i="55"/>
  <c r="B108" i="55"/>
  <c r="E109" i="55"/>
  <c r="E110" i="55"/>
  <c r="E111" i="55"/>
  <c r="E112" i="55"/>
  <c r="D99" i="53"/>
  <c r="A99" i="53"/>
  <c r="E101" i="53"/>
  <c r="E102" i="53"/>
  <c r="E103" i="53"/>
  <c r="E104" i="53"/>
  <c r="E105" i="53"/>
  <c r="B100" i="53"/>
  <c r="E109" i="52"/>
  <c r="B108" i="52"/>
  <c r="D103" i="52"/>
  <c r="D104" i="52"/>
  <c r="D105" i="52"/>
  <c r="D106" i="52"/>
  <c r="D107" i="52"/>
  <c r="A103" i="52"/>
  <c r="D120" i="50"/>
  <c r="D121" i="50"/>
  <c r="D122" i="50"/>
  <c r="D123" i="50"/>
  <c r="D124" i="50"/>
  <c r="D93" i="50"/>
  <c r="D94" i="50"/>
  <c r="D95" i="50"/>
  <c r="D96" i="50"/>
  <c r="D97" i="50"/>
  <c r="E99" i="50"/>
  <c r="E100" i="50"/>
  <c r="E101" i="50"/>
  <c r="E102" i="50"/>
  <c r="E103" i="50"/>
  <c r="B98" i="50"/>
  <c r="A93" i="50"/>
  <c r="D103" i="46"/>
  <c r="A103" i="46"/>
  <c r="B104" i="46"/>
  <c r="B103" i="42"/>
  <c r="E108" i="42"/>
  <c r="A98" i="42"/>
  <c r="D98" i="42"/>
  <c r="D99" i="42"/>
  <c r="D100" i="42"/>
  <c r="D101" i="42"/>
  <c r="D102" i="42"/>
  <c r="A93" i="41"/>
  <c r="D93" i="41"/>
  <c r="B94" i="41"/>
  <c r="E99" i="41"/>
  <c r="D92" i="40"/>
  <c r="D93" i="40"/>
  <c r="D94" i="40"/>
  <c r="D95" i="40"/>
  <c r="D96" i="40"/>
  <c r="D97" i="40"/>
  <c r="A92" i="40"/>
  <c r="E103" i="40"/>
  <c r="B98" i="40"/>
  <c r="B108" i="39"/>
  <c r="E113" i="39"/>
  <c r="E109" i="39"/>
  <c r="E110" i="39"/>
  <c r="E111" i="39"/>
  <c r="E112" i="39"/>
  <c r="D103" i="39"/>
  <c r="D104" i="39"/>
  <c r="D105" i="39"/>
  <c r="D106" i="39"/>
  <c r="D107" i="39"/>
  <c r="A103" i="39"/>
  <c r="B103" i="37"/>
  <c r="E108" i="37"/>
  <c r="A98" i="37"/>
  <c r="D98" i="37"/>
  <c r="B99" i="36"/>
  <c r="E100" i="36"/>
  <c r="E101" i="36"/>
  <c r="E102" i="36"/>
  <c r="E103" i="36"/>
  <c r="E104" i="36"/>
  <c r="A98" i="36"/>
  <c r="D98" i="36"/>
  <c r="B108" i="57"/>
  <c r="E109" i="57"/>
  <c r="A103" i="57"/>
  <c r="D104" i="57"/>
  <c r="D105" i="57"/>
  <c r="D106" i="57"/>
  <c r="D107" i="57"/>
  <c r="D108" i="55"/>
  <c r="D109" i="55"/>
  <c r="D110" i="55"/>
  <c r="D111" i="55"/>
  <c r="D112" i="55"/>
  <c r="A108" i="55"/>
  <c r="E118" i="55"/>
  <c r="B113" i="55"/>
  <c r="E114" i="55"/>
  <c r="E115" i="55"/>
  <c r="E116" i="55"/>
  <c r="E117" i="55"/>
  <c r="D100" i="53"/>
  <c r="D101" i="53"/>
  <c r="D102" i="53"/>
  <c r="D103" i="53"/>
  <c r="D104" i="53"/>
  <c r="A100" i="53"/>
  <c r="E106" i="53"/>
  <c r="E107" i="53"/>
  <c r="E108" i="53"/>
  <c r="E109" i="53"/>
  <c r="E110" i="53"/>
  <c r="B105" i="53"/>
  <c r="E110" i="52"/>
  <c r="E111" i="52"/>
  <c r="E112" i="52"/>
  <c r="E113" i="52"/>
  <c r="E114" i="52"/>
  <c r="B109" i="52"/>
  <c r="D108" i="52"/>
  <c r="A108" i="52"/>
  <c r="D125" i="50"/>
  <c r="D98" i="50"/>
  <c r="D99" i="50"/>
  <c r="D100" i="50"/>
  <c r="D101" i="50"/>
  <c r="D102" i="50"/>
  <c r="E104" i="50"/>
  <c r="E105" i="50"/>
  <c r="E106" i="50"/>
  <c r="E107" i="50"/>
  <c r="B103" i="50"/>
  <c r="E108" i="50"/>
  <c r="E109" i="50"/>
  <c r="E110" i="50"/>
  <c r="E111" i="50"/>
  <c r="E112" i="50"/>
  <c r="A98" i="50"/>
  <c r="A104" i="46"/>
  <c r="D104" i="46"/>
  <c r="E110" i="46"/>
  <c r="B105" i="46"/>
  <c r="E106" i="46"/>
  <c r="E107" i="46"/>
  <c r="E108" i="46"/>
  <c r="E109" i="46"/>
  <c r="B108" i="42"/>
  <c r="E113" i="42"/>
  <c r="E109" i="42"/>
  <c r="E110" i="42"/>
  <c r="E111" i="42"/>
  <c r="E112" i="42"/>
  <c r="D103" i="42"/>
  <c r="D104" i="42"/>
  <c r="D105" i="42"/>
  <c r="D106" i="42"/>
  <c r="D107" i="42"/>
  <c r="A103" i="42"/>
  <c r="D94" i="41"/>
  <c r="D95" i="41"/>
  <c r="D96" i="41"/>
  <c r="D97" i="41"/>
  <c r="D98" i="41"/>
  <c r="A94" i="41"/>
  <c r="B99" i="41"/>
  <c r="E104" i="41"/>
  <c r="E100" i="41"/>
  <c r="E101" i="41"/>
  <c r="E102" i="41"/>
  <c r="E103" i="41"/>
  <c r="A98" i="40"/>
  <c r="D98" i="40"/>
  <c r="D99" i="40"/>
  <c r="D100" i="40"/>
  <c r="D101" i="40"/>
  <c r="D102" i="40"/>
  <c r="B103" i="40"/>
  <c r="E104" i="40"/>
  <c r="E114" i="39"/>
  <c r="E115" i="39"/>
  <c r="E116" i="39"/>
  <c r="E117" i="39"/>
  <c r="B113" i="39"/>
  <c r="E118" i="39"/>
  <c r="A108" i="39"/>
  <c r="D108" i="39"/>
  <c r="D109" i="39"/>
  <c r="D110" i="39"/>
  <c r="D111" i="39"/>
  <c r="D112" i="39"/>
  <c r="D103" i="37"/>
  <c r="A103" i="37"/>
  <c r="B108" i="37"/>
  <c r="E113" i="37"/>
  <c r="E109" i="37"/>
  <c r="E110" i="37"/>
  <c r="E111" i="37"/>
  <c r="E112" i="37"/>
  <c r="B100" i="36"/>
  <c r="E105" i="36"/>
  <c r="E106" i="36"/>
  <c r="E107" i="36"/>
  <c r="E108" i="36"/>
  <c r="E109" i="36"/>
  <c r="D99" i="36"/>
  <c r="A99" i="36"/>
  <c r="E110" i="57"/>
  <c r="B109" i="57"/>
  <c r="A108" i="57"/>
  <c r="D108" i="57"/>
  <c r="D113" i="55"/>
  <c r="D114" i="55"/>
  <c r="D115" i="55"/>
  <c r="D116" i="55"/>
  <c r="D117" i="55"/>
  <c r="A113" i="55"/>
  <c r="E119" i="55"/>
  <c r="B118" i="55"/>
  <c r="D105" i="53"/>
  <c r="D106" i="53"/>
  <c r="D107" i="53"/>
  <c r="D108" i="53"/>
  <c r="D109" i="53"/>
  <c r="A105" i="53"/>
  <c r="E111" i="53"/>
  <c r="E112" i="53"/>
  <c r="E113" i="53"/>
  <c r="E114" i="53"/>
  <c r="B110" i="53"/>
  <c r="E115" i="53"/>
  <c r="A109" i="52"/>
  <c r="D109" i="52"/>
  <c r="E115" i="52"/>
  <c r="B110" i="52"/>
  <c r="A103" i="50"/>
  <c r="D103" i="50"/>
  <c r="D104" i="50"/>
  <c r="D105" i="50"/>
  <c r="D106" i="50"/>
  <c r="D107" i="50"/>
  <c r="E113" i="50"/>
  <c r="E114" i="50"/>
  <c r="E115" i="50"/>
  <c r="E116" i="50"/>
  <c r="E117" i="50"/>
  <c r="B108" i="50"/>
  <c r="A105" i="46"/>
  <c r="D105" i="46"/>
  <c r="D106" i="46"/>
  <c r="D107" i="46"/>
  <c r="D108" i="46"/>
  <c r="D109" i="46"/>
  <c r="E115" i="46"/>
  <c r="B110" i="46"/>
  <c r="E111" i="46"/>
  <c r="E112" i="46"/>
  <c r="E113" i="46"/>
  <c r="E114" i="46"/>
  <c r="A108" i="42"/>
  <c r="D108" i="42"/>
  <c r="D109" i="42"/>
  <c r="D110" i="42"/>
  <c r="D111" i="42"/>
  <c r="D112" i="42"/>
  <c r="B113" i="42"/>
  <c r="E114" i="42"/>
  <c r="A99" i="41"/>
  <c r="D99" i="41"/>
  <c r="D100" i="41"/>
  <c r="D101" i="41"/>
  <c r="D102" i="41"/>
  <c r="D103" i="41"/>
  <c r="E105" i="41"/>
  <c r="E106" i="41"/>
  <c r="E107" i="41"/>
  <c r="E108" i="41"/>
  <c r="B104" i="41"/>
  <c r="E109" i="41"/>
  <c r="E109" i="40"/>
  <c r="E105" i="40"/>
  <c r="E106" i="40"/>
  <c r="E107" i="40"/>
  <c r="E108" i="40"/>
  <c r="B104" i="40"/>
  <c r="D103" i="40"/>
  <c r="A103" i="40"/>
  <c r="B118" i="39"/>
  <c r="E119" i="39"/>
  <c r="D113" i="39"/>
  <c r="D114" i="39"/>
  <c r="D115" i="39"/>
  <c r="D116" i="39"/>
  <c r="D117" i="39"/>
  <c r="A113" i="39"/>
  <c r="E114" i="37"/>
  <c r="E115" i="37"/>
  <c r="E116" i="37"/>
  <c r="E117" i="37"/>
  <c r="B113" i="37"/>
  <c r="E118" i="37"/>
  <c r="A108" i="37"/>
  <c r="D108" i="37"/>
  <c r="D109" i="37"/>
  <c r="D110" i="37"/>
  <c r="D111" i="37"/>
  <c r="D112" i="37"/>
  <c r="B105" i="36"/>
  <c r="E110" i="36"/>
  <c r="E111" i="36"/>
  <c r="E112" i="36"/>
  <c r="E113" i="36"/>
  <c r="E114" i="36"/>
  <c r="A100" i="36"/>
  <c r="D100" i="36"/>
  <c r="D101" i="36"/>
  <c r="D102" i="36"/>
  <c r="D103" i="36"/>
  <c r="D104" i="36"/>
  <c r="A109" i="57"/>
  <c r="D109" i="57"/>
  <c r="E115" i="57"/>
  <c r="B110" i="57"/>
  <c r="E111" i="57"/>
  <c r="E112" i="57"/>
  <c r="E113" i="57"/>
  <c r="E114" i="57"/>
  <c r="D118" i="55"/>
  <c r="A118" i="55"/>
  <c r="B120" i="55"/>
  <c r="E120" i="55"/>
  <c r="B119" i="55"/>
  <c r="E116" i="53"/>
  <c r="E117" i="53"/>
  <c r="E118" i="53"/>
  <c r="E119" i="53"/>
  <c r="B115" i="53"/>
  <c r="B120" i="53"/>
  <c r="E120" i="53"/>
  <c r="D110" i="53"/>
  <c r="D111" i="53"/>
  <c r="D112" i="53"/>
  <c r="D113" i="53"/>
  <c r="D114" i="53"/>
  <c r="A110" i="53"/>
  <c r="A110" i="52"/>
  <c r="D110" i="52"/>
  <c r="D111" i="52"/>
  <c r="D112" i="52"/>
  <c r="D113" i="52"/>
  <c r="D114" i="52"/>
  <c r="E120" i="52"/>
  <c r="B120" i="52"/>
  <c r="B115" i="52"/>
  <c r="E116" i="52"/>
  <c r="E117" i="52"/>
  <c r="E118" i="52"/>
  <c r="E119" i="52"/>
  <c r="A108" i="50"/>
  <c r="D108" i="50"/>
  <c r="D109" i="50"/>
  <c r="D110" i="50"/>
  <c r="D111" i="50"/>
  <c r="D112" i="50"/>
  <c r="E118" i="50"/>
  <c r="B113" i="50"/>
  <c r="A110" i="46"/>
  <c r="D110" i="46"/>
  <c r="D111" i="46"/>
  <c r="D112" i="46"/>
  <c r="D113" i="46"/>
  <c r="D114" i="46"/>
  <c r="E120" i="46"/>
  <c r="B120" i="46"/>
  <c r="B115" i="46"/>
  <c r="E116" i="46"/>
  <c r="E117" i="46"/>
  <c r="E118" i="46"/>
  <c r="E119" i="46"/>
  <c r="B114" i="42"/>
  <c r="E115" i="42"/>
  <c r="D113" i="42"/>
  <c r="A113" i="42"/>
  <c r="D104" i="41"/>
  <c r="D105" i="41"/>
  <c r="D106" i="41"/>
  <c r="D107" i="41"/>
  <c r="D108" i="41"/>
  <c r="A104" i="41"/>
  <c r="B109" i="41"/>
  <c r="E114" i="41"/>
  <c r="E110" i="41"/>
  <c r="E111" i="41"/>
  <c r="E112" i="41"/>
  <c r="E113" i="41"/>
  <c r="A104" i="40"/>
  <c r="D104" i="40"/>
  <c r="D105" i="40"/>
  <c r="D106" i="40"/>
  <c r="D107" i="40"/>
  <c r="D108" i="40"/>
  <c r="B109" i="40"/>
  <c r="E114" i="40"/>
  <c r="E110" i="40"/>
  <c r="E111" i="40"/>
  <c r="E112" i="40"/>
  <c r="E113" i="40"/>
  <c r="B120" i="39"/>
  <c r="B119" i="39"/>
  <c r="E120" i="39"/>
  <c r="A118" i="39"/>
  <c r="D118" i="39"/>
  <c r="B118" i="37"/>
  <c r="E119" i="37"/>
  <c r="D113" i="37"/>
  <c r="D114" i="37"/>
  <c r="D115" i="37"/>
  <c r="D116" i="37"/>
  <c r="D117" i="37"/>
  <c r="A113" i="37"/>
  <c r="B110" i="36"/>
  <c r="E115" i="36"/>
  <c r="D105" i="36"/>
  <c r="D106" i="36"/>
  <c r="D107" i="36"/>
  <c r="D108" i="36"/>
  <c r="D109" i="36"/>
  <c r="A105" i="36"/>
  <c r="D110" i="57"/>
  <c r="D111" i="57"/>
  <c r="D112" i="57"/>
  <c r="D113" i="57"/>
  <c r="D114" i="57"/>
  <c r="A110" i="57"/>
  <c r="E120" i="57"/>
  <c r="E116" i="57"/>
  <c r="E117" i="57"/>
  <c r="E118" i="57"/>
  <c r="E119" i="57"/>
  <c r="B120" i="57"/>
  <c r="B115" i="57"/>
  <c r="A119" i="55"/>
  <c r="D119" i="55"/>
  <c r="E125" i="55"/>
  <c r="E121" i="55"/>
  <c r="E122" i="55"/>
  <c r="E123" i="55"/>
  <c r="E124" i="55"/>
  <c r="D120" i="55"/>
  <c r="D121" i="55"/>
  <c r="D122" i="55"/>
  <c r="D123" i="55"/>
  <c r="D124" i="55"/>
  <c r="A120" i="55"/>
  <c r="D120" i="53"/>
  <c r="D121" i="53"/>
  <c r="D122" i="53"/>
  <c r="D123" i="53"/>
  <c r="D124" i="53"/>
  <c r="A120" i="53"/>
  <c r="D115" i="53"/>
  <c r="D116" i="53"/>
  <c r="D117" i="53"/>
  <c r="D118" i="53"/>
  <c r="D119" i="53"/>
  <c r="A115" i="53"/>
  <c r="E121" i="53"/>
  <c r="E122" i="53"/>
  <c r="E123" i="53"/>
  <c r="E124" i="53"/>
  <c r="E125" i="53"/>
  <c r="E126" i="53"/>
  <c r="D115" i="52"/>
  <c r="D116" i="52"/>
  <c r="D117" i="52"/>
  <c r="D118" i="52"/>
  <c r="D119" i="52"/>
  <c r="A115" i="52"/>
  <c r="D120" i="52"/>
  <c r="D121" i="52"/>
  <c r="D122" i="52"/>
  <c r="D123" i="52"/>
  <c r="D124" i="52"/>
  <c r="A120" i="52"/>
  <c r="E125" i="52"/>
  <c r="E126" i="52"/>
  <c r="E127" i="52"/>
  <c r="E128" i="52"/>
  <c r="E129" i="52"/>
  <c r="E121" i="52"/>
  <c r="E122" i="52"/>
  <c r="E123" i="52"/>
  <c r="E124" i="52"/>
  <c r="D113" i="50"/>
  <c r="D114" i="50"/>
  <c r="D115" i="50"/>
  <c r="D116" i="50"/>
  <c r="D117" i="50"/>
  <c r="A113" i="50"/>
  <c r="E119" i="50"/>
  <c r="B119" i="50"/>
  <c r="B118" i="50"/>
  <c r="A120" i="46"/>
  <c r="D120" i="46"/>
  <c r="D121" i="46"/>
  <c r="D122" i="46"/>
  <c r="D123" i="46"/>
  <c r="D124" i="46"/>
  <c r="E125" i="46"/>
  <c r="E130" i="46"/>
  <c r="B130" i="46"/>
  <c r="E121" i="46"/>
  <c r="A115" i="46"/>
  <c r="D115" i="46"/>
  <c r="D116" i="46"/>
  <c r="D117" i="46"/>
  <c r="D118" i="46"/>
  <c r="D119" i="46"/>
  <c r="B120" i="42"/>
  <c r="E116" i="42"/>
  <c r="E117" i="42"/>
  <c r="E118" i="42"/>
  <c r="E119" i="42"/>
  <c r="B115" i="42"/>
  <c r="E120" i="42"/>
  <c r="A114" i="42"/>
  <c r="D114" i="42"/>
  <c r="B119" i="41"/>
  <c r="E115" i="41"/>
  <c r="E116" i="41"/>
  <c r="E117" i="41"/>
  <c r="E118" i="41"/>
  <c r="B114" i="41"/>
  <c r="E119" i="41"/>
  <c r="A109" i="41"/>
  <c r="D109" i="41"/>
  <c r="D110" i="41"/>
  <c r="D111" i="41"/>
  <c r="D112" i="41"/>
  <c r="D113" i="41"/>
  <c r="D109" i="40"/>
  <c r="D110" i="40"/>
  <c r="D111" i="40"/>
  <c r="D112" i="40"/>
  <c r="D113" i="40"/>
  <c r="A109" i="40"/>
  <c r="E119" i="40"/>
  <c r="E115" i="40"/>
  <c r="E116" i="40"/>
  <c r="E117" i="40"/>
  <c r="E118" i="40"/>
  <c r="B114" i="40"/>
  <c r="E125" i="39"/>
  <c r="E121" i="39"/>
  <c r="E122" i="39"/>
  <c r="E123" i="39"/>
  <c r="E124" i="39"/>
  <c r="D119" i="39"/>
  <c r="A119" i="39"/>
  <c r="A120" i="39"/>
  <c r="D120" i="39"/>
  <c r="D121" i="39"/>
  <c r="D122" i="39"/>
  <c r="D123" i="39"/>
  <c r="D124" i="39"/>
  <c r="B119" i="37"/>
  <c r="A118" i="37"/>
  <c r="D118" i="37"/>
  <c r="E116" i="36"/>
  <c r="E117" i="36"/>
  <c r="E118" i="36"/>
  <c r="E119" i="36"/>
  <c r="E120" i="36"/>
  <c r="E125" i="36"/>
  <c r="B120" i="36"/>
  <c r="D120" i="36"/>
  <c r="D121" i="36"/>
  <c r="D122" i="36"/>
  <c r="D123" i="36"/>
  <c r="D124" i="36"/>
  <c r="B115" i="36"/>
  <c r="D115" i="36"/>
  <c r="D116" i="36"/>
  <c r="D117" i="36"/>
  <c r="D118" i="36"/>
  <c r="D119" i="36"/>
  <c r="E121" i="36"/>
  <c r="E122" i="36"/>
  <c r="E123" i="36"/>
  <c r="E124" i="36"/>
  <c r="A110" i="36"/>
  <c r="D110" i="36"/>
  <c r="D111" i="36"/>
  <c r="D112" i="36"/>
  <c r="D113" i="36"/>
  <c r="D114" i="36"/>
  <c r="D130" i="46"/>
  <c r="A130" i="46"/>
  <c r="D115" i="57"/>
  <c r="D116" i="57"/>
  <c r="D117" i="57"/>
  <c r="D118" i="57"/>
  <c r="D119" i="57"/>
  <c r="A115" i="57"/>
  <c r="D120" i="57"/>
  <c r="D121" i="57"/>
  <c r="D122" i="57"/>
  <c r="D123" i="57"/>
  <c r="D124" i="57"/>
  <c r="A120" i="57"/>
  <c r="E121" i="57"/>
  <c r="E122" i="57"/>
  <c r="E123" i="57"/>
  <c r="E124" i="57"/>
  <c r="E126" i="57"/>
  <c r="E127" i="57"/>
  <c r="E128" i="57"/>
  <c r="E126" i="55"/>
  <c r="E127" i="55"/>
  <c r="E128" i="55"/>
  <c r="E129" i="55"/>
  <c r="D119" i="50"/>
  <c r="A119" i="50"/>
  <c r="E120" i="50"/>
  <c r="E121" i="50"/>
  <c r="E122" i="50"/>
  <c r="E123" i="50"/>
  <c r="E124" i="50"/>
  <c r="E125" i="50"/>
  <c r="D118" i="50"/>
  <c r="A118" i="50"/>
  <c r="E126" i="46"/>
  <c r="E122" i="46"/>
  <c r="D115" i="42"/>
  <c r="D116" i="42"/>
  <c r="D117" i="42"/>
  <c r="D118" i="42"/>
  <c r="D119" i="42"/>
  <c r="A115" i="42"/>
  <c r="E125" i="42"/>
  <c r="E126" i="42"/>
  <c r="E127" i="42"/>
  <c r="E128" i="42"/>
  <c r="E129" i="42"/>
  <c r="E121" i="42"/>
  <c r="E122" i="42"/>
  <c r="E123" i="42"/>
  <c r="E124" i="42"/>
  <c r="A120" i="42"/>
  <c r="D120" i="42"/>
  <c r="D121" i="42"/>
  <c r="D122" i="42"/>
  <c r="D123" i="42"/>
  <c r="D124" i="42"/>
  <c r="E120" i="41"/>
  <c r="E121" i="41"/>
  <c r="D114" i="41"/>
  <c r="D115" i="41"/>
  <c r="D116" i="41"/>
  <c r="D117" i="41"/>
  <c r="D118" i="41"/>
  <c r="A114" i="41"/>
  <c r="A119" i="41"/>
  <c r="D119" i="41"/>
  <c r="A114" i="40"/>
  <c r="D114" i="40"/>
  <c r="D115" i="40"/>
  <c r="D116" i="40"/>
  <c r="D117" i="40"/>
  <c r="D118" i="40"/>
  <c r="B119" i="40"/>
  <c r="E124" i="40"/>
  <c r="B124" i="40"/>
  <c r="E120" i="40"/>
  <c r="E121" i="40"/>
  <c r="E122" i="40"/>
  <c r="E123" i="40"/>
  <c r="E130" i="39"/>
  <c r="E131" i="39"/>
  <c r="E132" i="39"/>
  <c r="E133" i="39"/>
  <c r="E134" i="39"/>
  <c r="E126" i="39"/>
  <c r="E127" i="39"/>
  <c r="E128" i="39"/>
  <c r="E129" i="39"/>
  <c r="D119" i="37"/>
  <c r="A119" i="37"/>
  <c r="E126" i="36"/>
  <c r="D126" i="36"/>
  <c r="A120" i="36"/>
  <c r="A115" i="36"/>
  <c r="A125" i="36"/>
  <c r="E129" i="57"/>
  <c r="E123" i="46"/>
  <c r="E127" i="46"/>
  <c r="A124" i="40"/>
  <c r="D124" i="40"/>
  <c r="D125" i="40"/>
  <c r="D126" i="40"/>
  <c r="D127" i="40"/>
  <c r="D128" i="40"/>
  <c r="E129" i="40"/>
  <c r="E125" i="40"/>
  <c r="E126" i="40"/>
  <c r="E127" i="40"/>
  <c r="E128" i="40"/>
  <c r="D119" i="40"/>
  <c r="D120" i="40"/>
  <c r="D121" i="40"/>
  <c r="D122" i="40"/>
  <c r="D123" i="40"/>
  <c r="A119" i="40"/>
  <c r="A126" i="36"/>
  <c r="E128" i="46"/>
  <c r="E124" i="46"/>
  <c r="E129" i="46"/>
</calcChain>
</file>

<file path=xl/sharedStrings.xml><?xml version="1.0" encoding="utf-8"?>
<sst xmlns="http://schemas.openxmlformats.org/spreadsheetml/2006/main" count="710" uniqueCount="242">
  <si>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</si>
  <si>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</si>
  <si>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</si>
  <si>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</si>
  <si>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</si>
  <si>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</si>
  <si>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</si>
  <si>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</si>
  <si>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</si>
  <si>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</si>
  <si>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</si>
  <si>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</si>
  <si>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</si>
  <si>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</si>
  <si>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</si>
  <si>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</si>
  <si>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</si>
  <si>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</si>
  <si>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</si>
  <si>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</si>
  <si>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</si>
  <si>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</si>
  <si>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</si>
  <si>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</si>
  <si>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</si>
  <si>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</si>
  <si>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</si>
  <si>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</si>
  <si>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</si>
  <si>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</si>
  <si>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</si>
  <si>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</si>
  <si>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</si>
  <si>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</si>
  <si>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</si>
  <si>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</si>
  <si>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</si>
  <si>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</si>
  <si>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</si>
  <si>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</si>
  <si>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</si>
  <si>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</si>
  <si>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</si>
  <si>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</si>
  <si>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</si>
  <si>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</si>
  <si>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</si>
  <si>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</si>
  <si>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</si>
  <si>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</si>
  <si>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Rojchanawit</t>
  </si>
  <si>
    <t>Budpasa</t>
  </si>
  <si>
    <t>TIME080</t>
  </si>
  <si>
    <t>TIME-202131</t>
  </si>
  <si>
    <t>Update slide kick off, discuss with team and experts</t>
  </si>
  <si>
    <t>TIME</t>
  </si>
  <si>
    <t>TIME-202117</t>
  </si>
  <si>
    <t>Designe question and topic for meeting with client. Adjust project plan.</t>
  </si>
  <si>
    <t>Conduct kick-off meeting. Discuss with team regarding client request and point of concern</t>
  </si>
  <si>
    <t>Drafting Hight level EA As-Is structure. Discuss with expert and team. Validate data goveranance council team. Meeting with client.</t>
  </si>
  <si>
    <t>Onsit visit at TINT. Present project update and site survey. Interview digital devision &amp; radiation center</t>
  </si>
  <si>
    <t>TINT</t>
  </si>
  <si>
    <t>Interview client, Re-write report and delivery draft version to them</t>
  </si>
  <si>
    <t>TIMT-202099</t>
  </si>
  <si>
    <t>Edited report and suggest team, How to meet client needed?</t>
  </si>
  <si>
    <t>Meeting with experts (Dr. Non) about market size caculation.</t>
  </si>
  <si>
    <t>Summary c-level interview vision. Analye data that grab from all division</t>
  </si>
  <si>
    <t>Interview stakeholde, try to get info what they expect from Digital tranformations. Prepare matrial for pitching committee and CEO</t>
  </si>
  <si>
    <t>Meeting with client regarding project status. Planning to present SWOT &amp; TOWS result. Discuss with Team and client regarding data governance framwork</t>
  </si>
  <si>
    <t>Meeting with team and client, revise structure of report.</t>
  </si>
  <si>
    <t>Interview client, 3 division and CEO</t>
  </si>
  <si>
    <t>Interview some department, request them to provide info of 5 EA layers</t>
  </si>
  <si>
    <t>Meeting with client and drawing their process work flow. Wrinting report and draft EA structure</t>
  </si>
  <si>
    <t>Advise an experts about social impact assessment.</t>
  </si>
  <si>
    <t>Consult client about how to full fill data in excel. Provide them about data form for data governance analysis</t>
  </si>
  <si>
    <t>Revise report, Designed EA form. Inview client for an expectation in IT</t>
  </si>
  <si>
    <t>Interview client for 3 department, collect data. Discuss with team and expert for data governance policy</t>
  </si>
  <si>
    <t>Meetign with client, retrive data from them. Try to drawing their work flow. Draft EA As-Is target</t>
  </si>
  <si>
    <t>TIMT</t>
  </si>
  <si>
    <t>Prepare deck for meeting with Digital Transformation committee, discuss with team and experts</t>
  </si>
  <si>
    <t>Present SWOT &amp; TOWS  to client and experts. Interview client for 2 department</t>
  </si>
  <si>
    <t xml:space="preserve">Meeting with Digital Transformation committee. Revised </t>
  </si>
  <si>
    <t>Meeting with team and expert. Revise project plan. Coordinate with client for gathering radio operator data</t>
  </si>
  <si>
    <t>Interview client, retrieve data and deep info from them. Inspect their ISO 9001 document</t>
  </si>
  <si>
    <t>Inspect client ISO 9001 document, analyze their business process</t>
  </si>
  <si>
    <t>Interview 3 division, discuss about their behavior and internal data. Drawing their workflow.</t>
  </si>
  <si>
    <t xml:space="preserve">Weekly update. </t>
  </si>
  <si>
    <t>Interview client, inspect their ISO 9001 data &amp; many document form</t>
  </si>
  <si>
    <t xml:space="preserve">Draft plan of transfomation, create strategy and action plan </t>
  </si>
  <si>
    <t xml:space="preserve"> TIME-202076</t>
  </si>
  <si>
    <t>Dicusss with Prime road, prepapre draft 2nd progress report. Provide letters to ERC</t>
  </si>
  <si>
    <t>TIME-202113</t>
  </si>
  <si>
    <t>Meeting with team, discuss about survey and interview question</t>
  </si>
  <si>
    <t>TIME-202052</t>
  </si>
  <si>
    <t>Revised report, edite policy and meeting with Dr.Vitawat, then delivery report to BTFP</t>
  </si>
  <si>
    <t>Meeting with client, interview some department. Inquiry data from them and analytz it</t>
  </si>
  <si>
    <t>Interview Strategy deparment and committee about project timeline and deliverable</t>
  </si>
  <si>
    <t>Writing report, analytze experimental data and creat recommendation policy</t>
  </si>
  <si>
    <t>Draft digital plan, drawing EA to be. Discuss with team and expert</t>
  </si>
  <si>
    <t>Edited report and meeting with Prim Road.</t>
  </si>
  <si>
    <t>Re-drawing EA to be. Meeting with client and committee</t>
  </si>
  <si>
    <t>Writing report, analyst data and creat policy.</t>
  </si>
  <si>
    <t>Edited report, prepare letter and submitted it to ERC</t>
  </si>
  <si>
    <t>Draftr Digital Plan and revise EA to-be</t>
  </si>
  <si>
    <t>Conduc EA to be workshop. Meeting with client and revise deck for next meeting</t>
  </si>
  <si>
    <t xml:space="preserve">Meeting with Dr.Vitawat. Prepare deck for meeting with NBTC </t>
  </si>
  <si>
    <t>Meeting with NBTC regrading 3rd deliverable</t>
  </si>
  <si>
    <t>Conduc EA to be workshop. Meeting with client and committee</t>
  </si>
  <si>
    <t>Revise draft EA &amp; Digital Plan pitching deck for client. Edited report, analyze action plan and contract</t>
  </si>
  <si>
    <t>Meeting with client. Edite Digital plan, EA , report.</t>
  </si>
  <si>
    <t>TIME-202076</t>
  </si>
  <si>
    <t>Conduct 2nd aceptance meeting</t>
  </si>
  <si>
    <t>TIME-202152</t>
  </si>
  <si>
    <t>Join proporsal pitching meeting</t>
  </si>
  <si>
    <t>Adjust draft digital plan</t>
  </si>
  <si>
    <t>Meeting with Experts and Media donut. Finding soulting for indepth interview and survey</t>
  </si>
  <si>
    <t>Prepare and present draft digital plan to member of TINT</t>
  </si>
  <si>
    <t>Discuss with Experts and team regarding inception report and benchmarking</t>
  </si>
  <si>
    <t xml:space="preserve">Drawing EA To be, </t>
  </si>
  <si>
    <t>Conduct data governance traingi to client, meeting with team and experts</t>
  </si>
  <si>
    <t>Revised TOC of Progress report 1</t>
  </si>
  <si>
    <t>Indepth interview staff in TINT, collecting data</t>
  </si>
  <si>
    <t>Research VSAT and writing report</t>
  </si>
  <si>
    <t xml:space="preserve">Discuss with Prime Road Team, rivise Progress report format and submite to client </t>
  </si>
  <si>
    <t xml:space="preserve">Collect more data about EA to be from client, drawing and meeting with client </t>
  </si>
  <si>
    <t xml:space="preserve">Draft digital plan, cauculated activity cost for any streategic </t>
  </si>
  <si>
    <t>Prepare letter for 2nd deliverable, coordinate ERC team and Prime Road</t>
  </si>
  <si>
    <t>Indept interview executive team, collected and analyze their vision and direction</t>
  </si>
  <si>
    <t>Joined NBCT meeting</t>
  </si>
  <si>
    <t>Presented draft of EA to be to referee team, discuss with expert.</t>
  </si>
  <si>
    <t>Collect more data about EA and business flow from core department</t>
  </si>
  <si>
    <t>Edite draft digital plan, revised 3rd report</t>
  </si>
  <si>
    <t>Presented draft of EA to be to executive board, discussed with team about their requirement.</t>
  </si>
  <si>
    <t>Creat cost mode for LNB replacement subsidize</t>
  </si>
  <si>
    <t>Revise progress report II, coordinate with Prime Road Team for deliverable</t>
  </si>
  <si>
    <t>Writing digital plan and meeting with client</t>
  </si>
  <si>
    <t>Meeting with NBTC and KMUTNB team, update report and cost model</t>
  </si>
  <si>
    <t>Meeting with Expert and team, revise structure of progress report II</t>
  </si>
  <si>
    <t>TIME-202099</t>
  </si>
  <si>
    <t>Prepare master filnal report for printing</t>
  </si>
  <si>
    <t>Update content and cover, edit letter and coordinated with STOU</t>
  </si>
  <si>
    <t>Meeting with client and revise draft digital plan</t>
  </si>
  <si>
    <t>Edite report and prepare deck for client. Conduct meeting to present data gov. policy to client.</t>
  </si>
  <si>
    <t>Brief TINT's director regarding EA To be result. Writing part of digital status in report</t>
  </si>
  <si>
    <t>Meeting with NBTC, research and edited report. Prepare slide and annex of caculation</t>
  </si>
  <si>
    <t>Interview client regarding data collectoin and IT investment status</t>
  </si>
  <si>
    <t xml:space="preserve">Revise final and progress II report. Edite and submit to client </t>
  </si>
  <si>
    <t>Draft digital plan and sent it to get buy in client</t>
  </si>
  <si>
    <t>Edite report, prepare slide deck and coordinate ERC team</t>
  </si>
  <si>
    <t>Pre-present EA to sub committee and expert, adjust PPT and report</t>
  </si>
  <si>
    <t>Editing digital plan and report. Adjust EA governance and council</t>
  </si>
  <si>
    <t>Writing draft plan and caculate budget for 3 years</t>
  </si>
  <si>
    <t>Update report and provide to ERC</t>
  </si>
  <si>
    <t>Collect data for data governance, analyze and create catalogue</t>
  </si>
  <si>
    <t>Edit report in EA To be analysis result, design developing roadmap for them</t>
  </si>
  <si>
    <t>Consolidate report and coordinate with experts in team</t>
  </si>
  <si>
    <t>Revise master file for printing</t>
  </si>
  <si>
    <t>Review EA to be and discuss with client, prepare progress II report and full fill action plan detail</t>
  </si>
  <si>
    <t>Submits revised version report to NBTC, discuss with Dr. Vitawat regarding social impact assessment</t>
  </si>
  <si>
    <t>Edite EA to be diagram and revised gap analysis</t>
  </si>
  <si>
    <t>Submits progress report II to client, prepare slide for pitching Comintern and board</t>
  </si>
  <si>
    <t>Pre-presented slide for committee with team and client, revise detail and re-submits to client</t>
  </si>
  <si>
    <t>Meeting with NBTC team, edite report. Prepare slide for publich hearing</t>
  </si>
  <si>
    <t>Revise digital plan slide for pitching Executive board, meeting with client about timeline and budget</t>
  </si>
  <si>
    <t>Presented draft of EA and digital plan to sub-committee and client</t>
  </si>
  <si>
    <t>Edited draft digital plan, adjust EA detail. Coordinate client regarding re-contract</t>
  </si>
  <si>
    <t>Improve detail in evaluation plan, coordinated graphic team</t>
  </si>
  <si>
    <t>TIME-202161</t>
  </si>
  <si>
    <t>Create technical proposal</t>
  </si>
  <si>
    <t>Assist BD team to delivery proposal on time</t>
  </si>
  <si>
    <t>Structuring proporsal report, designed work plan and meeting with BD</t>
  </si>
  <si>
    <t>Presented draft of EA and digital plan to committee and experts, revised PPT</t>
  </si>
  <si>
    <t>Meeting with client, revised KPI and project plan timeline</t>
  </si>
  <si>
    <t>Update report and creat white paper</t>
  </si>
  <si>
    <t>Edite report and EA stucture</t>
  </si>
  <si>
    <t>Meeting with Primeroad team and ERC. Revise Progress report II</t>
  </si>
  <si>
    <t>TIME-202118</t>
  </si>
  <si>
    <t>Planning trip and draft Inception TOC, meeting with TURAC team</t>
  </si>
  <si>
    <t>Prepare silde for fogus group, brief team and Mr. Dome</t>
  </si>
  <si>
    <t>Conduct Data governace workshop, meeting wrap up with client. Summarize report</t>
  </si>
  <si>
    <t>Conduct meeting with ERC team and Prime Road trip.</t>
  </si>
  <si>
    <t>Meeting with NBTC about 3500 MHz re-farming policy report, planing milestone for public report</t>
  </si>
  <si>
    <t>Analyzt EA Low data for IT department, meeting with client.</t>
  </si>
  <si>
    <t>Meeting with TTC Cert, discuss about their org. target and what our diliverable</t>
  </si>
  <si>
    <t>Coordinate client and BO for Kick off meeting, prepare letters and PPT</t>
  </si>
  <si>
    <t>Revise PPT and provide to client, Collect data for Inception report. Meeting with TURAC</t>
  </si>
  <si>
    <t>Discuss with BD and ERC team for new TOR and cost avearge</t>
  </si>
  <si>
    <t>Revise  TOR and budget calculation</t>
  </si>
  <si>
    <t>Conduct focus group and present final plan for client</t>
  </si>
  <si>
    <t>Prepare PPT for kick off, breif TU's experts and coordinated NIEC team</t>
  </si>
  <si>
    <t>Conduct Kick off meeting, discuss with client and TU team</t>
  </si>
  <si>
    <t>Hotel</t>
  </si>
  <si>
    <t>Research spectrum info, adjust plan for onsite over country</t>
  </si>
  <si>
    <t>Meeting with TTC Cert, design scope</t>
  </si>
  <si>
    <t>Revise final plan and meeting with client</t>
  </si>
  <si>
    <t>Prepare slide detail about EA, Broadcast and company profile and presented to BEC</t>
  </si>
  <si>
    <t>Adjust final report, follow up 3rd deliverable acceptane process. Meeting with Experts and client</t>
  </si>
  <si>
    <t>Revise digital and EA</t>
  </si>
  <si>
    <t>Creat Data governance policy, meeting with client</t>
  </si>
  <si>
    <t>Meeting and workshop about data governance</t>
  </si>
  <si>
    <t>Interview C-level officer, presented plan to sub-committee</t>
  </si>
  <si>
    <t>Re-submite progress report and digital plan to client</t>
  </si>
  <si>
    <t>Revised PPT, presented to CEO team CIO. Adjust EA to be.</t>
  </si>
  <si>
    <t>Prepare EA low level, define sandbox scope of EA</t>
  </si>
  <si>
    <t>Revise PPT about company profile that related to EA and broadcasting. Submiited to BEC</t>
  </si>
  <si>
    <t>Revised report, meeting with CU team. Prepare white paper</t>
  </si>
  <si>
    <t>Adjust digital plan timeline, creat PPT for client to pitching their committee</t>
  </si>
  <si>
    <t>Discuss with TU team, writing inception report and revise trip schedule</t>
  </si>
  <si>
    <t>Presented company experience to BEC board in part of EA and digital assessment</t>
  </si>
  <si>
    <t>Revise TTC-CERT ISO 27001 policy scope of work, discuss with BD and expert for timeline and cost</t>
  </si>
  <si>
    <t>Follow up new ERC project scope, meeting with Prime Road team about Median price</t>
  </si>
  <si>
    <t>Meeting with clietn and BD team about training course and schedule</t>
  </si>
  <si>
    <t>Coordinate ERC team, regarding info graphic design and 2nd draft output.</t>
  </si>
  <si>
    <t>Research satellite law, discuss with NIEC team and BO</t>
  </si>
  <si>
    <t>TIME-202173</t>
  </si>
  <si>
    <t>Conduct Training for TINT staff</t>
  </si>
  <si>
    <t>Writing Inception report, research new evaluation framwork</t>
  </si>
  <si>
    <t>Finialize Inception report and preparing for print and submit to NBTC</t>
  </si>
  <si>
    <t>Meeting with team, finding data and draft presentation</t>
  </si>
  <si>
    <t>Create presentation for YALA Smart City</t>
  </si>
  <si>
    <t>Presented YALA Smart city to partner and SBPAC</t>
  </si>
  <si>
    <t>SBPAC</t>
  </si>
  <si>
    <t>Prepare schedule and simulate training event with client.</t>
  </si>
  <si>
    <t>Onsit at TINT, presented EA low and Training course to committee. Discuss about next step for their implement</t>
  </si>
  <si>
    <t xml:space="preserve">TIME-202117 </t>
  </si>
  <si>
    <t>Conduct digital training and assist experts and coordinate client</t>
  </si>
  <si>
    <t>Summary training result, finalize report. Wrap-up meeting with client and team</t>
  </si>
  <si>
    <t>Finalize report and submit to client.</t>
  </si>
  <si>
    <t xml:space="preserve">Meeting with client, edit report. </t>
  </si>
  <si>
    <t>Meeting with client regarding new KM s/w scope</t>
  </si>
  <si>
    <t xml:space="preserve">Coorinate CMU and KKU, regarding 5g sandbox </t>
  </si>
  <si>
    <t>Finalize inception report and submit to NBTC</t>
  </si>
  <si>
    <t xml:space="preserve"> TIME</t>
  </si>
  <si>
    <t>Discuss with client about 4th deliverable and next step for EA Low</t>
  </si>
  <si>
    <t>Analyze data what we have, discuss with NIEC team for public hearing trip</t>
  </si>
  <si>
    <t>Coordinate PSU, CMU, KKU and NIEC, regarding 5g testbase and MOU. Analyze 5g and satellite policy. Discus with TU team.</t>
  </si>
  <si>
    <t>Edite report and send to CU team</t>
  </si>
  <si>
    <t>Preparing fianal deliverable. Writing trainging part</t>
  </si>
  <si>
    <t>Coorinate CMU and KKU, regarding 5g sandbox. Meeting with NIEC and TU</t>
  </si>
  <si>
    <t>Coordinate  ERC and Skyone team, calculating BOQ info.</t>
  </si>
  <si>
    <t>Edite report and digital plan. Reivise executive summary</t>
  </si>
  <si>
    <t>Draft letter to TU, NBTC and NIEC. Disuss with experts and NIEC team.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</si>
</sst>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76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6" borderId="10" xfId="0" applyFont="1" applyFill="1" applyBorder="1" applyAlignment="1">
      <alignment horizontal="left"/>
    </xf>
    <xf numFmtId="0" fontId="13" fillId="6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</xf>
    <xf numFmtId="14" fontId="11" fillId="8" borderId="33" xfId="0" applyNumberFormat="1" applyFont="1" applyFill="1" applyBorder="1" applyAlignment="1" applyProtection="1">
      <alignment horizontal="center" vertical="center"/>
    </xf>
    <xf numFmtId="0" fontId="11" fillId="8" borderId="11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2" fontId="11" fillId="8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horizontal="left" vertical="center" wrapText="1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9" borderId="9" xfId="0" applyFont="1" applyFill="1" applyBorder="1" applyAlignment="1">
      <alignment horizontal="center" vertical="center" wrapText="1"/>
    </xf>
    <xf numFmtId="17" fontId="8" fillId="10" borderId="22" xfId="0" applyNumberFormat="1" applyFont="1" applyFill="1" applyBorder="1" applyAlignment="1" applyProtection="1">
      <alignment horizontal="center" vertical="center"/>
      <protection locked="0"/>
    </xf>
    <xf numFmtId="0" fontId="13" fillId="6" borderId="20" xfId="0" applyFont="1" applyFill="1" applyBorder="1" applyAlignment="1">
      <alignment horizontal="left"/>
    </xf>
    <xf numFmtId="0" fontId="13" fillId="6" borderId="28" xfId="0" applyFont="1" applyFill="1" applyBorder="1" applyAlignment="1">
      <alignment horizontal="left"/>
    </xf>
    <xf numFmtId="0" fontId="13" fillId="6" borderId="20" xfId="0" applyFont="1" applyFill="1" applyBorder="1" applyAlignment="1">
      <alignment horizontal="left" vertical="center"/>
    </xf>
    <xf numFmtId="0" fontId="13" fillId="6" borderId="21" xfId="0" applyFont="1" applyFill="1" applyBorder="1" applyAlignment="1">
      <alignment horizontal="left" vertical="center"/>
    </xf>
    <xf numFmtId="0" fontId="13" fillId="6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8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9" xfId="0" applyNumberFormat="1" applyFont="1" applyFill="1" applyBorder="1" applyAlignment="1" applyProtection="1">
      <alignment horizontal="center" vertical="center"/>
      <protection locked="0"/>
    </xf>
    <xf numFmtId="20" fontId="11" fillId="0" borderId="3" xfId="0" applyNumberFormat="1" applyFont="1" applyFill="1" applyBorder="1" applyAlignment="1" applyProtection="1">
      <alignment horizontal="center" vertical="center"/>
    </xf>
    <xf numFmtId="20" fontId="11" fillId="2" borderId="40" xfId="0" applyNumberFormat="1" applyFont="1" applyFill="1" applyBorder="1" applyAlignment="1" applyProtection="1">
      <alignment horizontal="center" vertical="center"/>
      <protection locked="0"/>
    </xf>
    <xf numFmtId="20" fontId="11" fillId="0" borderId="25" xfId="0" applyNumberFormat="1" applyFont="1" applyFill="1" applyBorder="1" applyAlignment="1" applyProtection="1">
      <alignment horizontal="center" vertical="center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0" fontId="8" fillId="4" borderId="23" xfId="0" applyFont="1" applyFill="1" applyBorder="1" applyAlignment="1" applyProtection="1">
      <alignment horizontal="center" vertical="center"/>
    </xf>
    <xf numFmtId="2" fontId="11" fillId="0" borderId="3" xfId="0" applyNumberFormat="1" applyFont="1" applyBorder="1" applyAlignment="1" applyProtection="1">
      <alignment horizontal="center" vertical="center"/>
      <protection locked="0"/>
    </xf>
    <xf numFmtId="2" fontId="11" fillId="8" borderId="3" xfId="0" applyNumberFormat="1" applyFont="1" applyFill="1" applyBorder="1" applyAlignment="1" applyProtection="1">
      <alignment horizontal="center" vertical="center"/>
      <protection locked="0"/>
    </xf>
    <xf numFmtId="2" fontId="11" fillId="0" borderId="3" xfId="0" applyNumberFormat="1" applyFont="1" applyFill="1" applyBorder="1" applyAlignment="1" applyProtection="1">
      <alignment horizontal="center" vertical="center"/>
      <protection locked="0"/>
    </xf>
    <xf numFmtId="20" fontId="11" fillId="0" borderId="34" xfId="0" applyNumberFormat="1" applyFont="1" applyFill="1" applyBorder="1" applyAlignment="1" applyProtection="1">
      <alignment horizontal="center" vertical="center"/>
    </xf>
    <xf numFmtId="2" fontId="11" fillId="0" borderId="25" xfId="0" applyNumberFormat="1" applyFont="1" applyBorder="1" applyAlignment="1" applyProtection="1">
      <alignment horizontal="center" vertical="center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11" fillId="0" borderId="4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1" fillId="5" borderId="3" xfId="0" applyNumberFormat="1" applyFont="1" applyFill="1" applyBorder="1" applyAlignment="1" applyProtection="1">
      <alignment horizontal="center" vertical="center"/>
    </xf>
    <xf numFmtId="20" fontId="11" fillId="8" borderId="3" xfId="0" applyNumberFormat="1" applyFont="1" applyFill="1" applyBorder="1" applyAlignment="1" applyProtection="1">
      <alignment horizontal="center" vertical="center"/>
    </xf>
    <xf numFmtId="20" fontId="11" fillId="8" borderId="36" xfId="0" applyNumberFormat="1" applyFont="1" applyFill="1" applyBorder="1" applyAlignment="1" applyProtection="1">
      <alignment horizontal="center" vertical="center"/>
    </xf>
    <xf numFmtId="14" fontId="11" fillId="8" borderId="36" xfId="0" applyNumberFormat="1" applyFont="1" applyFill="1" applyBorder="1" applyAlignment="1" applyProtection="1">
      <alignment horizontal="center" vertical="center"/>
    </xf>
    <xf numFmtId="0" fontId="11" fillId="8" borderId="15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vertical="center" wrapText="1"/>
      <protection locked="0"/>
    </xf>
    <xf numFmtId="2" fontId="11" fillId="8" borderId="41" xfId="0" applyNumberFormat="1" applyFont="1" applyFill="1" applyBorder="1" applyAlignment="1" applyProtection="1">
      <alignment horizontal="center" vertical="center"/>
      <protection locked="0"/>
    </xf>
    <xf numFmtId="20" fontId="11" fillId="8" borderId="25" xfId="0" applyNumberFormat="1" applyFont="1" applyFill="1" applyBorder="1" applyAlignment="1" applyProtection="1">
      <alignment horizontal="center" vertical="center"/>
    </xf>
    <xf numFmtId="14" fontId="11" fillId="8" borderId="34" xfId="0" applyNumberFormat="1" applyFont="1" applyFill="1" applyBorder="1" applyAlignment="1" applyProtection="1">
      <alignment horizontal="center" vertical="center"/>
    </xf>
    <xf numFmtId="0" fontId="11" fillId="8" borderId="27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vertical="center" wrapText="1"/>
      <protection locked="0"/>
    </xf>
    <xf numFmtId="2" fontId="11" fillId="8" borderId="25" xfId="0" applyNumberFormat="1" applyFont="1" applyFill="1" applyBorder="1" applyAlignment="1" applyProtection="1">
      <alignment horizontal="center" vertical="center"/>
      <protection locked="0"/>
    </xf>
    <xf numFmtId="2" fontId="11" fillId="0" borderId="10" xfId="0" applyNumberFormat="1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vertical="center" wrapText="1"/>
      <protection locked="0"/>
    </xf>
    <xf numFmtId="0" fontId="11" fillId="8" borderId="0" xfId="0" applyNumberFormat="1" applyFont="1" applyFill="1" applyBorder="1" applyAlignment="1" applyProtection="1">
      <alignment vertical="center"/>
      <protection locked="0"/>
    </xf>
    <xf numFmtId="0" fontId="11" fillId="8" borderId="0" xfId="0" applyFont="1" applyFill="1" applyAlignment="1" applyProtection="1">
      <alignment vertical="center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  <protection locked="0"/>
    </xf>
    <xf numFmtId="20" fontId="11" fillId="0" borderId="36" xfId="0" applyNumberFormat="1" applyFont="1" applyFill="1" applyBorder="1" applyAlignment="1" applyProtection="1">
      <alignment horizontal="center" vertical="center"/>
    </xf>
    <xf numFmtId="14" fontId="11" fillId="0" borderId="36" xfId="0" applyNumberFormat="1" applyFont="1" applyFill="1" applyBorder="1" applyAlignment="1" applyProtection="1">
      <alignment horizontal="center" vertical="center"/>
    </xf>
    <xf numFmtId="0" fontId="11" fillId="0" borderId="15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horizontal="center" vertical="center"/>
      <protection locked="0"/>
    </xf>
    <xf numFmtId="0" fontId="13" fillId="0" borderId="20" xfId="0" applyFont="1" applyFill="1" applyBorder="1" applyAlignment="1" applyProtection="1">
      <alignment vertical="center" wrapText="1"/>
      <protection locked="0"/>
    </xf>
    <xf numFmtId="2" fontId="11" fillId="0" borderId="41" xfId="0" applyNumberFormat="1" applyFont="1" applyFill="1" applyBorder="1" applyAlignment="1" applyProtection="1">
      <alignment horizontal="center" vertical="center"/>
      <protection locked="0"/>
    </xf>
    <xf numFmtId="20" fontId="11" fillId="2" borderId="43" xfId="0" applyNumberFormat="1" applyFont="1" applyFill="1" applyBorder="1" applyAlignment="1" applyProtection="1">
      <alignment horizontal="center" vertical="center"/>
      <protection locked="0"/>
    </xf>
    <xf numFmtId="20" fontId="11" fillId="8" borderId="44" xfId="0" applyNumberFormat="1" applyFont="1" applyFill="1" applyBorder="1" applyAlignment="1" applyProtection="1">
      <alignment horizontal="center" vertical="center"/>
    </xf>
    <xf numFmtId="20" fontId="11" fillId="8" borderId="34" xfId="0" applyNumberFormat="1" applyFont="1" applyFill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14" fontId="11" fillId="0" borderId="30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/>
      <protection locked="0"/>
    </xf>
    <xf numFmtId="0" fontId="10" fillId="7" borderId="5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3" fillId="8" borderId="18" xfId="0" applyFont="1" applyFill="1" applyBorder="1" applyAlignment="1">
      <alignment horizontal="left"/>
    </xf>
    <xf numFmtId="0" fontId="13" fillId="8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left"/>
    </xf>
    <xf numFmtId="0" fontId="13" fillId="8" borderId="8" xfId="0" applyFont="1" applyFill="1" applyBorder="1" applyAlignment="1">
      <alignment horizontal="left"/>
    </xf>
    <xf numFmtId="0" fontId="13" fillId="8" borderId="4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8" fillId="9" borderId="9" xfId="0" applyFont="1" applyFill="1" applyBorder="1" applyAlignment="1">
      <alignment horizontal="left" vertical="center"/>
    </xf>
    <xf numFmtId="0" fontId="8" fillId="9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69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C20" sqref="C20:G21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27" t="s">
        <v>24</v>
      </c>
      <c r="C2" s="128"/>
      <c r="D2" s="128"/>
      <c r="E2" s="128"/>
      <c r="F2" s="128"/>
      <c r="G2" s="129"/>
      <c r="H2" s="2"/>
      <c r="I2" s="2"/>
    </row>
    <row r="3" spans="2:9" x14ac:dyDescent="0.3">
      <c r="B3" s="7" t="s">
        <v>25</v>
      </c>
      <c r="C3" s="145" t="s">
        <v>50</v>
      </c>
      <c r="D3" s="146"/>
      <c r="E3" s="146"/>
      <c r="F3" s="146"/>
      <c r="G3" s="147"/>
      <c r="H3" s="3"/>
      <c r="I3" s="3"/>
    </row>
    <row r="4" spans="2:9" x14ac:dyDescent="0.3">
      <c r="B4" s="6" t="s">
        <v>26</v>
      </c>
      <c r="C4" s="148" t="s">
        <v>51</v>
      </c>
      <c r="D4" s="149"/>
      <c r="E4" s="149"/>
      <c r="F4" s="149"/>
      <c r="G4" s="150"/>
      <c r="H4" s="3"/>
      <c r="I4" s="3"/>
    </row>
    <row r="5" spans="2:9" x14ac:dyDescent="0.3">
      <c r="B5" s="6" t="s">
        <v>27</v>
      </c>
      <c r="C5" s="148" t="s">
        <v>52</v>
      </c>
      <c r="D5" s="149"/>
      <c r="E5" s="149"/>
      <c r="F5" s="149"/>
      <c r="G5" s="150"/>
      <c r="H5" s="3"/>
      <c r="I5" s="3"/>
    </row>
    <row r="7" spans="2:9" ht="32.25" customHeight="1" x14ac:dyDescent="0.3">
      <c r="B7" s="159" t="s">
        <v>31</v>
      </c>
      <c r="C7" s="160"/>
      <c r="D7" s="160"/>
      <c r="E7" s="160"/>
      <c r="F7" s="160"/>
      <c r="G7" s="161"/>
      <c r="H7" s="3"/>
      <c r="I7" s="3"/>
    </row>
    <row r="8" spans="2:9" x14ac:dyDescent="0.3">
      <c r="B8" s="130" t="s">
        <v>28</v>
      </c>
      <c r="C8" s="131"/>
      <c r="D8" s="131"/>
      <c r="E8" s="131"/>
      <c r="F8" s="131"/>
      <c r="G8" s="132"/>
      <c r="H8" s="3"/>
      <c r="I8" s="3"/>
    </row>
    <row r="9" spans="2:9" x14ac:dyDescent="0.3">
      <c r="B9" s="156" t="s">
        <v>29</v>
      </c>
      <c r="C9" s="157"/>
      <c r="D9" s="157"/>
      <c r="E9" s="157"/>
      <c r="F9" s="157"/>
      <c r="G9" s="158"/>
      <c r="H9" s="3"/>
      <c r="I9" s="3"/>
    </row>
    <row r="10" spans="2:9" x14ac:dyDescent="0.3">
      <c r="B10" s="139" t="s">
        <v>30</v>
      </c>
      <c r="C10" s="140"/>
      <c r="D10" s="140"/>
      <c r="E10" s="140"/>
      <c r="F10" s="140"/>
      <c r="G10" s="141"/>
      <c r="H10" s="3"/>
      <c r="I10" s="3"/>
    </row>
    <row r="12" spans="2:9" x14ac:dyDescent="0.3">
      <c r="B12" s="58" t="s">
        <v>46</v>
      </c>
      <c r="C12" s="151" t="s">
        <v>16</v>
      </c>
      <c r="D12" s="152"/>
      <c r="E12" s="152"/>
      <c r="F12" s="152"/>
      <c r="G12" s="152"/>
      <c r="H12" s="4"/>
      <c r="I12" s="4"/>
    </row>
    <row r="13" spans="2:9" ht="19.5" customHeight="1" x14ac:dyDescent="0.3">
      <c r="B13" s="60">
        <v>9001</v>
      </c>
      <c r="C13" s="136" t="s">
        <v>36</v>
      </c>
      <c r="D13" s="137"/>
      <c r="E13" s="137"/>
      <c r="F13" s="137"/>
      <c r="G13" s="138"/>
      <c r="H13" s="4"/>
      <c r="I13" s="4"/>
    </row>
    <row r="14" spans="2:9" ht="19.5" customHeight="1" x14ac:dyDescent="0.3">
      <c r="B14" s="7" t="s">
        <v>23</v>
      </c>
      <c r="C14" s="139"/>
      <c r="D14" s="140"/>
      <c r="E14" s="140"/>
      <c r="F14" s="140"/>
      <c r="G14" s="141"/>
      <c r="H14" s="4"/>
      <c r="I14" s="4"/>
    </row>
    <row r="15" spans="2:9" ht="18.75" customHeight="1" x14ac:dyDescent="0.3">
      <c r="B15" s="60">
        <v>9002</v>
      </c>
      <c r="C15" s="153" t="s">
        <v>45</v>
      </c>
      <c r="D15" s="154"/>
      <c r="E15" s="154"/>
      <c r="F15" s="154"/>
      <c r="G15" s="155"/>
      <c r="H15" s="4"/>
      <c r="I15" s="4"/>
    </row>
    <row r="16" spans="2:9" ht="18.75" customHeight="1" x14ac:dyDescent="0.3">
      <c r="B16" s="61"/>
      <c r="C16" s="162" t="s">
        <v>43</v>
      </c>
      <c r="D16" s="163"/>
      <c r="E16" s="163"/>
      <c r="F16" s="163"/>
      <c r="G16" s="164"/>
      <c r="H16" s="4"/>
      <c r="I16" s="4"/>
    </row>
    <row r="17" spans="2:9" ht="18.75" customHeight="1" x14ac:dyDescent="0.3">
      <c r="B17" s="7" t="s">
        <v>15</v>
      </c>
      <c r="C17" s="165" t="s">
        <v>44</v>
      </c>
      <c r="D17" s="166"/>
      <c r="E17" s="166"/>
      <c r="F17" s="166"/>
      <c r="G17" s="167"/>
      <c r="H17" s="4"/>
      <c r="I17" s="4"/>
    </row>
    <row r="18" spans="2:9" ht="19.5" customHeight="1" x14ac:dyDescent="0.3">
      <c r="B18" s="62">
        <v>9003</v>
      </c>
      <c r="C18" s="142" t="s">
        <v>37</v>
      </c>
      <c r="D18" s="143"/>
      <c r="E18" s="143"/>
      <c r="F18" s="143"/>
      <c r="G18" s="144"/>
      <c r="H18" s="4"/>
      <c r="I18" s="4"/>
    </row>
    <row r="19" spans="2:9" x14ac:dyDescent="0.3">
      <c r="B19" s="63" t="s">
        <v>17</v>
      </c>
      <c r="C19" s="133"/>
      <c r="D19" s="134"/>
      <c r="E19" s="134"/>
      <c r="F19" s="134"/>
      <c r="G19" s="135"/>
      <c r="H19" s="4"/>
      <c r="I19" s="4"/>
    </row>
    <row r="20" spans="2:9" ht="19.5" customHeight="1" x14ac:dyDescent="0.3">
      <c r="B20" s="62">
        <v>9004</v>
      </c>
      <c r="C20" s="142" t="s">
        <v>42</v>
      </c>
      <c r="D20" s="143"/>
      <c r="E20" s="143"/>
      <c r="F20" s="143"/>
      <c r="G20" s="144"/>
      <c r="H20" s="4"/>
      <c r="I20" s="4"/>
    </row>
    <row r="21" spans="2:9" ht="19.5" customHeight="1" x14ac:dyDescent="0.3">
      <c r="B21" s="63" t="s">
        <v>17</v>
      </c>
      <c r="C21" s="133"/>
      <c r="D21" s="134"/>
      <c r="E21" s="134"/>
      <c r="F21" s="134"/>
      <c r="G21" s="135"/>
      <c r="H21" s="4"/>
      <c r="I21" s="4"/>
    </row>
    <row r="22" spans="2:9" ht="19.5" customHeight="1" x14ac:dyDescent="0.3">
      <c r="B22" s="60">
        <v>9005</v>
      </c>
      <c r="C22" s="136" t="s">
        <v>41</v>
      </c>
      <c r="D22" s="137"/>
      <c r="E22" s="137"/>
      <c r="F22" s="137"/>
      <c r="G22" s="138"/>
    </row>
    <row r="23" spans="2:9" ht="19.5" customHeight="1" x14ac:dyDescent="0.3">
      <c r="B23" s="7" t="s">
        <v>32</v>
      </c>
      <c r="C23" s="139"/>
      <c r="D23" s="140"/>
      <c r="E23" s="140"/>
      <c r="F23" s="140"/>
      <c r="G23" s="141"/>
    </row>
    <row r="24" spans="2:9" ht="19.5" customHeight="1" x14ac:dyDescent="0.3">
      <c r="B24" s="60">
        <v>9006</v>
      </c>
      <c r="C24" s="142" t="s">
        <v>40</v>
      </c>
      <c r="D24" s="143"/>
      <c r="E24" s="143"/>
      <c r="F24" s="143"/>
      <c r="G24" s="144"/>
    </row>
    <row r="25" spans="2:9" x14ac:dyDescent="0.3">
      <c r="B25" s="7" t="s">
        <v>22</v>
      </c>
      <c r="C25" s="133"/>
      <c r="D25" s="134"/>
      <c r="E25" s="134"/>
      <c r="F25" s="134"/>
      <c r="G25" s="135"/>
    </row>
    <row r="26" spans="2:9" ht="19.5" customHeight="1" x14ac:dyDescent="0.3">
      <c r="B26" s="60">
        <v>9007</v>
      </c>
      <c r="C26" s="136" t="s">
        <v>39</v>
      </c>
      <c r="D26" s="137"/>
      <c r="E26" s="137"/>
      <c r="F26" s="137"/>
      <c r="G26" s="138"/>
    </row>
    <row r="27" spans="2:9" ht="19.5" customHeight="1" x14ac:dyDescent="0.3">
      <c r="B27" s="7" t="s">
        <v>9</v>
      </c>
      <c r="C27" s="139"/>
      <c r="D27" s="140"/>
      <c r="E27" s="140"/>
      <c r="F27" s="140"/>
      <c r="G27" s="141"/>
    </row>
    <row r="28" spans="2:9" ht="19.5" customHeight="1" x14ac:dyDescent="0.3">
      <c r="B28" s="60">
        <v>9008</v>
      </c>
      <c r="C28" s="136" t="s">
        <v>38</v>
      </c>
      <c r="D28" s="137"/>
      <c r="E28" s="137"/>
      <c r="F28" s="137"/>
      <c r="G28" s="138"/>
    </row>
    <row r="29" spans="2:9" ht="19.5" customHeight="1" x14ac:dyDescent="0.3">
      <c r="B29" s="7" t="s">
        <v>10</v>
      </c>
      <c r="C29" s="139"/>
      <c r="D29" s="140"/>
      <c r="E29" s="140"/>
      <c r="F29" s="140"/>
      <c r="G29" s="141"/>
    </row>
    <row r="30" spans="2:9" ht="15" customHeight="1" x14ac:dyDescent="0.3">
      <c r="B30" s="60">
        <v>9009</v>
      </c>
      <c r="C30" s="142" t="s">
        <v>47</v>
      </c>
      <c r="D30" s="143"/>
      <c r="E30" s="143"/>
      <c r="F30" s="143"/>
      <c r="G30" s="144"/>
    </row>
    <row r="31" spans="2:9" x14ac:dyDescent="0.3">
      <c r="B31" s="61"/>
      <c r="C31" s="168" t="s">
        <v>48</v>
      </c>
      <c r="D31" s="169"/>
      <c r="E31" s="169"/>
      <c r="F31" s="169"/>
      <c r="G31" s="170"/>
    </row>
    <row r="32" spans="2:9" ht="19.5" customHeight="1" x14ac:dyDescent="0.3">
      <c r="B32" s="7" t="s">
        <v>21</v>
      </c>
      <c r="C32" s="133" t="s">
        <v>49</v>
      </c>
      <c r="D32" s="134"/>
      <c r="E32" s="134"/>
      <c r="F32" s="134"/>
      <c r="G32" s="135"/>
    </row>
    <row r="33" spans="2:7" ht="19.5" customHeight="1" x14ac:dyDescent="0.3">
      <c r="B33" s="60">
        <v>9010</v>
      </c>
      <c r="C33" s="136" t="s">
        <v>18</v>
      </c>
      <c r="D33" s="137"/>
      <c r="E33" s="137"/>
      <c r="F33" s="137"/>
      <c r="G33" s="138"/>
    </row>
    <row r="34" spans="2:7" ht="19.5" customHeight="1" x14ac:dyDescent="0.3">
      <c r="B34" s="7" t="s">
        <v>11</v>
      </c>
      <c r="C34" s="139"/>
      <c r="D34" s="140"/>
      <c r="E34" s="140"/>
      <c r="F34" s="140"/>
      <c r="G34" s="141"/>
    </row>
    <row r="35" spans="2:7" ht="19.5" customHeight="1" x14ac:dyDescent="0.3">
      <c r="B35" s="60">
        <v>9013</v>
      </c>
      <c r="C35" s="136" t="s">
        <v>19</v>
      </c>
      <c r="D35" s="137"/>
      <c r="E35" s="137"/>
      <c r="F35" s="137"/>
      <c r="G35" s="138"/>
    </row>
    <row r="36" spans="2:7" ht="19.5" customHeight="1" x14ac:dyDescent="0.3">
      <c r="B36" s="7" t="s">
        <v>12</v>
      </c>
      <c r="C36" s="139"/>
      <c r="D36" s="140"/>
      <c r="E36" s="140"/>
      <c r="F36" s="140"/>
      <c r="G36" s="141"/>
    </row>
    <row r="37" spans="2:7" ht="19.5" customHeight="1" x14ac:dyDescent="0.3">
      <c r="B37" s="60">
        <v>9014</v>
      </c>
      <c r="C37" s="136" t="s">
        <v>13</v>
      </c>
      <c r="D37" s="137"/>
      <c r="E37" s="137"/>
      <c r="F37" s="137"/>
      <c r="G37" s="138"/>
    </row>
    <row r="38" spans="2:7" ht="19.5" customHeight="1" x14ac:dyDescent="0.3">
      <c r="B38" s="64" t="s">
        <v>13</v>
      </c>
      <c r="C38" s="165"/>
      <c r="D38" s="166"/>
      <c r="E38" s="166"/>
      <c r="F38" s="166"/>
      <c r="G38" s="167"/>
    </row>
    <row r="39" spans="2:7" ht="19.5" customHeight="1" x14ac:dyDescent="0.3">
      <c r="B39" s="60">
        <v>9015</v>
      </c>
      <c r="C39" s="136" t="s">
        <v>20</v>
      </c>
      <c r="D39" s="137"/>
      <c r="E39" s="137"/>
      <c r="F39" s="137"/>
      <c r="G39" s="138"/>
    </row>
    <row r="40" spans="2:7" ht="19.5" customHeight="1" x14ac:dyDescent="0.3">
      <c r="B40" s="64" t="s">
        <v>14</v>
      </c>
      <c r="C40" s="139"/>
      <c r="D40" s="140"/>
      <c r="E40" s="140"/>
      <c r="F40" s="140"/>
      <c r="G40" s="141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02" zoomScale="90" zoomScaleNormal="90" workbookViewId="0">
      <selection activeCell="I126" sqref="I126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2.90625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1796875" style="8" customWidth="1"/>
    <col min="9" max="10" width="13.7265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208</v>
      </c>
      <c r="J8" s="25">
        <f>I8/8</f>
        <v>26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56</v>
      </c>
      <c r="G11" s="36">
        <v>9001</v>
      </c>
      <c r="H11" s="37" t="s">
        <v>145</v>
      </c>
      <c r="I11" s="36" t="s">
        <v>55</v>
      </c>
      <c r="J11" s="85">
        <v>6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 t="s">
        <v>138</v>
      </c>
      <c r="G12" s="36">
        <v>9001</v>
      </c>
      <c r="H12" s="37" t="s">
        <v>146</v>
      </c>
      <c r="I12" s="36" t="s">
        <v>55</v>
      </c>
      <c r="J12" s="85">
        <v>3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35" t="s">
        <v>56</v>
      </c>
      <c r="G16" s="36">
        <v>9001</v>
      </c>
      <c r="H16" s="48" t="s">
        <v>147</v>
      </c>
      <c r="I16" s="47" t="s">
        <v>55</v>
      </c>
      <c r="J16" s="86">
        <v>4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35" t="s">
        <v>110</v>
      </c>
      <c r="G17" s="36">
        <v>9001</v>
      </c>
      <c r="H17" s="48" t="s">
        <v>148</v>
      </c>
      <c r="I17" s="47" t="s">
        <v>55</v>
      </c>
      <c r="J17" s="86">
        <v>5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56</v>
      </c>
      <c r="G21" s="36">
        <v>9001</v>
      </c>
      <c r="H21" s="37" t="s">
        <v>149</v>
      </c>
      <c r="I21" s="36" t="s">
        <v>55</v>
      </c>
      <c r="J21" s="85">
        <v>8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53</v>
      </c>
      <c r="G28" s="36">
        <v>9001</v>
      </c>
      <c r="H28" s="122" t="s">
        <v>115</v>
      </c>
      <c r="I28" s="36" t="s">
        <v>55</v>
      </c>
      <c r="J28" s="85">
        <v>3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 t="s">
        <v>56</v>
      </c>
      <c r="G29" s="36">
        <v>9001</v>
      </c>
      <c r="H29" s="123" t="s">
        <v>150</v>
      </c>
      <c r="I29" s="36" t="s">
        <v>55</v>
      </c>
      <c r="J29" s="85">
        <v>6</v>
      </c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35" t="s">
        <v>56</v>
      </c>
      <c r="G33" s="36">
        <v>9001</v>
      </c>
      <c r="H33" s="48" t="s">
        <v>151</v>
      </c>
      <c r="I33" s="47" t="s">
        <v>55</v>
      </c>
      <c r="J33" s="86">
        <v>6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35" t="s">
        <v>110</v>
      </c>
      <c r="G34" s="36">
        <v>9001</v>
      </c>
      <c r="H34" s="48" t="s">
        <v>152</v>
      </c>
      <c r="I34" s="47" t="s">
        <v>55</v>
      </c>
      <c r="J34" s="86">
        <v>3</v>
      </c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56</v>
      </c>
      <c r="G38" s="36">
        <v>9001</v>
      </c>
      <c r="H38" s="43" t="s">
        <v>153</v>
      </c>
      <c r="I38" s="36" t="s">
        <v>55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110</v>
      </c>
      <c r="G43" s="47">
        <v>9001</v>
      </c>
      <c r="H43" s="48" t="s">
        <v>111</v>
      </c>
      <c r="I43" s="47" t="s">
        <v>55</v>
      </c>
      <c r="J43" s="86">
        <v>3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 t="s">
        <v>112</v>
      </c>
      <c r="G44" s="47">
        <v>9001</v>
      </c>
      <c r="H44" s="48" t="s">
        <v>113</v>
      </c>
      <c r="I44" s="47" t="s">
        <v>55</v>
      </c>
      <c r="J44" s="86">
        <v>3</v>
      </c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35" t="s">
        <v>56</v>
      </c>
      <c r="G45" s="36">
        <v>9001</v>
      </c>
      <c r="H45" s="48" t="s">
        <v>114</v>
      </c>
      <c r="I45" s="47" t="s">
        <v>55</v>
      </c>
      <c r="J45" s="86">
        <v>4</v>
      </c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56</v>
      </c>
      <c r="G48" s="36">
        <v>9001</v>
      </c>
      <c r="H48" s="37" t="s">
        <v>109</v>
      </c>
      <c r="I48" s="36" t="s">
        <v>55</v>
      </c>
      <c r="J48" s="85">
        <v>10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56</v>
      </c>
      <c r="G55" s="36">
        <v>9001</v>
      </c>
      <c r="H55" s="43" t="s">
        <v>108</v>
      </c>
      <c r="I55" s="36" t="s">
        <v>55</v>
      </c>
      <c r="J55" s="85">
        <v>9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35" t="s">
        <v>56</v>
      </c>
      <c r="G60" s="36">
        <v>9001</v>
      </c>
      <c r="H60" s="48" t="s">
        <v>143</v>
      </c>
      <c r="I60" s="47" t="s">
        <v>55</v>
      </c>
      <c r="J60" s="86">
        <v>9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56</v>
      </c>
      <c r="G65" s="36">
        <v>9001</v>
      </c>
      <c r="H65" s="43" t="s">
        <v>145</v>
      </c>
      <c r="I65" s="36" t="s">
        <v>55</v>
      </c>
      <c r="J65" s="85">
        <v>5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 t="s">
        <v>93</v>
      </c>
      <c r="G66" s="36">
        <v>9001</v>
      </c>
      <c r="H66" s="43" t="s">
        <v>144</v>
      </c>
      <c r="I66" s="36" t="s">
        <v>55</v>
      </c>
      <c r="J66" s="85">
        <v>4</v>
      </c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35" t="s">
        <v>56</v>
      </c>
      <c r="G70" s="36">
        <v>9001</v>
      </c>
      <c r="H70" s="48" t="s">
        <v>141</v>
      </c>
      <c r="I70" s="47" t="s">
        <v>55</v>
      </c>
      <c r="J70" s="86">
        <v>6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35" t="s">
        <v>138</v>
      </c>
      <c r="G71" s="36">
        <v>9001</v>
      </c>
      <c r="H71" s="48" t="s">
        <v>140</v>
      </c>
      <c r="I71" s="47" t="s">
        <v>55</v>
      </c>
      <c r="J71" s="86">
        <v>2</v>
      </c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56</v>
      </c>
      <c r="G75" s="36">
        <v>9001</v>
      </c>
      <c r="H75" s="43" t="s">
        <v>142</v>
      </c>
      <c r="I75" s="36" t="s">
        <v>55</v>
      </c>
      <c r="J75" s="85">
        <v>5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 t="s">
        <v>93</v>
      </c>
      <c r="G76" s="36">
        <v>9001</v>
      </c>
      <c r="H76" s="43" t="s">
        <v>136</v>
      </c>
      <c r="I76" s="36" t="s">
        <v>55</v>
      </c>
      <c r="J76" s="85">
        <v>2</v>
      </c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 t="s">
        <v>53</v>
      </c>
      <c r="G77" s="36">
        <v>9001</v>
      </c>
      <c r="H77" s="43" t="s">
        <v>137</v>
      </c>
      <c r="I77" s="36" t="s">
        <v>55</v>
      </c>
      <c r="J77" s="85">
        <v>2</v>
      </c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93</v>
      </c>
      <c r="G82" s="36">
        <v>9001</v>
      </c>
      <c r="H82" s="43" t="s">
        <v>133</v>
      </c>
      <c r="I82" s="36" t="s">
        <v>55</v>
      </c>
      <c r="J82" s="85">
        <v>3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 t="s">
        <v>110</v>
      </c>
      <c r="G83" s="36">
        <v>9001</v>
      </c>
      <c r="H83" s="43" t="s">
        <v>134</v>
      </c>
      <c r="I83" s="36" t="s">
        <v>55</v>
      </c>
      <c r="J83" s="85">
        <v>4</v>
      </c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 t="s">
        <v>56</v>
      </c>
      <c r="G84" s="36">
        <v>9001</v>
      </c>
      <c r="H84" s="43" t="s">
        <v>135</v>
      </c>
      <c r="I84" s="36" t="s">
        <v>55</v>
      </c>
      <c r="J84" s="85">
        <v>4</v>
      </c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 t="s">
        <v>138</v>
      </c>
      <c r="G85" s="36">
        <v>9001</v>
      </c>
      <c r="H85" s="43" t="s">
        <v>139</v>
      </c>
      <c r="I85" s="36" t="s">
        <v>55</v>
      </c>
      <c r="J85" s="85">
        <v>2</v>
      </c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 t="s">
        <v>56</v>
      </c>
      <c r="G87" s="47">
        <v>9001</v>
      </c>
      <c r="H87" s="48" t="s">
        <v>154</v>
      </c>
      <c r="I87" s="47" t="s">
        <v>55</v>
      </c>
      <c r="J87" s="86">
        <v>9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 t="s">
        <v>93</v>
      </c>
      <c r="G88" s="47">
        <v>9001</v>
      </c>
      <c r="H88" s="48" t="s">
        <v>155</v>
      </c>
      <c r="I88" s="47" t="s">
        <v>55</v>
      </c>
      <c r="J88" s="86">
        <v>3</v>
      </c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138</v>
      </c>
      <c r="G92" s="36">
        <v>9001</v>
      </c>
      <c r="H92" s="43" t="s">
        <v>156</v>
      </c>
      <c r="I92" s="36" t="s">
        <v>55</v>
      </c>
      <c r="J92" s="85">
        <v>8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56</v>
      </c>
      <c r="G98" s="47">
        <v>9001</v>
      </c>
      <c r="H98" s="71" t="s">
        <v>141</v>
      </c>
      <c r="I98" s="47" t="s">
        <v>55</v>
      </c>
      <c r="J98" s="86">
        <v>10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56</v>
      </c>
      <c r="G103" s="36">
        <v>9001</v>
      </c>
      <c r="H103" s="43" t="s">
        <v>157</v>
      </c>
      <c r="I103" s="36" t="s">
        <v>55</v>
      </c>
      <c r="J103" s="85">
        <v>12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93</v>
      </c>
      <c r="G110" s="36">
        <v>9001</v>
      </c>
      <c r="H110" s="43" t="s">
        <v>158</v>
      </c>
      <c r="I110" s="36" t="s">
        <v>55</v>
      </c>
      <c r="J110" s="85">
        <v>5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 t="s">
        <v>56</v>
      </c>
      <c r="G111" s="36">
        <v>9001</v>
      </c>
      <c r="H111" s="43" t="s">
        <v>159</v>
      </c>
      <c r="I111" s="36" t="s">
        <v>55</v>
      </c>
      <c r="J111" s="85">
        <v>6</v>
      </c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56</v>
      </c>
      <c r="G115" s="47">
        <v>9001</v>
      </c>
      <c r="H115" s="51" t="s">
        <v>160</v>
      </c>
      <c r="I115" s="47" t="s">
        <v>55</v>
      </c>
      <c r="J115" s="86">
        <v>9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56</v>
      </c>
      <c r="G120" s="36">
        <v>9001</v>
      </c>
      <c r="H120" s="43" t="s">
        <v>161</v>
      </c>
      <c r="I120" s="36" t="s">
        <v>55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93</v>
      </c>
      <c r="G125" s="47">
        <v>9001</v>
      </c>
      <c r="H125" s="71" t="s">
        <v>162</v>
      </c>
      <c r="I125" s="47" t="s">
        <v>55</v>
      </c>
      <c r="J125" s="86">
        <v>9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15" priority="75" stopIfTrue="1">
      <formula>IF($A11=1,B11,)</formula>
    </cfRule>
    <cfRule type="expression" dxfId="314" priority="76" stopIfTrue="1">
      <formula>IF($A11="",B11,)</formula>
    </cfRule>
  </conditionalFormatting>
  <conditionalFormatting sqref="E11:E15">
    <cfRule type="expression" dxfId="313" priority="77" stopIfTrue="1">
      <formula>IF($A11="",B11,"")</formula>
    </cfRule>
  </conditionalFormatting>
  <conditionalFormatting sqref="E16:E124">
    <cfRule type="expression" dxfId="312" priority="78" stopIfTrue="1">
      <formula>IF($A16&lt;&gt;1,B16,"")</formula>
    </cfRule>
  </conditionalFormatting>
  <conditionalFormatting sqref="D11:D124">
    <cfRule type="expression" dxfId="311" priority="79" stopIfTrue="1">
      <formula>IF($A11="",B11,)</formula>
    </cfRule>
  </conditionalFormatting>
  <conditionalFormatting sqref="G12:G15 G26:G28 G82:G84 G50:G59 G46:G47 G30:G32 G18:G20 G78:G80 G72:G74 G67:G69 G61:G64 G35:G37 G40:G44 G86:G119">
    <cfRule type="expression" dxfId="310" priority="80" stopIfTrue="1">
      <formula>#REF!="Freelancer"</formula>
    </cfRule>
    <cfRule type="expression" dxfId="309" priority="81" stopIfTrue="1">
      <formula>#REF!="DTC Int. Staff"</formula>
    </cfRule>
  </conditionalFormatting>
  <conditionalFormatting sqref="G115:G119 G87:G108 G26 G35:G37 G61:G64 G50:G53 G46:G47 G78:G80 G72:G74 G67:G69 G40:G44">
    <cfRule type="expression" dxfId="308" priority="73" stopIfTrue="1">
      <formula>$F$5="Freelancer"</formula>
    </cfRule>
    <cfRule type="expression" dxfId="307" priority="74" stopIfTrue="1">
      <formula>$F$5="DTC Int. Staff"</formula>
    </cfRule>
  </conditionalFormatting>
  <conditionalFormatting sqref="G18:G20">
    <cfRule type="expression" dxfId="306" priority="71" stopIfTrue="1">
      <formula>#REF!="Freelancer"</formula>
    </cfRule>
    <cfRule type="expression" dxfId="305" priority="72" stopIfTrue="1">
      <formula>#REF!="DTC Int. Staff"</formula>
    </cfRule>
  </conditionalFormatting>
  <conditionalFormatting sqref="G18:G20">
    <cfRule type="expression" dxfId="304" priority="69" stopIfTrue="1">
      <formula>$F$5="Freelancer"</formula>
    </cfRule>
    <cfRule type="expression" dxfId="303" priority="70" stopIfTrue="1">
      <formula>$F$5="DTC Int. Staff"</formula>
    </cfRule>
  </conditionalFormatting>
  <conditionalFormatting sqref="G22:G25">
    <cfRule type="expression" dxfId="302" priority="67" stopIfTrue="1">
      <formula>#REF!="Freelancer"</formula>
    </cfRule>
    <cfRule type="expression" dxfId="301" priority="68" stopIfTrue="1">
      <formula>#REF!="DTC Int. Staff"</formula>
    </cfRule>
  </conditionalFormatting>
  <conditionalFormatting sqref="G22:G25">
    <cfRule type="expression" dxfId="300" priority="65" stopIfTrue="1">
      <formula>$F$5="Freelancer"</formula>
    </cfRule>
    <cfRule type="expression" dxfId="299" priority="66" stopIfTrue="1">
      <formula>$F$5="DTC Int. Staff"</formula>
    </cfRule>
  </conditionalFormatting>
  <conditionalFormatting sqref="C125:C129">
    <cfRule type="expression" dxfId="298" priority="62" stopIfTrue="1">
      <formula>IF($A125=1,B125,)</formula>
    </cfRule>
    <cfRule type="expression" dxfId="297" priority="63" stopIfTrue="1">
      <formula>IF($A125="",B125,)</formula>
    </cfRule>
  </conditionalFormatting>
  <conditionalFormatting sqref="D125:D129">
    <cfRule type="expression" dxfId="296" priority="64" stopIfTrue="1">
      <formula>IF($A125="",B125,)</formula>
    </cfRule>
  </conditionalFormatting>
  <conditionalFormatting sqref="E125:E129">
    <cfRule type="expression" dxfId="295" priority="61" stopIfTrue="1">
      <formula>IF($A125&lt;&gt;1,B125,"")</formula>
    </cfRule>
  </conditionalFormatting>
  <conditionalFormatting sqref="G55:G59">
    <cfRule type="expression" dxfId="294" priority="59" stopIfTrue="1">
      <formula>$F$5="Freelancer"</formula>
    </cfRule>
    <cfRule type="expression" dxfId="293" priority="60" stopIfTrue="1">
      <formula>$F$5="DTC Int. Staff"</formula>
    </cfRule>
  </conditionalFormatting>
  <conditionalFormatting sqref="G81">
    <cfRule type="expression" dxfId="292" priority="57" stopIfTrue="1">
      <formula>#REF!="Freelancer"</formula>
    </cfRule>
    <cfRule type="expression" dxfId="291" priority="58" stopIfTrue="1">
      <formula>#REF!="DTC Int. Staff"</formula>
    </cfRule>
  </conditionalFormatting>
  <conditionalFormatting sqref="G81">
    <cfRule type="expression" dxfId="290" priority="55" stopIfTrue="1">
      <formula>$F$5="Freelancer"</formula>
    </cfRule>
    <cfRule type="expression" dxfId="289" priority="56" stopIfTrue="1">
      <formula>$F$5="DTC Int. Staff"</formula>
    </cfRule>
  </conditionalFormatting>
  <conditionalFormatting sqref="G48">
    <cfRule type="expression" dxfId="288" priority="53" stopIfTrue="1">
      <formula>#REF!="Freelancer"</formula>
    </cfRule>
    <cfRule type="expression" dxfId="287" priority="54" stopIfTrue="1">
      <formula>#REF!="DTC Int. Staff"</formula>
    </cfRule>
  </conditionalFormatting>
  <conditionalFormatting sqref="G48">
    <cfRule type="expression" dxfId="286" priority="51" stopIfTrue="1">
      <formula>$F$5="Freelancer"</formula>
    </cfRule>
    <cfRule type="expression" dxfId="285" priority="52" stopIfTrue="1">
      <formula>$F$5="DTC Int. Staff"</formula>
    </cfRule>
  </conditionalFormatting>
  <conditionalFormatting sqref="G45">
    <cfRule type="expression" dxfId="284" priority="49" stopIfTrue="1">
      <formula>#REF!="Freelancer"</formula>
    </cfRule>
    <cfRule type="expression" dxfId="283" priority="50" stopIfTrue="1">
      <formula>#REF!="DTC Int. Staff"</formula>
    </cfRule>
  </conditionalFormatting>
  <conditionalFormatting sqref="G45">
    <cfRule type="expression" dxfId="282" priority="47" stopIfTrue="1">
      <formula>$F$5="Freelancer"</formula>
    </cfRule>
    <cfRule type="expression" dxfId="281" priority="48" stopIfTrue="1">
      <formula>$F$5="DTC Int. Staff"</formula>
    </cfRule>
  </conditionalFormatting>
  <conditionalFormatting sqref="G29">
    <cfRule type="expression" dxfId="280" priority="45" stopIfTrue="1">
      <formula>#REF!="Freelancer"</formula>
    </cfRule>
    <cfRule type="expression" dxfId="279" priority="46" stopIfTrue="1">
      <formula>#REF!="DTC Int. Staff"</formula>
    </cfRule>
  </conditionalFormatting>
  <conditionalFormatting sqref="G29">
    <cfRule type="expression" dxfId="278" priority="43" stopIfTrue="1">
      <formula>$F$5="Freelancer"</formula>
    </cfRule>
    <cfRule type="expression" dxfId="277" priority="44" stopIfTrue="1">
      <formula>$F$5="DTC Int. Staff"</formula>
    </cfRule>
  </conditionalFormatting>
  <conditionalFormatting sqref="G21">
    <cfRule type="expression" dxfId="276" priority="41" stopIfTrue="1">
      <formula>#REF!="Freelancer"</formula>
    </cfRule>
    <cfRule type="expression" dxfId="275" priority="42" stopIfTrue="1">
      <formula>#REF!="DTC Int. Staff"</formula>
    </cfRule>
  </conditionalFormatting>
  <conditionalFormatting sqref="G21">
    <cfRule type="expression" dxfId="274" priority="39" stopIfTrue="1">
      <formula>$F$5="Freelancer"</formula>
    </cfRule>
    <cfRule type="expression" dxfId="273" priority="40" stopIfTrue="1">
      <formula>$F$5="DTC Int. Staff"</formula>
    </cfRule>
  </conditionalFormatting>
  <conditionalFormatting sqref="G16">
    <cfRule type="expression" dxfId="272" priority="37" stopIfTrue="1">
      <formula>#REF!="Freelancer"</formula>
    </cfRule>
    <cfRule type="expression" dxfId="271" priority="38" stopIfTrue="1">
      <formula>#REF!="DTC Int. Staff"</formula>
    </cfRule>
  </conditionalFormatting>
  <conditionalFormatting sqref="G16">
    <cfRule type="expression" dxfId="270" priority="35" stopIfTrue="1">
      <formula>$F$5="Freelancer"</formula>
    </cfRule>
    <cfRule type="expression" dxfId="269" priority="36" stopIfTrue="1">
      <formula>$F$5="DTC Int. Staff"</formula>
    </cfRule>
  </conditionalFormatting>
  <conditionalFormatting sqref="G11">
    <cfRule type="expression" dxfId="268" priority="33" stopIfTrue="1">
      <formula>#REF!="Freelancer"</formula>
    </cfRule>
    <cfRule type="expression" dxfId="267" priority="34" stopIfTrue="1">
      <formula>#REF!="DTC Int. Staff"</formula>
    </cfRule>
  </conditionalFormatting>
  <conditionalFormatting sqref="G11">
    <cfRule type="expression" dxfId="266" priority="31" stopIfTrue="1">
      <formula>$F$5="Freelancer"</formula>
    </cfRule>
    <cfRule type="expression" dxfId="265" priority="32" stopIfTrue="1">
      <formula>$F$5="DTC Int. Staff"</formula>
    </cfRule>
  </conditionalFormatting>
  <conditionalFormatting sqref="G77">
    <cfRule type="expression" dxfId="264" priority="29" stopIfTrue="1">
      <formula>#REF!="Freelancer"</formula>
    </cfRule>
    <cfRule type="expression" dxfId="263" priority="30" stopIfTrue="1">
      <formula>#REF!="DTC Int. Staff"</formula>
    </cfRule>
  </conditionalFormatting>
  <conditionalFormatting sqref="G75">
    <cfRule type="expression" dxfId="262" priority="27" stopIfTrue="1">
      <formula>#REF!="Freelancer"</formula>
    </cfRule>
    <cfRule type="expression" dxfId="261" priority="28" stopIfTrue="1">
      <formula>#REF!="DTC Int. Staff"</formula>
    </cfRule>
  </conditionalFormatting>
  <conditionalFormatting sqref="G76">
    <cfRule type="expression" dxfId="260" priority="25" stopIfTrue="1">
      <formula>#REF!="Freelancer"</formula>
    </cfRule>
    <cfRule type="expression" dxfId="259" priority="26" stopIfTrue="1">
      <formula>#REF!="DTC Int. Staff"</formula>
    </cfRule>
  </conditionalFormatting>
  <conditionalFormatting sqref="G70">
    <cfRule type="expression" dxfId="258" priority="23" stopIfTrue="1">
      <formula>#REF!="Freelancer"</formula>
    </cfRule>
    <cfRule type="expression" dxfId="257" priority="24" stopIfTrue="1">
      <formula>#REF!="DTC Int. Staff"</formula>
    </cfRule>
  </conditionalFormatting>
  <conditionalFormatting sqref="G65">
    <cfRule type="expression" dxfId="256" priority="21" stopIfTrue="1">
      <formula>#REF!="Freelancer"</formula>
    </cfRule>
    <cfRule type="expression" dxfId="255" priority="22" stopIfTrue="1">
      <formula>#REF!="DTC Int. Staff"</formula>
    </cfRule>
  </conditionalFormatting>
  <conditionalFormatting sqref="G60">
    <cfRule type="expression" dxfId="254" priority="19" stopIfTrue="1">
      <formula>#REF!="Freelancer"</formula>
    </cfRule>
    <cfRule type="expression" dxfId="253" priority="20" stopIfTrue="1">
      <formula>#REF!="DTC Int. Staff"</formula>
    </cfRule>
  </conditionalFormatting>
  <conditionalFormatting sqref="G33">
    <cfRule type="expression" dxfId="252" priority="17" stopIfTrue="1">
      <formula>#REF!="Freelancer"</formula>
    </cfRule>
    <cfRule type="expression" dxfId="251" priority="18" stopIfTrue="1">
      <formula>#REF!="DTC Int. Staff"</formula>
    </cfRule>
  </conditionalFormatting>
  <conditionalFormatting sqref="G38">
    <cfRule type="expression" dxfId="250" priority="15" stopIfTrue="1">
      <formula>#REF!="Freelancer"</formula>
    </cfRule>
    <cfRule type="expression" dxfId="249" priority="16" stopIfTrue="1">
      <formula>#REF!="DTC Int. Staff"</formula>
    </cfRule>
  </conditionalFormatting>
  <conditionalFormatting sqref="G66">
    <cfRule type="expression" dxfId="248" priority="13" stopIfTrue="1">
      <formula>#REF!="Freelancer"</formula>
    </cfRule>
    <cfRule type="expression" dxfId="247" priority="14" stopIfTrue="1">
      <formula>#REF!="DTC Int. Staff"</formula>
    </cfRule>
  </conditionalFormatting>
  <conditionalFormatting sqref="G49">
    <cfRule type="expression" dxfId="246" priority="11" stopIfTrue="1">
      <formula>#REF!="Freelancer"</formula>
    </cfRule>
    <cfRule type="expression" dxfId="245" priority="12" stopIfTrue="1">
      <formula>#REF!="DTC Int. Staff"</formula>
    </cfRule>
  </conditionalFormatting>
  <conditionalFormatting sqref="G17">
    <cfRule type="expression" dxfId="244" priority="9" stopIfTrue="1">
      <formula>#REF!="Freelancer"</formula>
    </cfRule>
    <cfRule type="expression" dxfId="243" priority="10" stopIfTrue="1">
      <formula>#REF!="DTC Int. Staff"</formula>
    </cfRule>
  </conditionalFormatting>
  <conditionalFormatting sqref="G34">
    <cfRule type="expression" dxfId="242" priority="7" stopIfTrue="1">
      <formula>#REF!="Freelancer"</formula>
    </cfRule>
    <cfRule type="expression" dxfId="241" priority="8" stopIfTrue="1">
      <formula>#REF!="DTC Int. Staff"</formula>
    </cfRule>
  </conditionalFormatting>
  <conditionalFormatting sqref="G39">
    <cfRule type="expression" dxfId="240" priority="5" stopIfTrue="1">
      <formula>#REF!="Freelancer"</formula>
    </cfRule>
    <cfRule type="expression" dxfId="239" priority="6" stopIfTrue="1">
      <formula>#REF!="DTC Int. Staff"</formula>
    </cfRule>
  </conditionalFormatting>
  <conditionalFormatting sqref="G85">
    <cfRule type="expression" dxfId="238" priority="3" stopIfTrue="1">
      <formula>#REF!="Freelancer"</formula>
    </cfRule>
    <cfRule type="expression" dxfId="237" priority="4" stopIfTrue="1">
      <formula>#REF!="DTC Int. Staff"</formula>
    </cfRule>
  </conditionalFormatting>
  <conditionalFormatting sqref="G71">
    <cfRule type="expression" dxfId="236" priority="1" stopIfTrue="1">
      <formula>#REF!="Freelancer"</formula>
    </cfRule>
    <cfRule type="expression" dxfId="235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114" zoomScale="90" zoomScaleNormal="90" workbookViewId="0">
      <selection activeCell="Q129" sqref="Q129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2.90625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1796875" style="8" customWidth="1"/>
    <col min="9" max="10" width="13.7265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179</v>
      </c>
      <c r="J8" s="25">
        <f>I8/8</f>
        <v>22.375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56</v>
      </c>
      <c r="G11" s="36">
        <v>9001</v>
      </c>
      <c r="H11" s="37" t="s">
        <v>172</v>
      </c>
      <c r="I11" s="36" t="s">
        <v>55</v>
      </c>
      <c r="J11" s="38">
        <v>7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 t="s">
        <v>93</v>
      </c>
      <c r="G12" s="36">
        <v>9001</v>
      </c>
      <c r="H12" s="37" t="s">
        <v>173</v>
      </c>
      <c r="I12" s="36" t="s">
        <v>55</v>
      </c>
      <c r="J12" s="38">
        <v>3</v>
      </c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56</v>
      </c>
      <c r="G18" s="36">
        <v>9001</v>
      </c>
      <c r="H18" s="37" t="s">
        <v>174</v>
      </c>
      <c r="I18" s="36" t="s">
        <v>55</v>
      </c>
      <c r="J18" s="38">
        <v>4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 t="s">
        <v>110</v>
      </c>
      <c r="G19" s="36">
        <v>9001</v>
      </c>
      <c r="H19" s="37" t="s">
        <v>175</v>
      </c>
      <c r="I19" s="36" t="s">
        <v>55</v>
      </c>
      <c r="J19" s="38">
        <v>4</v>
      </c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35" t="s">
        <v>167</v>
      </c>
      <c r="G23" s="36">
        <v>9001</v>
      </c>
      <c r="H23" s="48" t="s">
        <v>170</v>
      </c>
      <c r="I23" s="47" t="s">
        <v>55</v>
      </c>
      <c r="J23" s="49">
        <v>3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35" t="s">
        <v>56</v>
      </c>
      <c r="G24" s="36">
        <v>9001</v>
      </c>
      <c r="H24" s="48" t="s">
        <v>171</v>
      </c>
      <c r="I24" s="47" t="s">
        <v>55</v>
      </c>
      <c r="J24" s="49">
        <v>6</v>
      </c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167</v>
      </c>
      <c r="G28" s="36">
        <v>9001</v>
      </c>
      <c r="H28" s="124" t="s">
        <v>168</v>
      </c>
      <c r="I28" s="36" t="s">
        <v>55</v>
      </c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 t="s">
        <v>138</v>
      </c>
      <c r="G29" s="36">
        <v>9001</v>
      </c>
      <c r="H29" s="124" t="s">
        <v>166</v>
      </c>
      <c r="I29" s="36" t="s">
        <v>55</v>
      </c>
      <c r="J29" s="38">
        <v>2</v>
      </c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35" t="s">
        <v>56</v>
      </c>
      <c r="G33" s="36">
        <v>9001</v>
      </c>
      <c r="H33" s="48" t="s">
        <v>164</v>
      </c>
      <c r="I33" s="47" t="s">
        <v>55</v>
      </c>
      <c r="J33" s="49">
        <v>9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35" t="s">
        <v>167</v>
      </c>
      <c r="G34" s="36">
        <v>9001</v>
      </c>
      <c r="H34" s="48" t="s">
        <v>169</v>
      </c>
      <c r="I34" s="47" t="s">
        <v>55</v>
      </c>
      <c r="J34" s="49">
        <v>3</v>
      </c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56</v>
      </c>
      <c r="G38" s="36">
        <v>9001</v>
      </c>
      <c r="H38" s="43" t="s">
        <v>165</v>
      </c>
      <c r="I38" s="36" t="s">
        <v>55</v>
      </c>
      <c r="J38" s="38">
        <v>13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56</v>
      </c>
      <c r="G45" s="36">
        <v>9001</v>
      </c>
      <c r="H45" s="43" t="s">
        <v>163</v>
      </c>
      <c r="I45" s="36" t="s">
        <v>55</v>
      </c>
      <c r="J45" s="38">
        <v>10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35" t="s">
        <v>56</v>
      </c>
      <c r="G50" s="36">
        <v>9001</v>
      </c>
      <c r="H50" s="51" t="s">
        <v>197</v>
      </c>
      <c r="I50" s="47" t="s">
        <v>55</v>
      </c>
      <c r="J50" s="49">
        <v>9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35" t="s">
        <v>56</v>
      </c>
      <c r="G60" s="36">
        <v>9001</v>
      </c>
      <c r="H60" s="48" t="s">
        <v>198</v>
      </c>
      <c r="I60" s="47" t="s">
        <v>55</v>
      </c>
      <c r="J60" s="49">
        <v>8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56</v>
      </c>
      <c r="G65" s="36">
        <v>9001</v>
      </c>
      <c r="H65" s="43" t="s">
        <v>199</v>
      </c>
      <c r="I65" s="36" t="s">
        <v>55</v>
      </c>
      <c r="J65" s="38">
        <v>9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56</v>
      </c>
      <c r="G72" s="36">
        <v>9001</v>
      </c>
      <c r="H72" s="43" t="s">
        <v>179</v>
      </c>
      <c r="I72" s="36" t="s">
        <v>55</v>
      </c>
      <c r="J72" s="38">
        <v>8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 t="s">
        <v>110</v>
      </c>
      <c r="G77" s="47">
        <v>9001</v>
      </c>
      <c r="H77" s="48" t="s">
        <v>180</v>
      </c>
      <c r="I77" s="47" t="s">
        <v>55</v>
      </c>
      <c r="J77" s="49">
        <v>8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56</v>
      </c>
      <c r="G82" s="36">
        <v>9001</v>
      </c>
      <c r="H82" s="43" t="s">
        <v>200</v>
      </c>
      <c r="I82" s="36" t="s">
        <v>55</v>
      </c>
      <c r="J82" s="38">
        <v>8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35" t="s">
        <v>56</v>
      </c>
      <c r="G87" s="36">
        <v>9001</v>
      </c>
      <c r="H87" s="48" t="s">
        <v>201</v>
      </c>
      <c r="I87" s="47" t="s">
        <v>55</v>
      </c>
      <c r="J87" s="49">
        <v>12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93</v>
      </c>
      <c r="G100" s="36">
        <v>9001</v>
      </c>
      <c r="H100" s="43" t="s">
        <v>181</v>
      </c>
      <c r="I100" s="36" t="s">
        <v>55</v>
      </c>
      <c r="J100" s="38">
        <v>3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 t="s">
        <v>56</v>
      </c>
      <c r="G101" s="36">
        <v>9001</v>
      </c>
      <c r="H101" s="43" t="s">
        <v>182</v>
      </c>
      <c r="I101" s="36" t="s">
        <v>55</v>
      </c>
      <c r="J101" s="38">
        <v>6</v>
      </c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35" t="s">
        <v>56</v>
      </c>
      <c r="G105" s="36">
        <v>9001</v>
      </c>
      <c r="H105" s="48" t="s">
        <v>202</v>
      </c>
      <c r="I105" s="47" t="s">
        <v>55</v>
      </c>
      <c r="J105" s="49">
        <v>9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56</v>
      </c>
      <c r="G110" s="36">
        <v>9001</v>
      </c>
      <c r="H110" s="43" t="s">
        <v>203</v>
      </c>
      <c r="I110" s="36" t="s">
        <v>55</v>
      </c>
      <c r="J110" s="38">
        <v>5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>
        <v>9004</v>
      </c>
      <c r="H111" s="43" t="s">
        <v>204</v>
      </c>
      <c r="I111" s="36" t="s">
        <v>55</v>
      </c>
      <c r="J111" s="38">
        <v>3</v>
      </c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>
        <v>9004</v>
      </c>
      <c r="H115" s="51" t="s">
        <v>183</v>
      </c>
      <c r="I115" s="47" t="s">
        <v>55</v>
      </c>
      <c r="J115" s="49">
        <v>3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 t="s">
        <v>176</v>
      </c>
      <c r="G116" s="47">
        <v>9001</v>
      </c>
      <c r="H116" s="51" t="s">
        <v>184</v>
      </c>
      <c r="I116" s="47" t="s">
        <v>55</v>
      </c>
      <c r="J116" s="49">
        <v>6</v>
      </c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46" t="s">
        <v>176</v>
      </c>
      <c r="G120" s="47">
        <v>9001</v>
      </c>
      <c r="H120" s="43" t="s">
        <v>185</v>
      </c>
      <c r="I120" s="36" t="s">
        <v>55</v>
      </c>
      <c r="J120" s="38">
        <v>10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234" priority="91" stopIfTrue="1">
      <formula>IF($A11=1,B11,)</formula>
    </cfRule>
    <cfRule type="expression" dxfId="233" priority="92" stopIfTrue="1">
      <formula>IF($A11="",B11,)</formula>
    </cfRule>
  </conditionalFormatting>
  <conditionalFormatting sqref="E11:E15">
    <cfRule type="expression" dxfId="232" priority="93" stopIfTrue="1">
      <formula>IF($A11="",B11,"")</formula>
    </cfRule>
  </conditionalFormatting>
  <conditionalFormatting sqref="E16:E124">
    <cfRule type="expression" dxfId="231" priority="94" stopIfTrue="1">
      <formula>IF($A16&lt;&gt;1,B16,"")</formula>
    </cfRule>
  </conditionalFormatting>
  <conditionalFormatting sqref="D11:D124">
    <cfRule type="expression" dxfId="230" priority="95" stopIfTrue="1">
      <formula>IF($A11="",B11,)</formula>
    </cfRule>
  </conditionalFormatting>
  <conditionalFormatting sqref="G12:G16 G83:G86 G19:G22 G39:G49 G35:G37 G29:G32 G25:G27 G106:G109 G111:G119 G88:G104 G51:G59 G61:G64 G66:G76">
    <cfRule type="expression" dxfId="229" priority="96" stopIfTrue="1">
      <formula>#REF!="Freelancer"</formula>
    </cfRule>
    <cfRule type="expression" dxfId="228" priority="97" stopIfTrue="1">
      <formula>#REF!="DTC Int. Staff"</formula>
    </cfRule>
  </conditionalFormatting>
  <conditionalFormatting sqref="G115:G119 G88:G104 G19:G22 G35:G37 G61:G64 G39:G49 G66:G76">
    <cfRule type="expression" dxfId="227" priority="89" stopIfTrue="1">
      <formula>$F$5="Freelancer"</formula>
    </cfRule>
    <cfRule type="expression" dxfId="226" priority="90" stopIfTrue="1">
      <formula>$F$5="DTC Int. Staff"</formula>
    </cfRule>
  </conditionalFormatting>
  <conditionalFormatting sqref="G16">
    <cfRule type="expression" dxfId="225" priority="87" stopIfTrue="1">
      <formula>#REF!="Freelancer"</formula>
    </cfRule>
    <cfRule type="expression" dxfId="224" priority="88" stopIfTrue="1">
      <formula>#REF!="DTC Int. Staff"</formula>
    </cfRule>
  </conditionalFormatting>
  <conditionalFormatting sqref="G16">
    <cfRule type="expression" dxfId="223" priority="85" stopIfTrue="1">
      <formula>$F$5="Freelancer"</formula>
    </cfRule>
    <cfRule type="expression" dxfId="222" priority="86" stopIfTrue="1">
      <formula>$F$5="DTC Int. Staff"</formula>
    </cfRule>
  </conditionalFormatting>
  <conditionalFormatting sqref="G17">
    <cfRule type="expression" dxfId="221" priority="83" stopIfTrue="1">
      <formula>#REF!="Freelancer"</formula>
    </cfRule>
    <cfRule type="expression" dxfId="220" priority="84" stopIfTrue="1">
      <formula>#REF!="DTC Int. Staff"</formula>
    </cfRule>
  </conditionalFormatting>
  <conditionalFormatting sqref="G17">
    <cfRule type="expression" dxfId="219" priority="81" stopIfTrue="1">
      <formula>$F$5="Freelancer"</formula>
    </cfRule>
    <cfRule type="expression" dxfId="218" priority="82" stopIfTrue="1">
      <formula>$F$5="DTC Int. Staff"</formula>
    </cfRule>
  </conditionalFormatting>
  <conditionalFormatting sqref="C126">
    <cfRule type="expression" dxfId="217" priority="78" stopIfTrue="1">
      <formula>IF($A126=1,B126,)</formula>
    </cfRule>
    <cfRule type="expression" dxfId="216" priority="79" stopIfTrue="1">
      <formula>IF($A126="",B126,)</formula>
    </cfRule>
  </conditionalFormatting>
  <conditionalFormatting sqref="D126">
    <cfRule type="expression" dxfId="215" priority="80" stopIfTrue="1">
      <formula>IF($A126="",B126,)</formula>
    </cfRule>
  </conditionalFormatting>
  <conditionalFormatting sqref="C125">
    <cfRule type="expression" dxfId="214" priority="75" stopIfTrue="1">
      <formula>IF($A125=1,B125,)</formula>
    </cfRule>
    <cfRule type="expression" dxfId="213" priority="76" stopIfTrue="1">
      <formula>IF($A125="",B125,)</formula>
    </cfRule>
  </conditionalFormatting>
  <conditionalFormatting sqref="D125">
    <cfRule type="expression" dxfId="212" priority="77" stopIfTrue="1">
      <formula>IF($A125="",B125,)</formula>
    </cfRule>
  </conditionalFormatting>
  <conditionalFormatting sqref="E125">
    <cfRule type="expression" dxfId="211" priority="74" stopIfTrue="1">
      <formula>IF($A125&lt;&gt;1,B125,"")</formula>
    </cfRule>
  </conditionalFormatting>
  <conditionalFormatting sqref="E126">
    <cfRule type="expression" dxfId="210" priority="73" stopIfTrue="1">
      <formula>IF($A126&lt;&gt;1,B126,"")</formula>
    </cfRule>
  </conditionalFormatting>
  <conditionalFormatting sqref="G55:G59">
    <cfRule type="expression" dxfId="209" priority="71" stopIfTrue="1">
      <formula>$F$5="Freelancer"</formula>
    </cfRule>
    <cfRule type="expression" dxfId="208" priority="72" stopIfTrue="1">
      <formula>$F$5="DTC Int. Staff"</formula>
    </cfRule>
  </conditionalFormatting>
  <conditionalFormatting sqref="G77:G81">
    <cfRule type="expression" dxfId="207" priority="69" stopIfTrue="1">
      <formula>#REF!="Freelancer"</formula>
    </cfRule>
    <cfRule type="expression" dxfId="206" priority="70" stopIfTrue="1">
      <formula>#REF!="DTC Int. Staff"</formula>
    </cfRule>
  </conditionalFormatting>
  <conditionalFormatting sqref="G77:G81">
    <cfRule type="expression" dxfId="205" priority="67" stopIfTrue="1">
      <formula>$F$5="Freelancer"</formula>
    </cfRule>
    <cfRule type="expression" dxfId="204" priority="68" stopIfTrue="1">
      <formula>$F$5="DTC Int. Staff"</formula>
    </cfRule>
  </conditionalFormatting>
  <conditionalFormatting sqref="G38">
    <cfRule type="expression" dxfId="203" priority="65" stopIfTrue="1">
      <formula>#REF!="Freelancer"</formula>
    </cfRule>
    <cfRule type="expression" dxfId="202" priority="66" stopIfTrue="1">
      <formula>#REF!="DTC Int. Staff"</formula>
    </cfRule>
  </conditionalFormatting>
  <conditionalFormatting sqref="G38">
    <cfRule type="expression" dxfId="201" priority="63" stopIfTrue="1">
      <formula>$F$5="Freelancer"</formula>
    </cfRule>
    <cfRule type="expression" dxfId="200" priority="64" stopIfTrue="1">
      <formula>$F$5="DTC Int. Staff"</formula>
    </cfRule>
  </conditionalFormatting>
  <conditionalFormatting sqref="G33">
    <cfRule type="expression" dxfId="199" priority="61" stopIfTrue="1">
      <formula>#REF!="Freelancer"</formula>
    </cfRule>
    <cfRule type="expression" dxfId="198" priority="62" stopIfTrue="1">
      <formula>#REF!="DTC Int. Staff"</formula>
    </cfRule>
  </conditionalFormatting>
  <conditionalFormatting sqref="G33">
    <cfRule type="expression" dxfId="197" priority="59" stopIfTrue="1">
      <formula>$F$5="Freelancer"</formula>
    </cfRule>
    <cfRule type="expression" dxfId="196" priority="60" stopIfTrue="1">
      <formula>$F$5="DTC Int. Staff"</formula>
    </cfRule>
  </conditionalFormatting>
  <conditionalFormatting sqref="G28">
    <cfRule type="expression" dxfId="195" priority="57" stopIfTrue="1">
      <formula>#REF!="Freelancer"</formula>
    </cfRule>
    <cfRule type="expression" dxfId="194" priority="58" stopIfTrue="1">
      <formula>#REF!="DTC Int. Staff"</formula>
    </cfRule>
  </conditionalFormatting>
  <conditionalFormatting sqref="G28">
    <cfRule type="expression" dxfId="193" priority="55" stopIfTrue="1">
      <formula>$F$5="Freelancer"</formula>
    </cfRule>
    <cfRule type="expression" dxfId="192" priority="56" stopIfTrue="1">
      <formula>$F$5="DTC Int. Staff"</formula>
    </cfRule>
  </conditionalFormatting>
  <conditionalFormatting sqref="G34">
    <cfRule type="expression" dxfId="191" priority="53" stopIfTrue="1">
      <formula>#REF!="Freelancer"</formula>
    </cfRule>
    <cfRule type="expression" dxfId="190" priority="54" stopIfTrue="1">
      <formula>#REF!="DTC Int. Staff"</formula>
    </cfRule>
  </conditionalFormatting>
  <conditionalFormatting sqref="G34">
    <cfRule type="expression" dxfId="189" priority="51" stopIfTrue="1">
      <formula>$F$5="Freelancer"</formula>
    </cfRule>
    <cfRule type="expression" dxfId="188" priority="52" stopIfTrue="1">
      <formula>$F$5="DTC Int. Staff"</formula>
    </cfRule>
  </conditionalFormatting>
  <conditionalFormatting sqref="G23">
    <cfRule type="expression" dxfId="187" priority="47" stopIfTrue="1">
      <formula>#REF!="Freelancer"</formula>
    </cfRule>
    <cfRule type="expression" dxfId="186" priority="48" stopIfTrue="1">
      <formula>#REF!="DTC Int. Staff"</formula>
    </cfRule>
  </conditionalFormatting>
  <conditionalFormatting sqref="G23">
    <cfRule type="expression" dxfId="185" priority="45" stopIfTrue="1">
      <formula>$F$5="Freelancer"</formula>
    </cfRule>
    <cfRule type="expression" dxfId="184" priority="46" stopIfTrue="1">
      <formula>$F$5="DTC Int. Staff"</formula>
    </cfRule>
  </conditionalFormatting>
  <conditionalFormatting sqref="G24">
    <cfRule type="expression" dxfId="183" priority="43" stopIfTrue="1">
      <formula>#REF!="Freelancer"</formula>
    </cfRule>
    <cfRule type="expression" dxfId="182" priority="44" stopIfTrue="1">
      <formula>#REF!="DTC Int. Staff"</formula>
    </cfRule>
  </conditionalFormatting>
  <conditionalFormatting sqref="G24">
    <cfRule type="expression" dxfId="181" priority="41" stopIfTrue="1">
      <formula>$F$5="Freelancer"</formula>
    </cfRule>
    <cfRule type="expression" dxfId="180" priority="42" stopIfTrue="1">
      <formula>$F$5="DTC Int. Staff"</formula>
    </cfRule>
  </conditionalFormatting>
  <conditionalFormatting sqref="G18">
    <cfRule type="expression" dxfId="179" priority="39" stopIfTrue="1">
      <formula>#REF!="Freelancer"</formula>
    </cfRule>
    <cfRule type="expression" dxfId="178" priority="40" stopIfTrue="1">
      <formula>#REF!="DTC Int. Staff"</formula>
    </cfRule>
  </conditionalFormatting>
  <conditionalFormatting sqref="G18">
    <cfRule type="expression" dxfId="177" priority="37" stopIfTrue="1">
      <formula>$F$5="Freelancer"</formula>
    </cfRule>
    <cfRule type="expression" dxfId="176" priority="38" stopIfTrue="1">
      <formula>$F$5="DTC Int. Staff"</formula>
    </cfRule>
  </conditionalFormatting>
  <conditionalFormatting sqref="G11">
    <cfRule type="expression" dxfId="175" priority="35" stopIfTrue="1">
      <formula>#REF!="Freelancer"</formula>
    </cfRule>
    <cfRule type="expression" dxfId="174" priority="36" stopIfTrue="1">
      <formula>#REF!="DTC Int. Staff"</formula>
    </cfRule>
  </conditionalFormatting>
  <conditionalFormatting sqref="G11">
    <cfRule type="expression" dxfId="173" priority="33" stopIfTrue="1">
      <formula>$F$5="Freelancer"</formula>
    </cfRule>
    <cfRule type="expression" dxfId="172" priority="34" stopIfTrue="1">
      <formula>$F$5="DTC Int. Staff"</formula>
    </cfRule>
  </conditionalFormatting>
  <conditionalFormatting sqref="G120">
    <cfRule type="expression" dxfId="171" priority="31" stopIfTrue="1">
      <formula>#REF!="Freelancer"</formula>
    </cfRule>
    <cfRule type="expression" dxfId="170" priority="32" stopIfTrue="1">
      <formula>#REF!="DTC Int. Staff"</formula>
    </cfRule>
  </conditionalFormatting>
  <conditionalFormatting sqref="G120">
    <cfRule type="expression" dxfId="169" priority="29" stopIfTrue="1">
      <formula>$F$5="Freelancer"</formula>
    </cfRule>
    <cfRule type="expression" dxfId="168" priority="30" stopIfTrue="1">
      <formula>$F$5="DTC Int. Staff"</formula>
    </cfRule>
  </conditionalFormatting>
  <conditionalFormatting sqref="G82">
    <cfRule type="expression" dxfId="167" priority="27" stopIfTrue="1">
      <formula>#REF!="Freelancer"</formula>
    </cfRule>
    <cfRule type="expression" dxfId="166" priority="28" stopIfTrue="1">
      <formula>#REF!="DTC Int. Staff"</formula>
    </cfRule>
  </conditionalFormatting>
  <conditionalFormatting sqref="G82">
    <cfRule type="expression" dxfId="165" priority="25" stopIfTrue="1">
      <formula>$F$5="Freelancer"</formula>
    </cfRule>
    <cfRule type="expression" dxfId="164" priority="26" stopIfTrue="1">
      <formula>$F$5="DTC Int. Staff"</formula>
    </cfRule>
  </conditionalFormatting>
  <conditionalFormatting sqref="G105">
    <cfRule type="expression" dxfId="163" priority="23" stopIfTrue="1">
      <formula>#REF!="Freelancer"</formula>
    </cfRule>
    <cfRule type="expression" dxfId="162" priority="24" stopIfTrue="1">
      <formula>#REF!="DTC Int. Staff"</formula>
    </cfRule>
  </conditionalFormatting>
  <conditionalFormatting sqref="G105">
    <cfRule type="expression" dxfId="161" priority="21" stopIfTrue="1">
      <formula>$F$5="Freelancer"</formula>
    </cfRule>
    <cfRule type="expression" dxfId="160" priority="22" stopIfTrue="1">
      <formula>$F$5="DTC Int. Staff"</formula>
    </cfRule>
  </conditionalFormatting>
  <conditionalFormatting sqref="G110">
    <cfRule type="expression" dxfId="159" priority="19" stopIfTrue="1">
      <formula>#REF!="Freelancer"</formula>
    </cfRule>
    <cfRule type="expression" dxfId="158" priority="20" stopIfTrue="1">
      <formula>#REF!="DTC Int. Staff"</formula>
    </cfRule>
  </conditionalFormatting>
  <conditionalFormatting sqref="G110">
    <cfRule type="expression" dxfId="157" priority="17" stopIfTrue="1">
      <formula>$F$5="Freelancer"</formula>
    </cfRule>
    <cfRule type="expression" dxfId="156" priority="18" stopIfTrue="1">
      <formula>$F$5="DTC Int. Staff"</formula>
    </cfRule>
  </conditionalFormatting>
  <conditionalFormatting sqref="G87">
    <cfRule type="expression" dxfId="155" priority="15" stopIfTrue="1">
      <formula>#REF!="Freelancer"</formula>
    </cfRule>
    <cfRule type="expression" dxfId="154" priority="16" stopIfTrue="1">
      <formula>#REF!="DTC Int. Staff"</formula>
    </cfRule>
  </conditionalFormatting>
  <conditionalFormatting sqref="G87">
    <cfRule type="expression" dxfId="153" priority="13" stopIfTrue="1">
      <formula>$F$5="Freelancer"</formula>
    </cfRule>
    <cfRule type="expression" dxfId="152" priority="14" stopIfTrue="1">
      <formula>$F$5="DTC Int. Staff"</formula>
    </cfRule>
  </conditionalFormatting>
  <conditionalFormatting sqref="G50">
    <cfRule type="expression" dxfId="151" priority="11" stopIfTrue="1">
      <formula>#REF!="Freelancer"</formula>
    </cfRule>
    <cfRule type="expression" dxfId="150" priority="12" stopIfTrue="1">
      <formula>#REF!="DTC Int. Staff"</formula>
    </cfRule>
  </conditionalFormatting>
  <conditionalFormatting sqref="G50">
    <cfRule type="expression" dxfId="149" priority="9" stopIfTrue="1">
      <formula>$F$5="Freelancer"</formula>
    </cfRule>
    <cfRule type="expression" dxfId="148" priority="10" stopIfTrue="1">
      <formula>$F$5="DTC Int. Staff"</formula>
    </cfRule>
  </conditionalFormatting>
  <conditionalFormatting sqref="G60">
    <cfRule type="expression" dxfId="147" priority="7" stopIfTrue="1">
      <formula>#REF!="Freelancer"</formula>
    </cfRule>
    <cfRule type="expression" dxfId="146" priority="8" stopIfTrue="1">
      <formula>#REF!="DTC Int. Staff"</formula>
    </cfRule>
  </conditionalFormatting>
  <conditionalFormatting sqref="G60">
    <cfRule type="expression" dxfId="145" priority="5" stopIfTrue="1">
      <formula>$F$5="Freelancer"</formula>
    </cfRule>
    <cfRule type="expression" dxfId="144" priority="6" stopIfTrue="1">
      <formula>$F$5="DTC Int. Staff"</formula>
    </cfRule>
  </conditionalFormatting>
  <conditionalFormatting sqref="G65">
    <cfRule type="expression" dxfId="143" priority="3" stopIfTrue="1">
      <formula>#REF!="Freelancer"</formula>
    </cfRule>
    <cfRule type="expression" dxfId="142" priority="4" stopIfTrue="1">
      <formula>#REF!="DTC Int. Staff"</formula>
    </cfRule>
  </conditionalFormatting>
  <conditionalFormatting sqref="G65">
    <cfRule type="expression" dxfId="141" priority="1" stopIfTrue="1">
      <formula>$F$5="Freelancer"</formula>
    </cfRule>
    <cfRule type="expression" dxfId="14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abSelected="1" topLeftCell="D123" zoomScale="80" zoomScaleNormal="80" workbookViewId="0">
      <selection activeCell="H126" sqref="H126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2.90625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1796875" style="8" customWidth="1"/>
    <col min="9" max="10" width="13.7265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218</v>
      </c>
      <c r="J8" s="25">
        <f>I8/8</f>
        <v>27.25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176</v>
      </c>
      <c r="G11" s="36">
        <v>9001</v>
      </c>
      <c r="H11" s="71" t="s">
        <v>177</v>
      </c>
      <c r="I11" s="47" t="s">
        <v>55</v>
      </c>
      <c r="J11" s="86">
        <v>4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 t="s">
        <v>56</v>
      </c>
      <c r="G12" s="47">
        <v>9001</v>
      </c>
      <c r="H12" s="71" t="s">
        <v>178</v>
      </c>
      <c r="I12" s="47" t="s">
        <v>55</v>
      </c>
      <c r="J12" s="86">
        <v>5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46" t="s">
        <v>56</v>
      </c>
      <c r="G16" s="47">
        <v>9001</v>
      </c>
      <c r="H16" s="43" t="s">
        <v>188</v>
      </c>
      <c r="I16" s="36" t="s">
        <v>55</v>
      </c>
      <c r="J16" s="85">
        <v>5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 t="str">
        <f t="shared" ref="F17:G17" si="3">F11</f>
        <v>TIME-202118</v>
      </c>
      <c r="G17" s="47">
        <f t="shared" si="3"/>
        <v>9001</v>
      </c>
      <c r="H17" s="43" t="s">
        <v>189</v>
      </c>
      <c r="I17" s="36" t="s">
        <v>55</v>
      </c>
      <c r="J17" s="85">
        <v>4</v>
      </c>
    </row>
    <row r="18" spans="1:10" ht="22.5" customHeight="1" x14ac:dyDescent="0.25">
      <c r="A18" s="31"/>
      <c r="C18" s="76"/>
      <c r="D18" s="74" t="str">
        <f t="shared" ref="D18:E20" si="4">D17</f>
        <v>Tue</v>
      </c>
      <c r="E18" s="34">
        <f t="shared" si="4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4"/>
        <v>Tue</v>
      </c>
      <c r="E19" s="34">
        <f t="shared" si="4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4"/>
        <v>Tue</v>
      </c>
      <c r="E20" s="34">
        <f t="shared" si="4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176</v>
      </c>
      <c r="G21" s="47">
        <v>9001</v>
      </c>
      <c r="H21" s="71" t="s">
        <v>190</v>
      </c>
      <c r="I21" s="47" t="s">
        <v>191</v>
      </c>
      <c r="J21" s="86">
        <v>8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>
        <v>9004</v>
      </c>
      <c r="H22" s="71" t="s">
        <v>193</v>
      </c>
      <c r="I22" s="47" t="s">
        <v>55</v>
      </c>
      <c r="J22" s="86">
        <v>2</v>
      </c>
    </row>
    <row r="23" spans="1:10" ht="22.5" customHeight="1" x14ac:dyDescent="0.25">
      <c r="A23" s="31"/>
      <c r="C23" s="76"/>
      <c r="D23" s="77" t="str">
        <f t="shared" ref="D23:E25" si="5">D22</f>
        <v>Wed</v>
      </c>
      <c r="E23" s="45">
        <f t="shared" si="5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5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5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6">IF(B26=1,"Mo",IF(B26=2,"Tue",IF(B26=3,"Wed",IF(B26=4,"Thu",IF(B26=5,"Fri",IF(B26=6,"Sat",IF(B26=7,"Sun","")))))))</f>
        <v>Thu</v>
      </c>
      <c r="E26" s="34">
        <f t="shared" ref="E26" si="7">+E21+1</f>
        <v>44504</v>
      </c>
      <c r="F26" s="35"/>
      <c r="G26" s="36">
        <v>9004</v>
      </c>
      <c r="H26" s="37" t="s">
        <v>187</v>
      </c>
      <c r="I26" s="36" t="s">
        <v>55</v>
      </c>
      <c r="J26" s="85">
        <v>2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46" t="s">
        <v>176</v>
      </c>
      <c r="G27" s="47">
        <v>9001</v>
      </c>
      <c r="H27" s="37" t="s">
        <v>192</v>
      </c>
      <c r="I27" s="36" t="s">
        <v>55</v>
      </c>
      <c r="J27" s="85">
        <v>4</v>
      </c>
    </row>
    <row r="28" spans="1:10" ht="22.5" customHeight="1" x14ac:dyDescent="0.25">
      <c r="A28" s="31"/>
      <c r="C28" s="76"/>
      <c r="D28" s="74" t="str">
        <f t="shared" ref="D28:E30" si="8">D27</f>
        <v>Thu</v>
      </c>
      <c r="E28" s="34">
        <f t="shared" si="8"/>
        <v>44504</v>
      </c>
      <c r="F28" s="46" t="s">
        <v>56</v>
      </c>
      <c r="G28" s="47">
        <v>9001</v>
      </c>
      <c r="H28" s="37" t="s">
        <v>194</v>
      </c>
      <c r="I28" s="36" t="s">
        <v>55</v>
      </c>
      <c r="J28" s="85">
        <v>3</v>
      </c>
    </row>
    <row r="29" spans="1:10" ht="22.5" customHeight="1" x14ac:dyDescent="0.25">
      <c r="A29" s="31"/>
      <c r="C29" s="76"/>
      <c r="D29" s="74" t="str">
        <f t="shared" si="8"/>
        <v>Thu</v>
      </c>
      <c r="E29" s="34">
        <f t="shared" si="8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8"/>
        <v>Thu</v>
      </c>
      <c r="E30" s="34">
        <f t="shared" si="8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6"/>
        <v>Fri</v>
      </c>
      <c r="E31" s="45">
        <f>+E26+1</f>
        <v>44505</v>
      </c>
      <c r="F31" s="46"/>
      <c r="G31" s="47">
        <v>9004</v>
      </c>
      <c r="H31" s="48" t="s">
        <v>186</v>
      </c>
      <c r="I31" s="47" t="s">
        <v>55</v>
      </c>
      <c r="J31" s="86">
        <v>2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 t="s">
        <v>56</v>
      </c>
      <c r="G32" s="47">
        <v>9001</v>
      </c>
      <c r="H32" s="48" t="s">
        <v>196</v>
      </c>
      <c r="I32" s="47" t="s">
        <v>55</v>
      </c>
      <c r="J32" s="86">
        <v>7</v>
      </c>
    </row>
    <row r="33" spans="1:10" ht="22.5" customHeight="1" x14ac:dyDescent="0.25">
      <c r="A33" s="31"/>
      <c r="C33" s="76"/>
      <c r="D33" s="77" t="str">
        <f t="shared" ref="D33:E35" si="9">D32</f>
        <v>Fri</v>
      </c>
      <c r="E33" s="45">
        <f t="shared" si="9"/>
        <v>44505</v>
      </c>
      <c r="F33" s="46"/>
      <c r="G33" s="47">
        <v>9004</v>
      </c>
      <c r="H33" s="48" t="s">
        <v>195</v>
      </c>
      <c r="I33" s="47" t="s">
        <v>55</v>
      </c>
      <c r="J33" s="86">
        <v>2</v>
      </c>
    </row>
    <row r="34" spans="1:10" ht="22.5" customHeight="1" x14ac:dyDescent="0.25">
      <c r="A34" s="31"/>
      <c r="C34" s="76"/>
      <c r="D34" s="77" t="str">
        <f t="shared" si="9"/>
        <v>Fri</v>
      </c>
      <c r="E34" s="45">
        <f t="shared" si="9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9"/>
        <v>Fri</v>
      </c>
      <c r="E35" s="45">
        <f t="shared" si="9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6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6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 t="s">
        <v>93</v>
      </c>
      <c r="G38" s="36">
        <v>9001</v>
      </c>
      <c r="H38" s="43" t="s">
        <v>205</v>
      </c>
      <c r="I38" s="36" t="s">
        <v>55</v>
      </c>
      <c r="J38" s="85">
        <v>1</v>
      </c>
    </row>
    <row r="39" spans="1:10" ht="22.5" customHeight="1" x14ac:dyDescent="0.25">
      <c r="A39" s="31"/>
      <c r="C39" s="76"/>
      <c r="D39" s="74" t="str">
        <f t="shared" ref="D39:E42" si="10">D38</f>
        <v>Mo</v>
      </c>
      <c r="E39" s="34">
        <f t="shared" si="10"/>
        <v>44508</v>
      </c>
      <c r="F39" s="46" t="s">
        <v>56</v>
      </c>
      <c r="G39" s="47">
        <v>9001</v>
      </c>
      <c r="H39" s="43" t="s">
        <v>206</v>
      </c>
      <c r="I39" s="36" t="s">
        <v>55</v>
      </c>
      <c r="J39" s="85">
        <v>4</v>
      </c>
    </row>
    <row r="40" spans="1:10" ht="22.5" customHeight="1" x14ac:dyDescent="0.25">
      <c r="A40" s="31"/>
      <c r="C40" s="76"/>
      <c r="D40" s="74" t="str">
        <f t="shared" si="10"/>
        <v>Mo</v>
      </c>
      <c r="E40" s="34">
        <f t="shared" si="10"/>
        <v>44508</v>
      </c>
      <c r="F40" s="46" t="s">
        <v>176</v>
      </c>
      <c r="G40" s="47">
        <v>9001</v>
      </c>
      <c r="H40" s="43" t="s">
        <v>207</v>
      </c>
      <c r="I40" s="36" t="s">
        <v>55</v>
      </c>
      <c r="J40" s="85">
        <v>3</v>
      </c>
    </row>
    <row r="41" spans="1:10" ht="22.5" customHeight="1" x14ac:dyDescent="0.25">
      <c r="A41" s="31"/>
      <c r="C41" s="76"/>
      <c r="D41" s="74" t="str">
        <f t="shared" si="10"/>
        <v>Mo</v>
      </c>
      <c r="E41" s="34">
        <f t="shared" si="10"/>
        <v>44508</v>
      </c>
      <c r="F41" s="35"/>
      <c r="G41" s="36">
        <v>9003</v>
      </c>
      <c r="H41" s="43" t="s">
        <v>208</v>
      </c>
      <c r="I41" s="36" t="s">
        <v>55</v>
      </c>
      <c r="J41" s="85">
        <v>1</v>
      </c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>
        <v>9003</v>
      </c>
      <c r="H43" s="48" t="s">
        <v>209</v>
      </c>
      <c r="I43" s="47" t="s">
        <v>55</v>
      </c>
      <c r="J43" s="86">
        <v>3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>
        <v>9003</v>
      </c>
      <c r="H44" s="48" t="s">
        <v>210</v>
      </c>
      <c r="I44" s="47" t="s">
        <v>55</v>
      </c>
      <c r="J44" s="86">
        <v>1</v>
      </c>
    </row>
    <row r="45" spans="1:10" ht="22.5" customHeight="1" x14ac:dyDescent="0.25">
      <c r="A45" s="31"/>
      <c r="C45" s="76"/>
      <c r="D45" s="77" t="str">
        <f t="shared" ref="D45:E47" si="11">D44</f>
        <v>Tue</v>
      </c>
      <c r="E45" s="45">
        <f t="shared" si="11"/>
        <v>44509</v>
      </c>
      <c r="F45" s="46" t="s">
        <v>56</v>
      </c>
      <c r="G45" s="47">
        <v>9001</v>
      </c>
      <c r="H45" s="48" t="s">
        <v>211</v>
      </c>
      <c r="I45" s="47" t="s">
        <v>55</v>
      </c>
      <c r="J45" s="86">
        <v>2</v>
      </c>
    </row>
    <row r="46" spans="1:10" ht="22.5" customHeight="1" x14ac:dyDescent="0.25">
      <c r="A46" s="31"/>
      <c r="C46" s="76"/>
      <c r="D46" s="77" t="str">
        <f t="shared" si="11"/>
        <v>Tue</v>
      </c>
      <c r="E46" s="45">
        <f t="shared" si="11"/>
        <v>44509</v>
      </c>
      <c r="F46" s="46" t="s">
        <v>110</v>
      </c>
      <c r="G46" s="47">
        <v>9001</v>
      </c>
      <c r="H46" s="48" t="s">
        <v>212</v>
      </c>
      <c r="I46" s="47" t="s">
        <v>55</v>
      </c>
      <c r="J46" s="86">
        <v>1</v>
      </c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44509</v>
      </c>
      <c r="F47" s="46" t="s">
        <v>176</v>
      </c>
      <c r="G47" s="47">
        <v>9001</v>
      </c>
      <c r="H47" s="48" t="s">
        <v>213</v>
      </c>
      <c r="I47" s="47" t="s">
        <v>55</v>
      </c>
      <c r="J47" s="86">
        <v>3</v>
      </c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46"/>
      <c r="G48" s="47">
        <v>9010</v>
      </c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46"/>
      <c r="G49" s="47">
        <v>9010</v>
      </c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2">D49</f>
        <v>Wed</v>
      </c>
      <c r="E50" s="34">
        <f t="shared" si="12"/>
        <v>44510</v>
      </c>
      <c r="F50" s="35"/>
      <c r="G50" s="47">
        <v>9010</v>
      </c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2"/>
        <v>Wed</v>
      </c>
      <c r="E51" s="34">
        <f t="shared" si="12"/>
        <v>44510</v>
      </c>
      <c r="F51" s="35"/>
      <c r="G51" s="47">
        <v>9010</v>
      </c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44510</v>
      </c>
      <c r="F52" s="35"/>
      <c r="G52" s="47">
        <v>9010</v>
      </c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6"/>
        <v>Thu</v>
      </c>
      <c r="E53" s="45">
        <f>+E48+1</f>
        <v>44511</v>
      </c>
      <c r="F53" s="46" t="s">
        <v>56</v>
      </c>
      <c r="G53" s="47">
        <v>9001</v>
      </c>
      <c r="H53" s="48" t="s">
        <v>223</v>
      </c>
      <c r="I53" s="47" t="s">
        <v>61</v>
      </c>
      <c r="J53" s="86">
        <v>10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>
        <v>9003</v>
      </c>
      <c r="H54" s="48" t="s">
        <v>219</v>
      </c>
      <c r="I54" s="47" t="s">
        <v>55</v>
      </c>
      <c r="J54" s="86">
        <v>2</v>
      </c>
    </row>
    <row r="55" spans="1:10" s="69" customFormat="1" ht="22.5" customHeight="1" x14ac:dyDescent="0.25">
      <c r="A55" s="31"/>
      <c r="C55" s="78"/>
      <c r="D55" s="77" t="str">
        <f t="shared" ref="D55:E57" si="13">D54</f>
        <v>Thu</v>
      </c>
      <c r="E55" s="45">
        <f t="shared" si="13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3"/>
        <v>Thu</v>
      </c>
      <c r="E56" s="45">
        <f t="shared" si="13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3"/>
        <v>Thu</v>
      </c>
      <c r="E57" s="45">
        <f t="shared" si="13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6"/>
        <v>Fri</v>
      </c>
      <c r="E58" s="34">
        <f>+E53+1</f>
        <v>44512</v>
      </c>
      <c r="F58" s="65"/>
      <c r="G58" s="66">
        <v>9003</v>
      </c>
      <c r="H58" s="68" t="s">
        <v>220</v>
      </c>
      <c r="I58" s="66" t="s">
        <v>221</v>
      </c>
      <c r="J58" s="87">
        <v>6</v>
      </c>
    </row>
    <row r="59" spans="1:10" s="69" customFormat="1" ht="22.5" customHeight="1" x14ac:dyDescent="0.25">
      <c r="A59" s="31"/>
      <c r="C59" s="78"/>
      <c r="D59" s="74" t="str">
        <f t="shared" ref="D59:E62" si="14">D58</f>
        <v>Fri</v>
      </c>
      <c r="E59" s="34">
        <f t="shared" si="14"/>
        <v>44512</v>
      </c>
      <c r="F59" s="46" t="s">
        <v>56</v>
      </c>
      <c r="G59" s="47">
        <v>9001</v>
      </c>
      <c r="H59" s="68" t="s">
        <v>222</v>
      </c>
      <c r="I59" s="66" t="s">
        <v>55</v>
      </c>
      <c r="J59" s="87">
        <v>3</v>
      </c>
    </row>
    <row r="60" spans="1:10" s="69" customFormat="1" ht="22.5" customHeight="1" x14ac:dyDescent="0.25">
      <c r="A60" s="31"/>
      <c r="C60" s="78"/>
      <c r="D60" s="74" t="str">
        <f t="shared" si="14"/>
        <v>Fri</v>
      </c>
      <c r="E60" s="34">
        <f t="shared" si="14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4"/>
        <v>Fri</v>
      </c>
      <c r="E61" s="34">
        <f t="shared" si="14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4"/>
        <v>Fri</v>
      </c>
      <c r="E62" s="34">
        <f t="shared" si="14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6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6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6"/>
        <v>Mo</v>
      </c>
      <c r="E65" s="34">
        <f>+E64+1</f>
        <v>44515</v>
      </c>
      <c r="F65" s="46" t="s">
        <v>56</v>
      </c>
      <c r="G65" s="47">
        <v>9001</v>
      </c>
      <c r="H65" s="43" t="s">
        <v>215</v>
      </c>
      <c r="I65" s="36" t="s">
        <v>55</v>
      </c>
      <c r="J65" s="85">
        <v>8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46" t="s">
        <v>176</v>
      </c>
      <c r="G66" s="47">
        <v>9001</v>
      </c>
      <c r="H66" s="43" t="s">
        <v>216</v>
      </c>
      <c r="I66" s="36" t="s">
        <v>55</v>
      </c>
      <c r="J66" s="85">
        <v>3</v>
      </c>
    </row>
    <row r="67" spans="1:10" ht="22.5" customHeight="1" x14ac:dyDescent="0.25">
      <c r="A67" s="31"/>
      <c r="C67" s="76"/>
      <c r="D67" s="74" t="str">
        <f t="shared" ref="D67:E69" si="15">D66</f>
        <v>Mo</v>
      </c>
      <c r="E67" s="34">
        <f t="shared" si="15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Mo</v>
      </c>
      <c r="E68" s="34">
        <f t="shared" si="15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Mo</v>
      </c>
      <c r="E69" s="34">
        <f t="shared" si="15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6"/>
        <v>Tue</v>
      </c>
      <c r="E70" s="45">
        <f>+E65+1</f>
        <v>44516</v>
      </c>
      <c r="F70" s="46" t="s">
        <v>56</v>
      </c>
      <c r="G70" s="47">
        <v>9001</v>
      </c>
      <c r="H70" s="43" t="s">
        <v>215</v>
      </c>
      <c r="I70" s="36" t="s">
        <v>55</v>
      </c>
      <c r="J70" s="85">
        <v>8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 t="s">
        <v>176</v>
      </c>
      <c r="G71" s="47">
        <v>9001</v>
      </c>
      <c r="H71" s="48" t="s">
        <v>217</v>
      </c>
      <c r="I71" s="47" t="s">
        <v>55</v>
      </c>
      <c r="J71" s="86">
        <v>2</v>
      </c>
    </row>
    <row r="72" spans="1:10" ht="22.5" customHeight="1" x14ac:dyDescent="0.25">
      <c r="A72" s="31"/>
      <c r="C72" s="76"/>
      <c r="D72" s="77" t="str">
        <f t="shared" ref="D72:E74" si="16">D71</f>
        <v>Tue</v>
      </c>
      <c r="E72" s="45">
        <f t="shared" si="16"/>
        <v>44516</v>
      </c>
      <c r="F72" s="46" t="s">
        <v>214</v>
      </c>
      <c r="G72" s="47">
        <v>9001</v>
      </c>
      <c r="H72" s="48" t="s">
        <v>218</v>
      </c>
      <c r="I72" s="47" t="s">
        <v>55</v>
      </c>
      <c r="J72" s="86">
        <v>1</v>
      </c>
    </row>
    <row r="73" spans="1:10" ht="22.5" customHeight="1" x14ac:dyDescent="0.25">
      <c r="A73" s="31"/>
      <c r="C73" s="76"/>
      <c r="D73" s="77" t="str">
        <f t="shared" si="16"/>
        <v>Tue</v>
      </c>
      <c r="E73" s="45">
        <f t="shared" si="16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Tue</v>
      </c>
      <c r="E74" s="45">
        <f t="shared" si="16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6"/>
        <v>Wed</v>
      </c>
      <c r="E75" s="34">
        <f>+E70+1</f>
        <v>44517</v>
      </c>
      <c r="F75" s="46" t="s">
        <v>56</v>
      </c>
      <c r="G75" s="47">
        <v>9001</v>
      </c>
      <c r="H75" s="43" t="s">
        <v>226</v>
      </c>
      <c r="I75" s="36" t="s">
        <v>55</v>
      </c>
      <c r="J75" s="85">
        <v>8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46" t="s">
        <v>93</v>
      </c>
      <c r="G76" s="47">
        <v>9001</v>
      </c>
      <c r="H76" s="43" t="s">
        <v>236</v>
      </c>
      <c r="I76" s="36" t="s">
        <v>55</v>
      </c>
      <c r="J76" s="85">
        <v>1</v>
      </c>
    </row>
    <row r="77" spans="1:10" ht="22.5" customHeight="1" x14ac:dyDescent="0.25">
      <c r="A77" s="31"/>
      <c r="C77" s="76"/>
      <c r="D77" s="74" t="str">
        <f t="shared" ref="D77:E79" si="17">D76</f>
        <v>Wed</v>
      </c>
      <c r="E77" s="34">
        <f t="shared" si="17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Wed</v>
      </c>
      <c r="E78" s="34">
        <f t="shared" si="17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Wed</v>
      </c>
      <c r="E79" s="34">
        <f t="shared" si="17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6"/>
        <v>Thu</v>
      </c>
      <c r="E80" s="45">
        <f>+E75+1</f>
        <v>44518</v>
      </c>
      <c r="F80" s="46" t="s">
        <v>56</v>
      </c>
      <c r="G80" s="47">
        <v>9001</v>
      </c>
      <c r="H80" s="48" t="s">
        <v>237</v>
      </c>
      <c r="I80" s="47" t="s">
        <v>55</v>
      </c>
      <c r="J80" s="86">
        <v>4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 t="s">
        <v>176</v>
      </c>
      <c r="G81" s="47">
        <v>9001</v>
      </c>
      <c r="H81" s="48" t="s">
        <v>238</v>
      </c>
      <c r="I81" s="47" t="s">
        <v>55</v>
      </c>
      <c r="J81" s="86">
        <v>5</v>
      </c>
    </row>
    <row r="82" spans="1:10" ht="22.5" customHeight="1" x14ac:dyDescent="0.25">
      <c r="A82" s="31"/>
      <c r="C82" s="76"/>
      <c r="D82" s="77" t="str">
        <f t="shared" ref="D82:E84" si="18">D81</f>
        <v>Thu</v>
      </c>
      <c r="E82" s="45">
        <f t="shared" si="18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8"/>
        <v>Thu</v>
      </c>
      <c r="E83" s="45">
        <f t="shared" si="18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8"/>
        <v>Thu</v>
      </c>
      <c r="E84" s="45">
        <f t="shared" si="18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6"/>
        <v>Fri</v>
      </c>
      <c r="E85" s="34">
        <f>+E80+1</f>
        <v>44519</v>
      </c>
      <c r="F85" s="46" t="s">
        <v>56</v>
      </c>
      <c r="G85" s="47">
        <v>9001</v>
      </c>
      <c r="H85" s="67" t="s">
        <v>240</v>
      </c>
      <c r="I85" s="66" t="s">
        <v>55</v>
      </c>
      <c r="J85" s="87">
        <v>6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46" t="s">
        <v>110</v>
      </c>
      <c r="G86" s="47">
        <v>9001</v>
      </c>
      <c r="H86" s="67" t="s">
        <v>239</v>
      </c>
      <c r="I86" s="66" t="s">
        <v>55</v>
      </c>
      <c r="J86" s="87">
        <v>3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9">D87</f>
        <v>Fri</v>
      </c>
      <c r="E88" s="34">
        <f t="shared" si="19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9"/>
        <v>Fri</v>
      </c>
      <c r="E89" s="34">
        <f t="shared" si="19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6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6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6"/>
        <v>Mo</v>
      </c>
      <c r="E92" s="34">
        <f>+E91+1</f>
        <v>44522</v>
      </c>
      <c r="F92" s="35" t="s">
        <v>224</v>
      </c>
      <c r="G92" s="36">
        <v>9001</v>
      </c>
      <c r="H92" s="43" t="s">
        <v>225</v>
      </c>
      <c r="I92" s="36" t="s">
        <v>55</v>
      </c>
      <c r="J92" s="85">
        <v>10</v>
      </c>
    </row>
    <row r="93" spans="1:10" ht="22.5" customHeight="1" x14ac:dyDescent="0.25">
      <c r="A93" s="31"/>
      <c r="C93" s="76"/>
      <c r="D93" s="74" t="str">
        <f>D92</f>
        <v>Mo</v>
      </c>
      <c r="E93" s="125">
        <f>E92</f>
        <v>44522</v>
      </c>
      <c r="F93" s="126"/>
      <c r="G93" s="126"/>
      <c r="H93" s="126"/>
      <c r="I93" s="126"/>
      <c r="J93" s="126"/>
    </row>
    <row r="94" spans="1:10" ht="22.5" customHeight="1" x14ac:dyDescent="0.25">
      <c r="A94" s="31"/>
      <c r="C94" s="76"/>
      <c r="D94" s="74" t="str">
        <f t="shared" ref="D94:E97" si="20">D93</f>
        <v>Mo</v>
      </c>
      <c r="E94" s="125">
        <f t="shared" si="20"/>
        <v>44522</v>
      </c>
      <c r="F94" s="126"/>
      <c r="G94" s="126"/>
      <c r="H94" s="126"/>
      <c r="I94" s="126"/>
      <c r="J94" s="126"/>
    </row>
    <row r="95" spans="1:10" ht="22.5" customHeight="1" x14ac:dyDescent="0.25">
      <c r="A95" s="31"/>
      <c r="C95" s="76"/>
      <c r="D95" s="74" t="str">
        <f t="shared" si="20"/>
        <v>Mo</v>
      </c>
      <c r="E95" s="34">
        <f t="shared" si="20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0"/>
        <v>Mo</v>
      </c>
      <c r="E96" s="34">
        <f t="shared" si="20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0"/>
        <v>Mo</v>
      </c>
      <c r="E97" s="34">
        <f t="shared" si="20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6"/>
        <v>Tue</v>
      </c>
      <c r="E98" s="45">
        <f>+E92+1</f>
        <v>44523</v>
      </c>
      <c r="F98" s="35" t="s">
        <v>224</v>
      </c>
      <c r="G98" s="36">
        <v>9001</v>
      </c>
      <c r="H98" s="43" t="s">
        <v>225</v>
      </c>
      <c r="I98" s="36" t="s">
        <v>55</v>
      </c>
      <c r="J98" s="85">
        <v>9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65" t="s">
        <v>176</v>
      </c>
      <c r="G99" s="66">
        <v>9001</v>
      </c>
      <c r="H99" s="71" t="s">
        <v>230</v>
      </c>
      <c r="I99" s="47" t="s">
        <v>55</v>
      </c>
      <c r="J99" s="86">
        <v>3</v>
      </c>
    </row>
    <row r="100" spans="1:10" ht="22.5" customHeight="1" x14ac:dyDescent="0.25">
      <c r="A100" s="31"/>
      <c r="C100" s="76"/>
      <c r="D100" s="77" t="str">
        <f t="shared" ref="D100:E102" si="21">D99</f>
        <v>Tue</v>
      </c>
      <c r="E100" s="45">
        <f t="shared" si="21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1"/>
        <v>Tue</v>
      </c>
      <c r="E101" s="45">
        <f t="shared" si="21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1"/>
        <v>Tue</v>
      </c>
      <c r="E102" s="45">
        <f t="shared" si="21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6"/>
        <v>Wed</v>
      </c>
      <c r="E103" s="34">
        <f>+E98+1</f>
        <v>44524</v>
      </c>
      <c r="F103" s="35" t="s">
        <v>224</v>
      </c>
      <c r="G103" s="36">
        <v>9001</v>
      </c>
      <c r="H103" s="43" t="s">
        <v>226</v>
      </c>
      <c r="I103" s="36" t="s">
        <v>55</v>
      </c>
      <c r="J103" s="85">
        <v>16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65" t="s">
        <v>176</v>
      </c>
      <c r="G104" s="66">
        <v>9001</v>
      </c>
      <c r="H104" s="43" t="s">
        <v>231</v>
      </c>
      <c r="I104" s="36" t="s">
        <v>55</v>
      </c>
      <c r="J104" s="85">
        <v>2</v>
      </c>
    </row>
    <row r="105" spans="1:10" ht="22.5" customHeight="1" x14ac:dyDescent="0.25">
      <c r="A105" s="31"/>
      <c r="C105" s="76"/>
      <c r="D105" s="74" t="str">
        <f t="shared" ref="D105:E107" si="22">D104</f>
        <v>Wed</v>
      </c>
      <c r="E105" s="34">
        <f t="shared" si="22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2"/>
        <v>Wed</v>
      </c>
      <c r="E106" s="34">
        <f t="shared" si="22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2"/>
        <v>Wed</v>
      </c>
      <c r="E107" s="34">
        <f t="shared" si="22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6"/>
        <v>Thu</v>
      </c>
      <c r="E108" s="45">
        <f>+E103+1</f>
        <v>44525</v>
      </c>
      <c r="F108" s="35" t="s">
        <v>224</v>
      </c>
      <c r="G108" s="36">
        <v>9001</v>
      </c>
      <c r="H108" s="48" t="s">
        <v>227</v>
      </c>
      <c r="I108" s="47" t="s">
        <v>55</v>
      </c>
      <c r="J108" s="86">
        <v>11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 t="s">
        <v>93</v>
      </c>
      <c r="G109" s="47">
        <v>9001</v>
      </c>
      <c r="H109" s="48" t="s">
        <v>228</v>
      </c>
      <c r="I109" s="47" t="s">
        <v>55</v>
      </c>
      <c r="J109" s="86">
        <v>2</v>
      </c>
    </row>
    <row r="110" spans="1:10" ht="22.5" customHeight="1" x14ac:dyDescent="0.25">
      <c r="A110" s="31"/>
      <c r="C110" s="76"/>
      <c r="D110" s="77" t="str">
        <f t="shared" ref="D110:E112" si="23">D109</f>
        <v>Thu</v>
      </c>
      <c r="E110" s="45">
        <f t="shared" si="23"/>
        <v>44525</v>
      </c>
      <c r="F110" s="46"/>
      <c r="G110" s="47">
        <v>9003</v>
      </c>
      <c r="H110" s="48" t="s">
        <v>229</v>
      </c>
      <c r="I110" s="47" t="s">
        <v>55</v>
      </c>
      <c r="J110" s="86">
        <v>1</v>
      </c>
    </row>
    <row r="111" spans="1:10" ht="22.5" customHeight="1" x14ac:dyDescent="0.25">
      <c r="A111" s="31"/>
      <c r="C111" s="76"/>
      <c r="D111" s="77" t="str">
        <f t="shared" si="23"/>
        <v>Thu</v>
      </c>
      <c r="E111" s="45">
        <f t="shared" si="23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3"/>
        <v>Thu</v>
      </c>
      <c r="E112" s="45">
        <f t="shared" si="23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6"/>
        <v>Fri</v>
      </c>
      <c r="E113" s="34">
        <f>+E108+1</f>
        <v>44526</v>
      </c>
      <c r="F113" s="35" t="s">
        <v>224</v>
      </c>
      <c r="G113" s="36">
        <v>9001</v>
      </c>
      <c r="H113" s="67" t="s">
        <v>233</v>
      </c>
      <c r="I113" s="66" t="s">
        <v>55</v>
      </c>
      <c r="J113" s="87">
        <v>2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 t="s">
        <v>176</v>
      </c>
      <c r="G114" s="66">
        <v>9001</v>
      </c>
      <c r="H114" s="67" t="s">
        <v>234</v>
      </c>
      <c r="I114" s="66" t="s">
        <v>55</v>
      </c>
      <c r="J114" s="87">
        <v>7</v>
      </c>
    </row>
    <row r="115" spans="1:10" ht="22.5" customHeight="1" x14ac:dyDescent="0.25">
      <c r="A115" s="31"/>
      <c r="C115" s="76"/>
      <c r="D115" s="74" t="str">
        <f t="shared" ref="D115:E117" si="24">D114</f>
        <v>Fri</v>
      </c>
      <c r="E115" s="34">
        <f t="shared" si="24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4"/>
        <v>Fri</v>
      </c>
      <c r="E116" s="34">
        <f t="shared" si="24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4"/>
        <v>Fri</v>
      </c>
      <c r="E117" s="34">
        <f t="shared" si="24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6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6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65" t="s">
        <v>176</v>
      </c>
      <c r="G120" s="66">
        <v>9001</v>
      </c>
      <c r="H120" s="43" t="s">
        <v>235</v>
      </c>
      <c r="I120" s="36" t="s">
        <v>232</v>
      </c>
      <c r="J120" s="85">
        <v>9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Mo</v>
      </c>
      <c r="E122" s="34">
        <f t="shared" si="25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Mo</v>
      </c>
      <c r="E123" s="34">
        <f t="shared" si="25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Mo</v>
      </c>
      <c r="E124" s="34">
        <f t="shared" si="25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65" t="s">
        <v>176</v>
      </c>
      <c r="G125" s="66">
        <v>9001</v>
      </c>
      <c r="H125" s="71" t="s">
        <v>241</v>
      </c>
      <c r="I125" s="47" t="s">
        <v>55</v>
      </c>
      <c r="J125" s="86">
        <v>9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Tue</v>
      </c>
      <c r="E127" s="96">
        <f t="shared" si="26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6"/>
        <v>Tue</v>
      </c>
      <c r="E128" s="96">
        <f t="shared" si="26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6"/>
        <v>Tue</v>
      </c>
      <c r="E129" s="102">
        <f t="shared" si="26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39" priority="114" stopIfTrue="1">
      <formula>IF($A11=1,B11,)</formula>
    </cfRule>
    <cfRule type="expression" dxfId="138" priority="115" stopIfTrue="1">
      <formula>IF($A11="",B11,)</formula>
    </cfRule>
  </conditionalFormatting>
  <conditionalFormatting sqref="E11:E15">
    <cfRule type="expression" dxfId="137" priority="116" stopIfTrue="1">
      <formula>IF($A11="",B11,"")</formula>
    </cfRule>
  </conditionalFormatting>
  <conditionalFormatting sqref="E26:E124">
    <cfRule type="expression" dxfId="136" priority="117" stopIfTrue="1">
      <formula>IF($A26&lt;&gt;1,B26,"")</formula>
    </cfRule>
  </conditionalFormatting>
  <conditionalFormatting sqref="D11:D15 D26:D124">
    <cfRule type="expression" dxfId="135" priority="118" stopIfTrue="1">
      <formula>IF($A11="",B11,)</formula>
    </cfRule>
  </conditionalFormatting>
  <conditionalFormatting sqref="G26 G18:G20 G12:G15 G29:G31 G34:G38 G41:G44 G46 G67:G69 G72:G74 G54:G58 G60:G64 G90:G92 G95:G98 G109:G112 G114:G119 G105:G107 G100:G103 G77:G79 G82:G84">
    <cfRule type="expression" dxfId="134" priority="119" stopIfTrue="1">
      <formula>#REF!="Freelancer"</formula>
    </cfRule>
    <cfRule type="expression" dxfId="133" priority="120" stopIfTrue="1">
      <formula>#REF!="DTC Int. Staff"</formula>
    </cfRule>
  </conditionalFormatting>
  <conditionalFormatting sqref="G119 G26 G37:G38 G64 G29:G30 G41:G44 G46 G67:G69 G72:G74 G54:G57 G91:G92 G95:G98 G109:G112 G105:G107 G100:G103 G77:G79 G82:G84">
    <cfRule type="expression" dxfId="132" priority="112" stopIfTrue="1">
      <formula>$F$5="Freelancer"</formula>
    </cfRule>
    <cfRule type="expression" dxfId="131" priority="113" stopIfTrue="1">
      <formula>$F$5="DTC Int. Staff"</formula>
    </cfRule>
  </conditionalFormatting>
  <conditionalFormatting sqref="G18:G20">
    <cfRule type="expression" dxfId="130" priority="110" stopIfTrue="1">
      <formula>#REF!="Freelancer"</formula>
    </cfRule>
    <cfRule type="expression" dxfId="129" priority="111" stopIfTrue="1">
      <formula>#REF!="DTC Int. Staff"</formula>
    </cfRule>
  </conditionalFormatting>
  <conditionalFormatting sqref="G18:G20">
    <cfRule type="expression" dxfId="128" priority="108" stopIfTrue="1">
      <formula>$F$5="Freelancer"</formula>
    </cfRule>
    <cfRule type="expression" dxfId="127" priority="109" stopIfTrue="1">
      <formula>$F$5="DTC Int. Staff"</formula>
    </cfRule>
  </conditionalFormatting>
  <conditionalFormatting sqref="G22:G25">
    <cfRule type="expression" dxfId="126" priority="106" stopIfTrue="1">
      <formula>#REF!="Freelancer"</formula>
    </cfRule>
    <cfRule type="expression" dxfId="125" priority="107" stopIfTrue="1">
      <formula>#REF!="DTC Int. Staff"</formula>
    </cfRule>
  </conditionalFormatting>
  <conditionalFormatting sqref="G22:G25">
    <cfRule type="expression" dxfId="124" priority="104" stopIfTrue="1">
      <formula>$F$5="Freelancer"</formula>
    </cfRule>
    <cfRule type="expression" dxfId="123" priority="105" stopIfTrue="1">
      <formula>$F$5="DTC Int. Staff"</formula>
    </cfRule>
  </conditionalFormatting>
  <conditionalFormatting sqref="C125:C129">
    <cfRule type="expression" dxfId="122" priority="101" stopIfTrue="1">
      <formula>IF($A125=1,B125,)</formula>
    </cfRule>
    <cfRule type="expression" dxfId="121" priority="102" stopIfTrue="1">
      <formula>IF($A125="",B125,)</formula>
    </cfRule>
  </conditionalFormatting>
  <conditionalFormatting sqref="D125:D129">
    <cfRule type="expression" dxfId="120" priority="103" stopIfTrue="1">
      <formula>IF($A125="",B125,)</formula>
    </cfRule>
  </conditionalFormatting>
  <conditionalFormatting sqref="E125:E129">
    <cfRule type="expression" dxfId="119" priority="100" stopIfTrue="1">
      <formula>IF($A125&lt;&gt;1,B125,"")</formula>
    </cfRule>
  </conditionalFormatting>
  <conditionalFormatting sqref="G63">
    <cfRule type="expression" dxfId="118" priority="98" stopIfTrue="1">
      <formula>$F$5="Freelancer"</formula>
    </cfRule>
    <cfRule type="expression" dxfId="117" priority="99" stopIfTrue="1">
      <formula>$F$5="DTC Int. Staff"</formula>
    </cfRule>
  </conditionalFormatting>
  <conditionalFormatting sqref="G87:G89">
    <cfRule type="expression" dxfId="116" priority="96" stopIfTrue="1">
      <formula>#REF!="Freelancer"</formula>
    </cfRule>
    <cfRule type="expression" dxfId="115" priority="97" stopIfTrue="1">
      <formula>#REF!="DTC Int. Staff"</formula>
    </cfRule>
  </conditionalFormatting>
  <conditionalFormatting sqref="G87:G89">
    <cfRule type="expression" dxfId="114" priority="94" stopIfTrue="1">
      <formula>$F$5="Freelancer"</formula>
    </cfRule>
    <cfRule type="expression" dxfId="113" priority="95" stopIfTrue="1">
      <formula>$F$5="DTC Int. Staff"</formula>
    </cfRule>
  </conditionalFormatting>
  <conditionalFormatting sqref="E17:E20">
    <cfRule type="expression" dxfId="112" priority="92" stopIfTrue="1">
      <formula>IF($A17="",B17,"")</formula>
    </cfRule>
  </conditionalFormatting>
  <conditionalFormatting sqref="D17:D20">
    <cfRule type="expression" dxfId="111" priority="93" stopIfTrue="1">
      <formula>IF($A17="",B17,)</formula>
    </cfRule>
  </conditionalFormatting>
  <conditionalFormatting sqref="E22:E25">
    <cfRule type="expression" dxfId="110" priority="90" stopIfTrue="1">
      <formula>IF($A22="",B22,"")</formula>
    </cfRule>
  </conditionalFormatting>
  <conditionalFormatting sqref="D22:D25">
    <cfRule type="expression" dxfId="109" priority="91" stopIfTrue="1">
      <formula>IF($A22="",B22,)</formula>
    </cfRule>
  </conditionalFormatting>
  <conditionalFormatting sqref="G21">
    <cfRule type="expression" dxfId="108" priority="88" stopIfTrue="1">
      <formula>#REF!="Freelancer"</formula>
    </cfRule>
    <cfRule type="expression" dxfId="107" priority="89" stopIfTrue="1">
      <formula>#REF!="DTC Int. Staff"</formula>
    </cfRule>
  </conditionalFormatting>
  <conditionalFormatting sqref="G16">
    <cfRule type="expression" dxfId="106" priority="86" stopIfTrue="1">
      <formula>#REF!="Freelancer"</formula>
    </cfRule>
    <cfRule type="expression" dxfId="105" priority="87" stopIfTrue="1">
      <formula>#REF!="DTC Int. Staff"</formula>
    </cfRule>
  </conditionalFormatting>
  <conditionalFormatting sqref="G17">
    <cfRule type="expression" dxfId="104" priority="83" stopIfTrue="1">
      <formula>#REF!="Freelancer"</formula>
    </cfRule>
    <cfRule type="expression" dxfId="103" priority="84" stopIfTrue="1">
      <formula>#REF!="DTC Int. Staff"</formula>
    </cfRule>
  </conditionalFormatting>
  <conditionalFormatting sqref="G11">
    <cfRule type="expression" dxfId="102" priority="81" stopIfTrue="1">
      <formula>#REF!="Freelancer"</formula>
    </cfRule>
    <cfRule type="expression" dxfId="101" priority="82" stopIfTrue="1">
      <formula>#REF!="DTC Int. Staff"</formula>
    </cfRule>
  </conditionalFormatting>
  <conditionalFormatting sqref="G11">
    <cfRule type="expression" dxfId="100" priority="79" stopIfTrue="1">
      <formula>$F$5="Freelancer"</formula>
    </cfRule>
    <cfRule type="expression" dxfId="99" priority="80" stopIfTrue="1">
      <formula>$F$5="DTC Int. Staff"</formula>
    </cfRule>
  </conditionalFormatting>
  <conditionalFormatting sqref="G27">
    <cfRule type="expression" dxfId="98" priority="77" stopIfTrue="1">
      <formula>#REF!="Freelancer"</formula>
    </cfRule>
    <cfRule type="expression" dxfId="97" priority="78" stopIfTrue="1">
      <formula>#REF!="DTC Int. Staff"</formula>
    </cfRule>
  </conditionalFormatting>
  <conditionalFormatting sqref="G33">
    <cfRule type="expression" dxfId="96" priority="73" stopIfTrue="1">
      <formula>#REF!="Freelancer"</formula>
    </cfRule>
    <cfRule type="expression" dxfId="95" priority="74" stopIfTrue="1">
      <formula>#REF!="DTC Int. Staff"</formula>
    </cfRule>
  </conditionalFormatting>
  <conditionalFormatting sqref="G28">
    <cfRule type="expression" dxfId="94" priority="71" stopIfTrue="1">
      <formula>#REF!="Freelancer"</formula>
    </cfRule>
    <cfRule type="expression" dxfId="93" priority="72" stopIfTrue="1">
      <formula>#REF!="DTC Int. Staff"</formula>
    </cfRule>
  </conditionalFormatting>
  <conditionalFormatting sqref="G32">
    <cfRule type="expression" dxfId="92" priority="69" stopIfTrue="1">
      <formula>#REF!="Freelancer"</formula>
    </cfRule>
    <cfRule type="expression" dxfId="91" priority="70" stopIfTrue="1">
      <formula>#REF!="DTC Int. Staff"</formula>
    </cfRule>
  </conditionalFormatting>
  <conditionalFormatting sqref="G39">
    <cfRule type="expression" dxfId="90" priority="67" stopIfTrue="1">
      <formula>#REF!="Freelancer"</formula>
    </cfRule>
    <cfRule type="expression" dxfId="89" priority="68" stopIfTrue="1">
      <formula>#REF!="DTC Int. Staff"</formula>
    </cfRule>
  </conditionalFormatting>
  <conditionalFormatting sqref="G40">
    <cfRule type="expression" dxfId="88" priority="65" stopIfTrue="1">
      <formula>#REF!="Freelancer"</formula>
    </cfRule>
    <cfRule type="expression" dxfId="87" priority="66" stopIfTrue="1">
      <formula>#REF!="DTC Int. Staff"</formula>
    </cfRule>
  </conditionalFormatting>
  <conditionalFormatting sqref="G45">
    <cfRule type="expression" dxfId="86" priority="63" stopIfTrue="1">
      <formula>#REF!="Freelancer"</formula>
    </cfRule>
    <cfRule type="expression" dxfId="85" priority="64" stopIfTrue="1">
      <formula>#REF!="DTC Int. Staff"</formula>
    </cfRule>
  </conditionalFormatting>
  <conditionalFormatting sqref="G47">
    <cfRule type="expression" dxfId="84" priority="61" stopIfTrue="1">
      <formula>#REF!="Freelancer"</formula>
    </cfRule>
    <cfRule type="expression" dxfId="83" priority="62" stopIfTrue="1">
      <formula>#REF!="DTC Int. Staff"</formula>
    </cfRule>
  </conditionalFormatting>
  <conditionalFormatting sqref="G65">
    <cfRule type="expression" dxfId="82" priority="59" stopIfTrue="1">
      <formula>#REF!="Freelancer"</formula>
    </cfRule>
    <cfRule type="expression" dxfId="81" priority="60" stopIfTrue="1">
      <formula>#REF!="DTC Int. Staff"</formula>
    </cfRule>
  </conditionalFormatting>
  <conditionalFormatting sqref="G70">
    <cfRule type="expression" dxfId="80" priority="57" stopIfTrue="1">
      <formula>#REF!="Freelancer"</formula>
    </cfRule>
    <cfRule type="expression" dxfId="79" priority="58" stopIfTrue="1">
      <formula>#REF!="DTC Int. Staff"</formula>
    </cfRule>
  </conditionalFormatting>
  <conditionalFormatting sqref="G66">
    <cfRule type="expression" dxfId="78" priority="55" stopIfTrue="1">
      <formula>#REF!="Freelancer"</formula>
    </cfRule>
    <cfRule type="expression" dxfId="77" priority="56" stopIfTrue="1">
      <formula>#REF!="DTC Int. Staff"</formula>
    </cfRule>
  </conditionalFormatting>
  <conditionalFormatting sqref="G71">
    <cfRule type="expression" dxfId="76" priority="53" stopIfTrue="1">
      <formula>#REF!="Freelancer"</formula>
    </cfRule>
    <cfRule type="expression" dxfId="75" priority="54" stopIfTrue="1">
      <formula>#REF!="DTC Int. Staff"</formula>
    </cfRule>
  </conditionalFormatting>
  <conditionalFormatting sqref="G53">
    <cfRule type="expression" dxfId="74" priority="51" stopIfTrue="1">
      <formula>#REF!="Freelancer"</formula>
    </cfRule>
    <cfRule type="expression" dxfId="73" priority="52" stopIfTrue="1">
      <formula>#REF!="DTC Int. Staff"</formula>
    </cfRule>
  </conditionalFormatting>
  <conditionalFormatting sqref="G59">
    <cfRule type="expression" dxfId="72" priority="49" stopIfTrue="1">
      <formula>#REF!="Freelancer"</formula>
    </cfRule>
    <cfRule type="expression" dxfId="71" priority="50" stopIfTrue="1">
      <formula>#REF!="DTC Int. Staff"</formula>
    </cfRule>
  </conditionalFormatting>
  <conditionalFormatting sqref="G48:G52">
    <cfRule type="expression" dxfId="70" priority="47" stopIfTrue="1">
      <formula>#REF!="Freelancer"</formula>
    </cfRule>
    <cfRule type="expression" dxfId="69" priority="48" stopIfTrue="1">
      <formula>#REF!="DTC Int. Staff"</formula>
    </cfRule>
  </conditionalFormatting>
  <conditionalFormatting sqref="G103">
    <cfRule type="expression" dxfId="68" priority="43" stopIfTrue="1">
      <formula>#REF!="Freelancer"</formula>
    </cfRule>
    <cfRule type="expression" dxfId="67" priority="44" stopIfTrue="1">
      <formula>#REF!="DTC Int. Staff"</formula>
    </cfRule>
  </conditionalFormatting>
  <conditionalFormatting sqref="G103">
    <cfRule type="expression" dxfId="66" priority="41" stopIfTrue="1">
      <formula>$F$5="Freelancer"</formula>
    </cfRule>
    <cfRule type="expression" dxfId="65" priority="42" stopIfTrue="1">
      <formula>$F$5="DTC Int. Staff"</formula>
    </cfRule>
  </conditionalFormatting>
  <conditionalFormatting sqref="G108">
    <cfRule type="expression" dxfId="64" priority="39" stopIfTrue="1">
      <formula>#REF!="Freelancer"</formula>
    </cfRule>
    <cfRule type="expression" dxfId="63" priority="40" stopIfTrue="1">
      <formula>#REF!="DTC Int. Staff"</formula>
    </cfRule>
  </conditionalFormatting>
  <conditionalFormatting sqref="G108">
    <cfRule type="expression" dxfId="62" priority="37" stopIfTrue="1">
      <formula>$F$5="Freelancer"</formula>
    </cfRule>
    <cfRule type="expression" dxfId="61" priority="38" stopIfTrue="1">
      <formula>$F$5="DTC Int. Staff"</formula>
    </cfRule>
  </conditionalFormatting>
  <conditionalFormatting sqref="G108">
    <cfRule type="expression" dxfId="60" priority="35" stopIfTrue="1">
      <formula>#REF!="Freelancer"</formula>
    </cfRule>
    <cfRule type="expression" dxfId="59" priority="36" stopIfTrue="1">
      <formula>#REF!="DTC Int. Staff"</formula>
    </cfRule>
  </conditionalFormatting>
  <conditionalFormatting sqref="G108">
    <cfRule type="expression" dxfId="58" priority="33" stopIfTrue="1">
      <formula>$F$5="Freelancer"</formula>
    </cfRule>
    <cfRule type="expression" dxfId="57" priority="34" stopIfTrue="1">
      <formula>$F$5="DTC Int. Staff"</formula>
    </cfRule>
  </conditionalFormatting>
  <conditionalFormatting sqref="G113">
    <cfRule type="expression" dxfId="56" priority="31" stopIfTrue="1">
      <formula>#REF!="Freelancer"</formula>
    </cfRule>
    <cfRule type="expression" dxfId="55" priority="32" stopIfTrue="1">
      <formula>#REF!="DTC Int. Staff"</formula>
    </cfRule>
  </conditionalFormatting>
  <conditionalFormatting sqref="G113">
    <cfRule type="expression" dxfId="54" priority="29" stopIfTrue="1">
      <formula>$F$5="Freelancer"</formula>
    </cfRule>
    <cfRule type="expression" dxfId="53" priority="30" stopIfTrue="1">
      <formula>$F$5="DTC Int. Staff"</formula>
    </cfRule>
  </conditionalFormatting>
  <conditionalFormatting sqref="G113">
    <cfRule type="expression" dxfId="52" priority="27" stopIfTrue="1">
      <formula>#REF!="Freelancer"</formula>
    </cfRule>
    <cfRule type="expression" dxfId="51" priority="28" stopIfTrue="1">
      <formula>#REF!="DTC Int. Staff"</formula>
    </cfRule>
  </conditionalFormatting>
  <conditionalFormatting sqref="G113">
    <cfRule type="expression" dxfId="50" priority="25" stopIfTrue="1">
      <formula>$F$5="Freelancer"</formula>
    </cfRule>
    <cfRule type="expression" dxfId="49" priority="26" stopIfTrue="1">
      <formula>$F$5="DTC Int. Staff"</formula>
    </cfRule>
  </conditionalFormatting>
  <conditionalFormatting sqref="G104">
    <cfRule type="expression" dxfId="48" priority="23" stopIfTrue="1">
      <formula>#REF!="Freelancer"</formula>
    </cfRule>
    <cfRule type="expression" dxfId="47" priority="24" stopIfTrue="1">
      <formula>#REF!="DTC Int. Staff"</formula>
    </cfRule>
  </conditionalFormatting>
  <conditionalFormatting sqref="G99">
    <cfRule type="expression" dxfId="46" priority="21" stopIfTrue="1">
      <formula>#REF!="Freelancer"</formula>
    </cfRule>
    <cfRule type="expression" dxfId="45" priority="22" stopIfTrue="1">
      <formula>#REF!="DTC Int. Staff"</formula>
    </cfRule>
  </conditionalFormatting>
  <conditionalFormatting sqref="G120">
    <cfRule type="expression" dxfId="44" priority="19" stopIfTrue="1">
      <formula>#REF!="Freelancer"</formula>
    </cfRule>
    <cfRule type="expression" dxfId="43" priority="20" stopIfTrue="1">
      <formula>#REF!="DTC Int. Staff"</formula>
    </cfRule>
  </conditionalFormatting>
  <conditionalFormatting sqref="G75">
    <cfRule type="expression" dxfId="42" priority="17" stopIfTrue="1">
      <formula>#REF!="Freelancer"</formula>
    </cfRule>
    <cfRule type="expression" dxfId="41" priority="18" stopIfTrue="1">
      <formula>#REF!="DTC Int. Staff"</formula>
    </cfRule>
  </conditionalFormatting>
  <conditionalFormatting sqref="G80">
    <cfRule type="expression" dxfId="40" priority="13" stopIfTrue="1">
      <formula>#REF!="Freelancer"</formula>
    </cfRule>
    <cfRule type="expression" dxfId="39" priority="14" stopIfTrue="1">
      <formula>#REF!="DTC Int. Staff"</formula>
    </cfRule>
  </conditionalFormatting>
  <conditionalFormatting sqref="G81">
    <cfRule type="expression" dxfId="38" priority="11" stopIfTrue="1">
      <formula>#REF!="Freelancer"</formula>
    </cfRule>
    <cfRule type="expression" dxfId="37" priority="12" stopIfTrue="1">
      <formula>#REF!="DTC Int. Staff"</formula>
    </cfRule>
  </conditionalFormatting>
  <conditionalFormatting sqref="G85">
    <cfRule type="expression" dxfId="36" priority="9" stopIfTrue="1">
      <formula>#REF!="Freelancer"</formula>
    </cfRule>
    <cfRule type="expression" dxfId="35" priority="10" stopIfTrue="1">
      <formula>#REF!="DTC Int. Staff"</formula>
    </cfRule>
  </conditionalFormatting>
  <conditionalFormatting sqref="G86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76">
    <cfRule type="expression" dxfId="32" priority="5" stopIfTrue="1">
      <formula>#REF!="Freelancer"</formula>
    </cfRule>
    <cfRule type="expression" dxfId="31" priority="6" stopIfTrue="1">
      <formula>#REF!="DTC Int. Staff"</formula>
    </cfRule>
  </conditionalFormatting>
  <conditionalFormatting sqref="G76">
    <cfRule type="expression" dxfId="30" priority="3" stopIfTrue="1">
      <formula>$F$5="Freelancer"</formula>
    </cfRule>
    <cfRule type="expression" dxfId="29" priority="4" stopIfTrue="1">
      <formula>$F$5="DTC Int. Staff"</formula>
    </cfRule>
  </conditionalFormatting>
  <conditionalFormatting sqref="G125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2.90625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1796875" style="8" customWidth="1"/>
    <col min="9" max="10" width="13.7265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8" priority="21" stopIfTrue="1">
      <formula>IF($A11=1,B11,)</formula>
    </cfRule>
    <cfRule type="expression" dxfId="27" priority="22" stopIfTrue="1">
      <formula>IF($A11="",B11,)</formula>
    </cfRule>
  </conditionalFormatting>
  <conditionalFormatting sqref="E11:E15">
    <cfRule type="expression" dxfId="26" priority="23" stopIfTrue="1">
      <formula>IF($A11="",B11,"")</formula>
    </cfRule>
  </conditionalFormatting>
  <conditionalFormatting sqref="E16:E124">
    <cfRule type="expression" dxfId="25" priority="24" stopIfTrue="1">
      <formula>IF($A16&lt;&gt;1,B16,"")</formula>
    </cfRule>
  </conditionalFormatting>
  <conditionalFormatting sqref="D11:D124">
    <cfRule type="expression" dxfId="24" priority="25" stopIfTrue="1">
      <formula>IF($A11="",B11,)</formula>
    </cfRule>
  </conditionalFormatting>
  <conditionalFormatting sqref="G11:G20 G26:G80 G82:G119">
    <cfRule type="expression" dxfId="23" priority="26" stopIfTrue="1">
      <formula>#REF!="Freelancer"</formula>
    </cfRule>
    <cfRule type="expression" dxfId="22" priority="27" stopIfTrue="1">
      <formula>#REF!="DTC Int. Staff"</formula>
    </cfRule>
  </conditionalFormatting>
  <conditionalFormatting sqref="G115:G119 G87:G108 G26 G33:G53 G60:G80">
    <cfRule type="expression" dxfId="21" priority="19" stopIfTrue="1">
      <formula>$F$5="Freelancer"</formula>
    </cfRule>
    <cfRule type="expression" dxfId="20" priority="20" stopIfTrue="1">
      <formula>$F$5="DTC Int. Staff"</formula>
    </cfRule>
  </conditionalFormatting>
  <conditionalFormatting sqref="G16:G20">
    <cfRule type="expression" dxfId="19" priority="17" stopIfTrue="1">
      <formula>#REF!="Freelancer"</formula>
    </cfRule>
    <cfRule type="expression" dxfId="18" priority="18" stopIfTrue="1">
      <formula>#REF!="DTC Int. Staff"</formula>
    </cfRule>
  </conditionalFormatting>
  <conditionalFormatting sqref="G16:G20">
    <cfRule type="expression" dxfId="17" priority="15" stopIfTrue="1">
      <formula>$F$5="Freelancer"</formula>
    </cfRule>
    <cfRule type="expression" dxfId="16" priority="16" stopIfTrue="1">
      <formula>$F$5="DTC Int. Staff"</formula>
    </cfRule>
  </conditionalFormatting>
  <conditionalFormatting sqref="G21:G25">
    <cfRule type="expression" dxfId="15" priority="13" stopIfTrue="1">
      <formula>#REF!="Freelancer"</formula>
    </cfRule>
    <cfRule type="expression" dxfId="14" priority="14" stopIfTrue="1">
      <formula>#REF!="DTC Int. Staff"</formula>
    </cfRule>
  </conditionalFormatting>
  <conditionalFormatting sqref="G21:G25">
    <cfRule type="expression" dxfId="13" priority="11" stopIfTrue="1">
      <formula>$F$5="Freelancer"</formula>
    </cfRule>
    <cfRule type="expression" dxfId="12" priority="12" stopIfTrue="1">
      <formula>$F$5="DTC Int. Staff"</formula>
    </cfRule>
  </conditionalFormatting>
  <conditionalFormatting sqref="C125:C134">
    <cfRule type="expression" dxfId="11" priority="8" stopIfTrue="1">
      <formula>IF($A125=1,B125,)</formula>
    </cfRule>
    <cfRule type="expression" dxfId="10" priority="9" stopIfTrue="1">
      <formula>IF($A125="",B125,)</formula>
    </cfRule>
  </conditionalFormatting>
  <conditionalFormatting sqref="D125:D134">
    <cfRule type="expression" dxfId="9" priority="10" stopIfTrue="1">
      <formula>IF($A125="",B125,)</formula>
    </cfRule>
  </conditionalFormatting>
  <conditionalFormatting sqref="E125:E134">
    <cfRule type="expression" dxfId="8" priority="7" stopIfTrue="1">
      <formula>IF($A125&lt;&gt;1,B125,"")</formula>
    </cfRule>
  </conditionalFormatting>
  <conditionalFormatting sqref="G55:G59">
    <cfRule type="expression" dxfId="7" priority="5" stopIfTrue="1">
      <formula>$F$5="Freelancer"</formula>
    </cfRule>
    <cfRule type="expression" dxfId="6" priority="6" stopIfTrue="1">
      <formula>$F$5="DTC Int. Staff"</formula>
    </cfRule>
  </conditionalFormatting>
  <conditionalFormatting sqref="G81">
    <cfRule type="expression" dxfId="5" priority="3" stopIfTrue="1">
      <formula>#REF!="Freelancer"</formula>
    </cfRule>
    <cfRule type="expression" dxfId="4" priority="4" stopIfTrue="1">
      <formula>#REF!="DTC Int. Staff"</formula>
    </cfRule>
  </conditionalFormatting>
  <conditionalFormatting sqref="G81">
    <cfRule type="expression" dxfId="3" priority="1" stopIfTrue="1">
      <formula>$F$5="Freelancer"</formula>
    </cfRule>
    <cfRule type="expression" dxfId="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2.90625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1796875" style="8" customWidth="1"/>
    <col min="9" max="10" width="13.7265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692" priority="29" stopIfTrue="1">
      <formula>IF($A11=1,B11,)</formula>
    </cfRule>
    <cfRule type="expression" dxfId="691" priority="30" stopIfTrue="1">
      <formula>IF($A11="",B11,)</formula>
    </cfRule>
  </conditionalFormatting>
  <conditionalFormatting sqref="E11:E15">
    <cfRule type="expression" dxfId="690" priority="31" stopIfTrue="1">
      <formula>IF($A11="",B11,"")</formula>
    </cfRule>
  </conditionalFormatting>
  <conditionalFormatting sqref="E16:E124">
    <cfRule type="expression" dxfId="689" priority="32" stopIfTrue="1">
      <formula>IF($A16&lt;&gt;1,B16,"")</formula>
    </cfRule>
  </conditionalFormatting>
  <conditionalFormatting sqref="D11:D124">
    <cfRule type="expression" dxfId="688" priority="33" stopIfTrue="1">
      <formula>IF($A11="",B11,)</formula>
    </cfRule>
  </conditionalFormatting>
  <conditionalFormatting sqref="G11:G16 G82:G119 G18:G76">
    <cfRule type="expression" dxfId="687" priority="34" stopIfTrue="1">
      <formula>#REF!="Freelancer"</formula>
    </cfRule>
    <cfRule type="expression" dxfId="686" priority="35" stopIfTrue="1">
      <formula>#REF!="DTC Int. Staff"</formula>
    </cfRule>
  </conditionalFormatting>
  <conditionalFormatting sqref="G115:G119 G87:G104 G18:G22 G33:G49 G60:G76">
    <cfRule type="expression" dxfId="685" priority="27" stopIfTrue="1">
      <formula>$F$5="Freelancer"</formula>
    </cfRule>
    <cfRule type="expression" dxfId="684" priority="28" stopIfTrue="1">
      <formula>$F$5="DTC Int. Staff"</formula>
    </cfRule>
  </conditionalFormatting>
  <conditionalFormatting sqref="G16">
    <cfRule type="expression" dxfId="683" priority="25" stopIfTrue="1">
      <formula>#REF!="Freelancer"</formula>
    </cfRule>
    <cfRule type="expression" dxfId="682" priority="26" stopIfTrue="1">
      <formula>#REF!="DTC Int. Staff"</formula>
    </cfRule>
  </conditionalFormatting>
  <conditionalFormatting sqref="G16">
    <cfRule type="expression" dxfId="681" priority="23" stopIfTrue="1">
      <formula>$F$5="Freelancer"</formula>
    </cfRule>
    <cfRule type="expression" dxfId="680" priority="24" stopIfTrue="1">
      <formula>$F$5="DTC Int. Staff"</formula>
    </cfRule>
  </conditionalFormatting>
  <conditionalFormatting sqref="G17">
    <cfRule type="expression" dxfId="679" priority="21" stopIfTrue="1">
      <formula>#REF!="Freelancer"</formula>
    </cfRule>
    <cfRule type="expression" dxfId="678" priority="22" stopIfTrue="1">
      <formula>#REF!="DTC Int. Staff"</formula>
    </cfRule>
  </conditionalFormatting>
  <conditionalFormatting sqref="G17">
    <cfRule type="expression" dxfId="677" priority="19" stopIfTrue="1">
      <formula>$F$5="Freelancer"</formula>
    </cfRule>
    <cfRule type="expression" dxfId="676" priority="20" stopIfTrue="1">
      <formula>$F$5="DTC Int. Staff"</formula>
    </cfRule>
  </conditionalFormatting>
  <conditionalFormatting sqref="C126">
    <cfRule type="expression" dxfId="675" priority="16" stopIfTrue="1">
      <formula>IF($A126=1,B126,)</formula>
    </cfRule>
    <cfRule type="expression" dxfId="674" priority="17" stopIfTrue="1">
      <formula>IF($A126="",B126,)</formula>
    </cfRule>
  </conditionalFormatting>
  <conditionalFormatting sqref="D126">
    <cfRule type="expression" dxfId="673" priority="18" stopIfTrue="1">
      <formula>IF($A126="",B126,)</formula>
    </cfRule>
  </conditionalFormatting>
  <conditionalFormatting sqref="C125">
    <cfRule type="expression" dxfId="672" priority="13" stopIfTrue="1">
      <formula>IF($A125=1,B125,)</formula>
    </cfRule>
    <cfRule type="expression" dxfId="671" priority="14" stopIfTrue="1">
      <formula>IF($A125="",B125,)</formula>
    </cfRule>
  </conditionalFormatting>
  <conditionalFormatting sqref="D125">
    <cfRule type="expression" dxfId="670" priority="15" stopIfTrue="1">
      <formula>IF($A125="",B125,)</formula>
    </cfRule>
  </conditionalFormatting>
  <conditionalFormatting sqref="E125">
    <cfRule type="expression" dxfId="669" priority="12" stopIfTrue="1">
      <formula>IF($A125&lt;&gt;1,B125,"")</formula>
    </cfRule>
  </conditionalFormatting>
  <conditionalFormatting sqref="E126">
    <cfRule type="expression" dxfId="668" priority="11" stopIfTrue="1">
      <formula>IF($A126&lt;&gt;1,B126,"")</formula>
    </cfRule>
  </conditionalFormatting>
  <conditionalFormatting sqref="G55:G59">
    <cfRule type="expression" dxfId="667" priority="9" stopIfTrue="1">
      <formula>$F$5="Freelancer"</formula>
    </cfRule>
    <cfRule type="expression" dxfId="666" priority="10" stopIfTrue="1">
      <formula>$F$5="DTC Int. Staff"</formula>
    </cfRule>
  </conditionalFormatting>
  <conditionalFormatting sqref="G77:G81">
    <cfRule type="expression" dxfId="665" priority="7" stopIfTrue="1">
      <formula>#REF!="Freelancer"</formula>
    </cfRule>
    <cfRule type="expression" dxfId="664" priority="8" stopIfTrue="1">
      <formula>#REF!="DTC Int. Staff"</formula>
    </cfRule>
  </conditionalFormatting>
  <conditionalFormatting sqref="G77:G81">
    <cfRule type="expression" dxfId="663" priority="5" stopIfTrue="1">
      <formula>$F$5="Freelancer"</formula>
    </cfRule>
    <cfRule type="expression" dxfId="66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2.90625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1796875" style="8" customWidth="1"/>
    <col min="9" max="10" width="13.7265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661" priority="42" stopIfTrue="1">
      <formula>IF($A11=1,B11,)</formula>
    </cfRule>
    <cfRule type="expression" dxfId="660" priority="43" stopIfTrue="1">
      <formula>IF($A11="",B11,)</formula>
    </cfRule>
  </conditionalFormatting>
  <conditionalFormatting sqref="E11:E15">
    <cfRule type="expression" dxfId="659" priority="44" stopIfTrue="1">
      <formula>IF($A11="",B11,"")</formula>
    </cfRule>
  </conditionalFormatting>
  <conditionalFormatting sqref="E17:E20 E26:E43 E48 E53:E70 E75 E80:E98 E103 E108:E119">
    <cfRule type="expression" dxfId="658" priority="45" stopIfTrue="1">
      <formula>IF($A17&lt;&gt;1,B17,"")</formula>
    </cfRule>
  </conditionalFormatting>
  <conditionalFormatting sqref="D11:D15 D26:D43 D48 D53:D70 D75 D80:D98 D103 D108:D119 D17:D20">
    <cfRule type="expression" dxfId="657" priority="46" stopIfTrue="1">
      <formula>IF($A11="",B11,)</formula>
    </cfRule>
  </conditionalFormatting>
  <conditionalFormatting sqref="G11:G20 G26:G84 G90:G119">
    <cfRule type="expression" dxfId="656" priority="47" stopIfTrue="1">
      <formula>#REF!="Freelancer"</formula>
    </cfRule>
    <cfRule type="expression" dxfId="655" priority="48" stopIfTrue="1">
      <formula>#REF!="DTC Int. Staff"</formula>
    </cfRule>
  </conditionalFormatting>
  <conditionalFormatting sqref="G119 G26:G30 G37:G57 G64:G84 G91:G112">
    <cfRule type="expression" dxfId="654" priority="40" stopIfTrue="1">
      <formula>$F$5="Freelancer"</formula>
    </cfRule>
    <cfRule type="expression" dxfId="653" priority="41" stopIfTrue="1">
      <formula>$F$5="DTC Int. Staff"</formula>
    </cfRule>
  </conditionalFormatting>
  <conditionalFormatting sqref="G16:G20">
    <cfRule type="expression" dxfId="652" priority="38" stopIfTrue="1">
      <formula>#REF!="Freelancer"</formula>
    </cfRule>
    <cfRule type="expression" dxfId="651" priority="39" stopIfTrue="1">
      <formula>#REF!="DTC Int. Staff"</formula>
    </cfRule>
  </conditionalFormatting>
  <conditionalFormatting sqref="G16:G20">
    <cfRule type="expression" dxfId="650" priority="36" stopIfTrue="1">
      <formula>$F$5="Freelancer"</formula>
    </cfRule>
    <cfRule type="expression" dxfId="649" priority="37" stopIfTrue="1">
      <formula>$F$5="DTC Int. Staff"</formula>
    </cfRule>
  </conditionalFormatting>
  <conditionalFormatting sqref="G21:G25">
    <cfRule type="expression" dxfId="648" priority="34" stopIfTrue="1">
      <formula>#REF!="Freelancer"</formula>
    </cfRule>
    <cfRule type="expression" dxfId="647" priority="35" stopIfTrue="1">
      <formula>#REF!="DTC Int. Staff"</formula>
    </cfRule>
  </conditionalFormatting>
  <conditionalFormatting sqref="G21:G25">
    <cfRule type="expression" dxfId="646" priority="32" stopIfTrue="1">
      <formula>$F$5="Freelancer"</formula>
    </cfRule>
    <cfRule type="expression" dxfId="645" priority="33" stopIfTrue="1">
      <formula>$F$5="DTC Int. Staff"</formula>
    </cfRule>
  </conditionalFormatting>
  <conditionalFormatting sqref="G63">
    <cfRule type="expression" dxfId="644" priority="22" stopIfTrue="1">
      <formula>$F$5="Freelancer"</formula>
    </cfRule>
    <cfRule type="expression" dxfId="643" priority="23" stopIfTrue="1">
      <formula>$F$5="DTC Int. Staff"</formula>
    </cfRule>
  </conditionalFormatting>
  <conditionalFormatting sqref="G85:G89">
    <cfRule type="expression" dxfId="642" priority="20" stopIfTrue="1">
      <formula>#REF!="Freelancer"</formula>
    </cfRule>
    <cfRule type="expression" dxfId="641" priority="21" stopIfTrue="1">
      <formula>#REF!="DTC Int. Staff"</formula>
    </cfRule>
  </conditionalFormatting>
  <conditionalFormatting sqref="G85:G89">
    <cfRule type="expression" dxfId="640" priority="18" stopIfTrue="1">
      <formula>$F$5="Freelancer"</formula>
    </cfRule>
    <cfRule type="expression" dxfId="639" priority="19" stopIfTrue="1">
      <formula>$F$5="DTC Int. Staff"</formula>
    </cfRule>
  </conditionalFormatting>
  <conditionalFormatting sqref="E22:E25">
    <cfRule type="expression" dxfId="638" priority="16" stopIfTrue="1">
      <formula>IF($A22&lt;&gt;1,B22,"")</formula>
    </cfRule>
  </conditionalFormatting>
  <conditionalFormatting sqref="D22:D25">
    <cfRule type="expression" dxfId="637" priority="17" stopIfTrue="1">
      <formula>IF($A22="",B22,)</formula>
    </cfRule>
  </conditionalFormatting>
  <conditionalFormatting sqref="E44:E47">
    <cfRule type="expression" dxfId="636" priority="14" stopIfTrue="1">
      <formula>IF($A44&lt;&gt;1,B44,"")</formula>
    </cfRule>
  </conditionalFormatting>
  <conditionalFormatting sqref="D44:D47">
    <cfRule type="expression" dxfId="635" priority="15" stopIfTrue="1">
      <formula>IF($A44="",B44,)</formula>
    </cfRule>
  </conditionalFormatting>
  <conditionalFormatting sqref="E49:E52">
    <cfRule type="expression" dxfId="634" priority="12" stopIfTrue="1">
      <formula>IF($A49&lt;&gt;1,B49,"")</formula>
    </cfRule>
  </conditionalFormatting>
  <conditionalFormatting sqref="D49:D52">
    <cfRule type="expression" dxfId="633" priority="13" stopIfTrue="1">
      <formula>IF($A49="",B49,)</formula>
    </cfRule>
  </conditionalFormatting>
  <conditionalFormatting sqref="E71:E74">
    <cfRule type="expression" dxfId="632" priority="10" stopIfTrue="1">
      <formula>IF($A71&lt;&gt;1,B71,"")</formula>
    </cfRule>
  </conditionalFormatting>
  <conditionalFormatting sqref="D71:D74">
    <cfRule type="expression" dxfId="631" priority="11" stopIfTrue="1">
      <formula>IF($A71="",B71,)</formula>
    </cfRule>
  </conditionalFormatting>
  <conditionalFormatting sqref="E76:E79">
    <cfRule type="expression" dxfId="630" priority="8" stopIfTrue="1">
      <formula>IF($A76&lt;&gt;1,B76,"")</formula>
    </cfRule>
  </conditionalFormatting>
  <conditionalFormatting sqref="D76:D79">
    <cfRule type="expression" dxfId="629" priority="9" stopIfTrue="1">
      <formula>IF($A76="",B76,)</formula>
    </cfRule>
  </conditionalFormatting>
  <conditionalFormatting sqref="E93">
    <cfRule type="timePeriod" dxfId="62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627" priority="5" stopIfTrue="1">
      <formula>IF($A99&lt;&gt;1,B99,"")</formula>
    </cfRule>
  </conditionalFormatting>
  <conditionalFormatting sqref="D99:D102">
    <cfRule type="expression" dxfId="626" priority="6" stopIfTrue="1">
      <formula>IF($A99="",B99,)</formula>
    </cfRule>
  </conditionalFormatting>
  <conditionalFormatting sqref="E99:E102">
    <cfRule type="timePeriod" dxfId="62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624" priority="2" stopIfTrue="1">
      <formula>IF($A104&lt;&gt;1,B104,"")</formula>
    </cfRule>
  </conditionalFormatting>
  <conditionalFormatting sqref="D104:D107">
    <cfRule type="expression" dxfId="623" priority="3" stopIfTrue="1">
      <formula>IF($A104="",B104,)</formula>
    </cfRule>
  </conditionalFormatting>
  <conditionalFormatting sqref="E104:E107">
    <cfRule type="timePeriod" dxfId="62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2.90625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1796875" style="8" customWidth="1"/>
    <col min="9" max="10" width="13.7265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621" priority="29" stopIfTrue="1">
      <formula>IF($A11=1,B11,)</formula>
    </cfRule>
    <cfRule type="expression" dxfId="620" priority="30" stopIfTrue="1">
      <formula>IF($A11="",B11,)</formula>
    </cfRule>
  </conditionalFormatting>
  <conditionalFormatting sqref="E11:E15">
    <cfRule type="expression" dxfId="619" priority="31" stopIfTrue="1">
      <formula>IF($A11="",B11,"")</formula>
    </cfRule>
  </conditionalFormatting>
  <conditionalFormatting sqref="E130:E134 E26:E124">
    <cfRule type="expression" dxfId="618" priority="32" stopIfTrue="1">
      <formula>IF($A26&lt;&gt;1,B26,"")</formula>
    </cfRule>
  </conditionalFormatting>
  <conditionalFormatting sqref="D130:D134 D11:D15 D26:D124">
    <cfRule type="expression" dxfId="617" priority="33" stopIfTrue="1">
      <formula>IF($A11="",B11,)</formula>
    </cfRule>
  </conditionalFormatting>
  <conditionalFormatting sqref="G11:G20 G26:G84 G90:G119">
    <cfRule type="expression" dxfId="616" priority="34" stopIfTrue="1">
      <formula>#REF!="Freelancer"</formula>
    </cfRule>
    <cfRule type="expression" dxfId="615" priority="35" stopIfTrue="1">
      <formula>#REF!="DTC Int. Staff"</formula>
    </cfRule>
  </conditionalFormatting>
  <conditionalFormatting sqref="G119 G26:G30 G37:G57 G64:G84 G91:G112">
    <cfRule type="expression" dxfId="614" priority="27" stopIfTrue="1">
      <formula>$F$5="Freelancer"</formula>
    </cfRule>
    <cfRule type="expression" dxfId="613" priority="28" stopIfTrue="1">
      <formula>$F$5="DTC Int. Staff"</formula>
    </cfRule>
  </conditionalFormatting>
  <conditionalFormatting sqref="G16:G20">
    <cfRule type="expression" dxfId="612" priority="25" stopIfTrue="1">
      <formula>#REF!="Freelancer"</formula>
    </cfRule>
    <cfRule type="expression" dxfId="611" priority="26" stopIfTrue="1">
      <formula>#REF!="DTC Int. Staff"</formula>
    </cfRule>
  </conditionalFormatting>
  <conditionalFormatting sqref="G16:G20">
    <cfRule type="expression" dxfId="610" priority="23" stopIfTrue="1">
      <formula>$F$5="Freelancer"</formula>
    </cfRule>
    <cfRule type="expression" dxfId="609" priority="24" stopIfTrue="1">
      <formula>$F$5="DTC Int. Staff"</formula>
    </cfRule>
  </conditionalFormatting>
  <conditionalFormatting sqref="G21:G25">
    <cfRule type="expression" dxfId="608" priority="21" stopIfTrue="1">
      <formula>#REF!="Freelancer"</formula>
    </cfRule>
    <cfRule type="expression" dxfId="607" priority="22" stopIfTrue="1">
      <formula>#REF!="DTC Int. Staff"</formula>
    </cfRule>
  </conditionalFormatting>
  <conditionalFormatting sqref="G21:G25">
    <cfRule type="expression" dxfId="606" priority="19" stopIfTrue="1">
      <formula>$F$5="Freelancer"</formula>
    </cfRule>
    <cfRule type="expression" dxfId="605" priority="20" stopIfTrue="1">
      <formula>$F$5="DTC Int. Staff"</formula>
    </cfRule>
  </conditionalFormatting>
  <conditionalFormatting sqref="C125:C129">
    <cfRule type="expression" dxfId="604" priority="13" stopIfTrue="1">
      <formula>IF($A125=1,B125,)</formula>
    </cfRule>
    <cfRule type="expression" dxfId="603" priority="14" stopIfTrue="1">
      <formula>IF($A125="",B125,)</formula>
    </cfRule>
  </conditionalFormatting>
  <conditionalFormatting sqref="D125:D129">
    <cfRule type="expression" dxfId="602" priority="15" stopIfTrue="1">
      <formula>IF($A125="",B125,)</formula>
    </cfRule>
  </conditionalFormatting>
  <conditionalFormatting sqref="E125:E129">
    <cfRule type="expression" dxfId="601" priority="12" stopIfTrue="1">
      <formula>IF($A125&lt;&gt;1,B125,"")</formula>
    </cfRule>
  </conditionalFormatting>
  <conditionalFormatting sqref="G63">
    <cfRule type="expression" dxfId="600" priority="9" stopIfTrue="1">
      <formula>$F$5="Freelancer"</formula>
    </cfRule>
    <cfRule type="expression" dxfId="599" priority="10" stopIfTrue="1">
      <formula>$F$5="DTC Int. Staff"</formula>
    </cfRule>
  </conditionalFormatting>
  <conditionalFormatting sqref="G85:G89">
    <cfRule type="expression" dxfId="598" priority="7" stopIfTrue="1">
      <formula>#REF!="Freelancer"</formula>
    </cfRule>
    <cfRule type="expression" dxfId="597" priority="8" stopIfTrue="1">
      <formula>#REF!="DTC Int. Staff"</formula>
    </cfRule>
  </conditionalFormatting>
  <conditionalFormatting sqref="G85:G89">
    <cfRule type="expression" dxfId="596" priority="5" stopIfTrue="1">
      <formula>$F$5="Freelancer"</formula>
    </cfRule>
    <cfRule type="expression" dxfId="595" priority="6" stopIfTrue="1">
      <formula>$F$5="DTC Int. Staff"</formula>
    </cfRule>
  </conditionalFormatting>
  <conditionalFormatting sqref="E17:E20">
    <cfRule type="expression" dxfId="594" priority="3" stopIfTrue="1">
      <formula>IF($A17="",B17,"")</formula>
    </cfRule>
  </conditionalFormatting>
  <conditionalFormatting sqref="D17:D20">
    <cfRule type="expression" dxfId="593" priority="4" stopIfTrue="1">
      <formula>IF($A17="",B17,)</formula>
    </cfRule>
  </conditionalFormatting>
  <conditionalFormatting sqref="E22:E25">
    <cfRule type="expression" dxfId="592" priority="1" stopIfTrue="1">
      <formula>IF($A22="",B22,"")</formula>
    </cfRule>
  </conditionalFormatting>
  <conditionalFormatting sqref="D22:D25">
    <cfRule type="expression" dxfId="59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2.90625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1796875" style="8" customWidth="1"/>
    <col min="9" max="10" width="13.7265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590" priority="25" stopIfTrue="1">
      <formula>IF($A11=1,B11,)</formula>
    </cfRule>
    <cfRule type="expression" dxfId="589" priority="26" stopIfTrue="1">
      <formula>IF($A11="",B11,)</formula>
    </cfRule>
  </conditionalFormatting>
  <conditionalFormatting sqref="E11:E15">
    <cfRule type="expression" dxfId="588" priority="27" stopIfTrue="1">
      <formula>IF($A11="",B11,"")</formula>
    </cfRule>
  </conditionalFormatting>
  <conditionalFormatting sqref="E16:E128">
    <cfRule type="expression" dxfId="587" priority="28" stopIfTrue="1">
      <formula>IF($A16&lt;&gt;1,B16,"")</formula>
    </cfRule>
  </conditionalFormatting>
  <conditionalFormatting sqref="D11:D128">
    <cfRule type="expression" dxfId="586" priority="29" stopIfTrue="1">
      <formula>IF($A11="",B11,)</formula>
    </cfRule>
  </conditionalFormatting>
  <conditionalFormatting sqref="G11:G20 G82:G123 G22:G76">
    <cfRule type="expression" dxfId="585" priority="30" stopIfTrue="1">
      <formula>#REF!="Freelancer"</formula>
    </cfRule>
    <cfRule type="expression" dxfId="584" priority="31" stopIfTrue="1">
      <formula>#REF!="DTC Int. Staff"</formula>
    </cfRule>
  </conditionalFormatting>
  <conditionalFormatting sqref="G119:G123 G87:G108 G22 G33:G49 G60:G76">
    <cfRule type="expression" dxfId="583" priority="23" stopIfTrue="1">
      <formula>$F$5="Freelancer"</formula>
    </cfRule>
    <cfRule type="expression" dxfId="582" priority="24" stopIfTrue="1">
      <formula>$F$5="DTC Int. Staff"</formula>
    </cfRule>
  </conditionalFormatting>
  <conditionalFormatting sqref="G16:G20">
    <cfRule type="expression" dxfId="581" priority="21" stopIfTrue="1">
      <formula>#REF!="Freelancer"</formula>
    </cfRule>
    <cfRule type="expression" dxfId="580" priority="22" stopIfTrue="1">
      <formula>#REF!="DTC Int. Staff"</formula>
    </cfRule>
  </conditionalFormatting>
  <conditionalFormatting sqref="G16:G20">
    <cfRule type="expression" dxfId="579" priority="19" stopIfTrue="1">
      <formula>$F$5="Freelancer"</formula>
    </cfRule>
    <cfRule type="expression" dxfId="578" priority="20" stopIfTrue="1">
      <formula>$F$5="DTC Int. Staff"</formula>
    </cfRule>
  </conditionalFormatting>
  <conditionalFormatting sqref="G21">
    <cfRule type="expression" dxfId="577" priority="17" stopIfTrue="1">
      <formula>#REF!="Freelancer"</formula>
    </cfRule>
    <cfRule type="expression" dxfId="576" priority="18" stopIfTrue="1">
      <formula>#REF!="DTC Int. Staff"</formula>
    </cfRule>
  </conditionalFormatting>
  <conditionalFormatting sqref="G21">
    <cfRule type="expression" dxfId="575" priority="15" stopIfTrue="1">
      <formula>$F$5="Freelancer"</formula>
    </cfRule>
    <cfRule type="expression" dxfId="574" priority="16" stopIfTrue="1">
      <formula>$F$5="DTC Int. Staff"</formula>
    </cfRule>
  </conditionalFormatting>
  <conditionalFormatting sqref="C129:C133">
    <cfRule type="expression" dxfId="573" priority="9" stopIfTrue="1">
      <formula>IF($A129=1,B129,)</formula>
    </cfRule>
    <cfRule type="expression" dxfId="572" priority="10" stopIfTrue="1">
      <formula>IF($A129="",B129,)</formula>
    </cfRule>
  </conditionalFormatting>
  <conditionalFormatting sqref="D129:D133">
    <cfRule type="expression" dxfId="571" priority="11" stopIfTrue="1">
      <formula>IF($A129="",B129,)</formula>
    </cfRule>
  </conditionalFormatting>
  <conditionalFormatting sqref="E129:E133">
    <cfRule type="expression" dxfId="570" priority="8" stopIfTrue="1">
      <formula>IF($A129&lt;&gt;1,B129,"")</formula>
    </cfRule>
  </conditionalFormatting>
  <conditionalFormatting sqref="G55:G59">
    <cfRule type="expression" dxfId="569" priority="5" stopIfTrue="1">
      <formula>$F$5="Freelancer"</formula>
    </cfRule>
    <cfRule type="expression" dxfId="568" priority="6" stopIfTrue="1">
      <formula>$F$5="DTC Int. Staff"</formula>
    </cfRule>
  </conditionalFormatting>
  <conditionalFormatting sqref="G77:G81">
    <cfRule type="expression" dxfId="567" priority="3" stopIfTrue="1">
      <formula>#REF!="Freelancer"</formula>
    </cfRule>
    <cfRule type="expression" dxfId="566" priority="4" stopIfTrue="1">
      <formula>#REF!="DTC Int. Staff"</formula>
    </cfRule>
  </conditionalFormatting>
  <conditionalFormatting sqref="G77:G81">
    <cfRule type="expression" dxfId="565" priority="1" stopIfTrue="1">
      <formula>$F$5="Freelancer"</formula>
    </cfRule>
    <cfRule type="expression" dxfId="56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2.90625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1796875" style="8" customWidth="1"/>
    <col min="9" max="10" width="13.7265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63" priority="25" stopIfTrue="1">
      <formula>IF($A11=1,B11,)</formula>
    </cfRule>
    <cfRule type="expression" dxfId="562" priority="26" stopIfTrue="1">
      <formula>IF($A11="",B11,)</formula>
    </cfRule>
  </conditionalFormatting>
  <conditionalFormatting sqref="E11">
    <cfRule type="expression" dxfId="561" priority="27" stopIfTrue="1">
      <formula>IF($A11="",B11,"")</formula>
    </cfRule>
  </conditionalFormatting>
  <conditionalFormatting sqref="E12:E119">
    <cfRule type="expression" dxfId="560" priority="28" stopIfTrue="1">
      <formula>IF($A12&lt;&gt;1,B12,"")</formula>
    </cfRule>
  </conditionalFormatting>
  <conditionalFormatting sqref="D11:D119">
    <cfRule type="expression" dxfId="559" priority="29" stopIfTrue="1">
      <formula>IF($A11="",B11,)</formula>
    </cfRule>
  </conditionalFormatting>
  <conditionalFormatting sqref="G11:G12 G18:G76 G82:G118">
    <cfRule type="expression" dxfId="558" priority="30" stopIfTrue="1">
      <formula>#REF!="Freelancer"</formula>
    </cfRule>
    <cfRule type="expression" dxfId="557" priority="31" stopIfTrue="1">
      <formula>#REF!="DTC Int. Staff"</formula>
    </cfRule>
  </conditionalFormatting>
  <conditionalFormatting sqref="G114:G118 G18:G22 G33:G49 G60:G76 G87:G103">
    <cfRule type="expression" dxfId="556" priority="23" stopIfTrue="1">
      <formula>$F$5="Freelancer"</formula>
    </cfRule>
    <cfRule type="expression" dxfId="555" priority="24" stopIfTrue="1">
      <formula>$F$5="DTC Int. Staff"</formula>
    </cfRule>
  </conditionalFormatting>
  <conditionalFormatting sqref="G12">
    <cfRule type="expression" dxfId="554" priority="21" stopIfTrue="1">
      <formula>#REF!="Freelancer"</formula>
    </cfRule>
    <cfRule type="expression" dxfId="553" priority="22" stopIfTrue="1">
      <formula>#REF!="DTC Int. Staff"</formula>
    </cfRule>
  </conditionalFormatting>
  <conditionalFormatting sqref="G12">
    <cfRule type="expression" dxfId="552" priority="19" stopIfTrue="1">
      <formula>$F$5="Freelancer"</formula>
    </cfRule>
    <cfRule type="expression" dxfId="551" priority="20" stopIfTrue="1">
      <formula>$F$5="DTC Int. Staff"</formula>
    </cfRule>
  </conditionalFormatting>
  <conditionalFormatting sqref="G13:G17">
    <cfRule type="expression" dxfId="550" priority="17" stopIfTrue="1">
      <formula>#REF!="Freelancer"</formula>
    </cfRule>
    <cfRule type="expression" dxfId="549" priority="18" stopIfTrue="1">
      <formula>#REF!="DTC Int. Staff"</formula>
    </cfRule>
  </conditionalFormatting>
  <conditionalFormatting sqref="G13:G17">
    <cfRule type="expression" dxfId="548" priority="15" stopIfTrue="1">
      <formula>$F$5="Freelancer"</formula>
    </cfRule>
    <cfRule type="expression" dxfId="547" priority="16" stopIfTrue="1">
      <formula>$F$5="DTC Int. Staff"</formula>
    </cfRule>
  </conditionalFormatting>
  <conditionalFormatting sqref="C121:C125">
    <cfRule type="expression" dxfId="546" priority="12" stopIfTrue="1">
      <formula>IF($A121=1,B121,)</formula>
    </cfRule>
    <cfRule type="expression" dxfId="545" priority="13" stopIfTrue="1">
      <formula>IF($A121="",B121,)</formula>
    </cfRule>
  </conditionalFormatting>
  <conditionalFormatting sqref="D121:D125">
    <cfRule type="expression" dxfId="544" priority="14" stopIfTrue="1">
      <formula>IF($A121="",B121,)</formula>
    </cfRule>
  </conditionalFormatting>
  <conditionalFormatting sqref="C120">
    <cfRule type="expression" dxfId="543" priority="9" stopIfTrue="1">
      <formula>IF($A120=1,B120,)</formula>
    </cfRule>
    <cfRule type="expression" dxfId="542" priority="10" stopIfTrue="1">
      <formula>IF($A120="",B120,)</formula>
    </cfRule>
  </conditionalFormatting>
  <conditionalFormatting sqref="D120">
    <cfRule type="expression" dxfId="541" priority="11" stopIfTrue="1">
      <formula>IF($A120="",B120,)</formula>
    </cfRule>
  </conditionalFormatting>
  <conditionalFormatting sqref="E120">
    <cfRule type="expression" dxfId="540" priority="8" stopIfTrue="1">
      <formula>IF($A120&lt;&gt;1,B120,"")</formula>
    </cfRule>
  </conditionalFormatting>
  <conditionalFormatting sqref="E121:E125">
    <cfRule type="expression" dxfId="539" priority="7" stopIfTrue="1">
      <formula>IF($A121&lt;&gt;1,B121,"")</formula>
    </cfRule>
  </conditionalFormatting>
  <conditionalFormatting sqref="G55:G59">
    <cfRule type="expression" dxfId="538" priority="5" stopIfTrue="1">
      <formula>$F$5="Freelancer"</formula>
    </cfRule>
    <cfRule type="expression" dxfId="537" priority="6" stopIfTrue="1">
      <formula>$F$5="DTC Int. Staff"</formula>
    </cfRule>
  </conditionalFormatting>
  <conditionalFormatting sqref="G77:G81">
    <cfRule type="expression" dxfId="536" priority="3" stopIfTrue="1">
      <formula>#REF!="Freelancer"</formula>
    </cfRule>
    <cfRule type="expression" dxfId="535" priority="4" stopIfTrue="1">
      <formula>#REF!="DTC Int. Staff"</formula>
    </cfRule>
  </conditionalFormatting>
  <conditionalFormatting sqref="G77:G81">
    <cfRule type="expression" dxfId="534" priority="1" stopIfTrue="1">
      <formula>$F$5="Freelancer"</formula>
    </cfRule>
    <cfRule type="expression" dxfId="53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2.90625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1796875" style="8" customWidth="1"/>
    <col min="9" max="10" width="13.7265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532" priority="25" stopIfTrue="1">
      <formula>IF($A11=1,B11,)</formula>
    </cfRule>
    <cfRule type="expression" dxfId="531" priority="26" stopIfTrue="1">
      <formula>IF($A11="",B11,)</formula>
    </cfRule>
  </conditionalFormatting>
  <conditionalFormatting sqref="E11:E15">
    <cfRule type="expression" dxfId="530" priority="27" stopIfTrue="1">
      <formula>IF($A11="",B11,"")</formula>
    </cfRule>
  </conditionalFormatting>
  <conditionalFormatting sqref="E16:E124">
    <cfRule type="expression" dxfId="529" priority="28" stopIfTrue="1">
      <formula>IF($A16&lt;&gt;1,B16,"")</formula>
    </cfRule>
  </conditionalFormatting>
  <conditionalFormatting sqref="D11:D124">
    <cfRule type="expression" dxfId="528" priority="29" stopIfTrue="1">
      <formula>IF($A11="",B11,)</formula>
    </cfRule>
  </conditionalFormatting>
  <conditionalFormatting sqref="G11:G20 G26:G84 G86:G119">
    <cfRule type="expression" dxfId="527" priority="30" stopIfTrue="1">
      <formula>#REF!="Freelancer"</formula>
    </cfRule>
    <cfRule type="expression" dxfId="526" priority="31" stopIfTrue="1">
      <formula>#REF!="DTC Int. Staff"</formula>
    </cfRule>
  </conditionalFormatting>
  <conditionalFormatting sqref="G115:G119 G87:G112 G26:G30 G33:G57 G60:G84">
    <cfRule type="expression" dxfId="525" priority="23" stopIfTrue="1">
      <formula>$F$5="Freelancer"</formula>
    </cfRule>
    <cfRule type="expression" dxfId="524" priority="24" stopIfTrue="1">
      <formula>$F$5="DTC Int. Staff"</formula>
    </cfRule>
  </conditionalFormatting>
  <conditionalFormatting sqref="G16:G20">
    <cfRule type="expression" dxfId="523" priority="21" stopIfTrue="1">
      <formula>#REF!="Freelancer"</formula>
    </cfRule>
    <cfRule type="expression" dxfId="522" priority="22" stopIfTrue="1">
      <formula>#REF!="DTC Int. Staff"</formula>
    </cfRule>
  </conditionalFormatting>
  <conditionalFormatting sqref="G16:G20">
    <cfRule type="expression" dxfId="521" priority="19" stopIfTrue="1">
      <formula>$F$5="Freelancer"</formula>
    </cfRule>
    <cfRule type="expression" dxfId="520" priority="20" stopIfTrue="1">
      <formula>$F$5="DTC Int. Staff"</formula>
    </cfRule>
  </conditionalFormatting>
  <conditionalFormatting sqref="G21:G25">
    <cfRule type="expression" dxfId="519" priority="17" stopIfTrue="1">
      <formula>#REF!="Freelancer"</formula>
    </cfRule>
    <cfRule type="expression" dxfId="518" priority="18" stopIfTrue="1">
      <formula>#REF!="DTC Int. Staff"</formula>
    </cfRule>
  </conditionalFormatting>
  <conditionalFormatting sqref="G21:G25">
    <cfRule type="expression" dxfId="517" priority="15" stopIfTrue="1">
      <formula>$F$5="Freelancer"</formula>
    </cfRule>
    <cfRule type="expression" dxfId="516" priority="16" stopIfTrue="1">
      <formula>$F$5="DTC Int. Staff"</formula>
    </cfRule>
  </conditionalFormatting>
  <conditionalFormatting sqref="C125:C129">
    <cfRule type="expression" dxfId="515" priority="9" stopIfTrue="1">
      <formula>IF($A125=1,B125,)</formula>
    </cfRule>
    <cfRule type="expression" dxfId="514" priority="10" stopIfTrue="1">
      <formula>IF($A125="",B125,)</formula>
    </cfRule>
  </conditionalFormatting>
  <conditionalFormatting sqref="D125:D129">
    <cfRule type="expression" dxfId="513" priority="11" stopIfTrue="1">
      <formula>IF($A125="",B125,)</formula>
    </cfRule>
  </conditionalFormatting>
  <conditionalFormatting sqref="E125:E129">
    <cfRule type="expression" dxfId="512" priority="8" stopIfTrue="1">
      <formula>IF($A125&lt;&gt;1,B125,"")</formula>
    </cfRule>
  </conditionalFormatting>
  <conditionalFormatting sqref="G59">
    <cfRule type="expression" dxfId="511" priority="5" stopIfTrue="1">
      <formula>$F$5="Freelancer"</formula>
    </cfRule>
    <cfRule type="expression" dxfId="510" priority="6" stopIfTrue="1">
      <formula>$F$5="DTC Int. Staff"</formula>
    </cfRule>
  </conditionalFormatting>
  <conditionalFormatting sqref="G85">
    <cfRule type="expression" dxfId="509" priority="3" stopIfTrue="1">
      <formula>#REF!="Freelancer"</formula>
    </cfRule>
    <cfRule type="expression" dxfId="508" priority="4" stopIfTrue="1">
      <formula>#REF!="DTC Int. Staff"</formula>
    </cfRule>
  </conditionalFormatting>
  <conditionalFormatting sqref="G85">
    <cfRule type="expression" dxfId="507" priority="1" stopIfTrue="1">
      <formula>$F$5="Freelancer"</formula>
    </cfRule>
    <cfRule type="expression" dxfId="50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4"/>
  <sheetViews>
    <sheetView showGridLines="0" topLeftCell="D1" zoomScale="80" zoomScaleNormal="80" workbookViewId="0">
      <selection activeCell="O115" sqref="O11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2.90625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1796875" style="8" customWidth="1"/>
    <col min="9" max="10" width="13.7265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184</v>
      </c>
      <c r="J8" s="25">
        <f>I8/8</f>
        <v>23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53</v>
      </c>
      <c r="G11" s="36">
        <v>9001</v>
      </c>
      <c r="H11" s="37" t="s">
        <v>54</v>
      </c>
      <c r="I11" s="36" t="s">
        <v>55</v>
      </c>
      <c r="J11" s="38">
        <v>2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 t="s">
        <v>56</v>
      </c>
      <c r="G12" s="36">
        <v>9001</v>
      </c>
      <c r="H12" s="37" t="s">
        <v>57</v>
      </c>
      <c r="I12" s="36" t="s">
        <v>55</v>
      </c>
      <c r="J12" s="38">
        <v>7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35" t="s">
        <v>53</v>
      </c>
      <c r="G16" s="36">
        <v>9001</v>
      </c>
      <c r="H16" s="48" t="s">
        <v>58</v>
      </c>
      <c r="I16" s="47" t="s">
        <v>55</v>
      </c>
      <c r="J16" s="49">
        <v>4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35" t="s">
        <v>56</v>
      </c>
      <c r="G17" s="36">
        <v>9001</v>
      </c>
      <c r="H17" s="48" t="s">
        <v>59</v>
      </c>
      <c r="I17" s="47" t="s">
        <v>55</v>
      </c>
      <c r="J17" s="49">
        <v>5</v>
      </c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5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35" t="s">
        <v>56</v>
      </c>
      <c r="G23" s="36">
        <v>9001</v>
      </c>
      <c r="H23" s="48" t="s">
        <v>60</v>
      </c>
      <c r="I23" s="47" t="s">
        <v>61</v>
      </c>
      <c r="J23" s="49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56</v>
      </c>
      <c r="G28" s="36">
        <v>9001</v>
      </c>
      <c r="H28" s="121" t="s">
        <v>62</v>
      </c>
      <c r="I28" s="36" t="s">
        <v>55</v>
      </c>
      <c r="J28" s="38">
        <v>8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 t="s">
        <v>63</v>
      </c>
      <c r="G29" s="36">
        <v>9001</v>
      </c>
      <c r="H29" s="121" t="s">
        <v>64</v>
      </c>
      <c r="I29" s="36" t="s">
        <v>55</v>
      </c>
      <c r="J29" s="38">
        <v>1</v>
      </c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35" t="s">
        <v>53</v>
      </c>
      <c r="G33" s="36">
        <v>9001</v>
      </c>
      <c r="H33" s="48" t="s">
        <v>65</v>
      </c>
      <c r="I33" s="47" t="s">
        <v>55</v>
      </c>
      <c r="J33" s="49">
        <v>2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35" t="s">
        <v>56</v>
      </c>
      <c r="G34" s="36">
        <v>9001</v>
      </c>
      <c r="H34" s="48" t="s">
        <v>66</v>
      </c>
      <c r="I34" s="47" t="s">
        <v>55</v>
      </c>
      <c r="J34" s="49">
        <v>7</v>
      </c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56</v>
      </c>
      <c r="G38" s="36">
        <v>9001</v>
      </c>
      <c r="H38" s="43" t="s">
        <v>67</v>
      </c>
      <c r="I38" s="36" t="s">
        <v>55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35" t="s">
        <v>56</v>
      </c>
      <c r="G43" s="36">
        <v>9001</v>
      </c>
      <c r="H43" s="48" t="s">
        <v>68</v>
      </c>
      <c r="I43" s="47" t="s">
        <v>55</v>
      </c>
      <c r="J43" s="49">
        <v>6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35" t="s">
        <v>53</v>
      </c>
      <c r="G44" s="36">
        <v>9001</v>
      </c>
      <c r="H44" s="48" t="s">
        <v>69</v>
      </c>
      <c r="I44" s="47" t="s">
        <v>55</v>
      </c>
      <c r="J44" s="49">
        <v>2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35" t="s">
        <v>56</v>
      </c>
      <c r="G50" s="36">
        <v>9001</v>
      </c>
      <c r="H50" s="51" t="s">
        <v>70</v>
      </c>
      <c r="I50" s="47" t="s">
        <v>55</v>
      </c>
      <c r="J50" s="49">
        <v>9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56</v>
      </c>
      <c r="G55" s="36">
        <v>9001</v>
      </c>
      <c r="H55" s="43" t="s">
        <v>71</v>
      </c>
      <c r="I55" s="36" t="s">
        <v>55</v>
      </c>
      <c r="J55" s="38">
        <v>8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35" t="s">
        <v>56</v>
      </c>
      <c r="G60" s="36">
        <v>9001</v>
      </c>
      <c r="H60" s="48" t="s">
        <v>72</v>
      </c>
      <c r="I60" s="47" t="s">
        <v>55</v>
      </c>
      <c r="J60" s="49">
        <v>8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35" t="s">
        <v>53</v>
      </c>
      <c r="G61" s="36">
        <v>9001</v>
      </c>
      <c r="H61" s="48" t="s">
        <v>73</v>
      </c>
      <c r="I61" s="47" t="s">
        <v>55</v>
      </c>
      <c r="J61" s="49">
        <v>1</v>
      </c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56</v>
      </c>
      <c r="G65" s="36">
        <v>9001</v>
      </c>
      <c r="H65" s="43" t="s">
        <v>74</v>
      </c>
      <c r="I65" s="36" t="s">
        <v>55</v>
      </c>
      <c r="J65" s="38">
        <v>4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 t="s">
        <v>56</v>
      </c>
      <c r="G66" s="36">
        <v>9001</v>
      </c>
      <c r="H66" s="43" t="s">
        <v>75</v>
      </c>
      <c r="I66" s="36" t="s">
        <v>55</v>
      </c>
      <c r="J66" s="38">
        <v>5</v>
      </c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35" t="s">
        <v>56</v>
      </c>
      <c r="G70" s="36">
        <v>9001</v>
      </c>
      <c r="H70" s="48" t="s">
        <v>76</v>
      </c>
      <c r="I70" s="47" t="s">
        <v>55</v>
      </c>
      <c r="J70" s="49">
        <v>8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35"/>
      <c r="G71" s="36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35" t="s">
        <v>56</v>
      </c>
      <c r="G77" s="36">
        <v>9001</v>
      </c>
      <c r="H77" s="48" t="s">
        <v>77</v>
      </c>
      <c r="I77" s="47" t="s">
        <v>78</v>
      </c>
      <c r="J77" s="49">
        <v>8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56</v>
      </c>
      <c r="G82" s="36">
        <v>9001</v>
      </c>
      <c r="H82" s="43" t="s">
        <v>88</v>
      </c>
      <c r="I82" s="36" t="s">
        <v>55</v>
      </c>
      <c r="J82" s="38">
        <v>8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 t="s">
        <v>53</v>
      </c>
      <c r="G83" s="36">
        <v>9001</v>
      </c>
      <c r="H83" s="43" t="s">
        <v>86</v>
      </c>
      <c r="I83" s="36" t="s">
        <v>55</v>
      </c>
      <c r="J83" s="38">
        <v>2</v>
      </c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35" t="s">
        <v>56</v>
      </c>
      <c r="G87" s="36">
        <v>9001</v>
      </c>
      <c r="H87" s="48" t="s">
        <v>87</v>
      </c>
      <c r="I87" s="47" t="s">
        <v>55</v>
      </c>
      <c r="J87" s="49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56</v>
      </c>
      <c r="G92" s="36">
        <v>9001</v>
      </c>
      <c r="H92" s="43" t="s">
        <v>75</v>
      </c>
      <c r="I92" s="36" t="s">
        <v>55</v>
      </c>
      <c r="J92" s="38">
        <v>8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35" t="s">
        <v>56</v>
      </c>
      <c r="G98" s="36">
        <v>9001</v>
      </c>
      <c r="H98" s="71" t="s">
        <v>85</v>
      </c>
      <c r="I98" s="47" t="s">
        <v>55</v>
      </c>
      <c r="J98" s="49">
        <v>7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35" t="s">
        <v>53</v>
      </c>
      <c r="G99" s="36">
        <v>9001</v>
      </c>
      <c r="H99" s="71" t="s">
        <v>86</v>
      </c>
      <c r="I99" s="47" t="s">
        <v>55</v>
      </c>
      <c r="J99" s="49">
        <v>1</v>
      </c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1</v>
      </c>
      <c r="C105" s="40"/>
      <c r="D105" s="44" t="str">
        <f t="shared" si="4"/>
        <v>Mo</v>
      </c>
      <c r="E105" s="45">
        <f>+E104+1</f>
        <v>44403</v>
      </c>
      <c r="F105" s="35" t="s">
        <v>56</v>
      </c>
      <c r="G105" s="36">
        <v>9001</v>
      </c>
      <c r="H105" s="48" t="s">
        <v>84</v>
      </c>
      <c r="I105" s="47" t="s">
        <v>55</v>
      </c>
      <c r="J105" s="49">
        <v>8</v>
      </c>
    </row>
    <row r="106" spans="1:10" ht="22.5" customHeight="1" x14ac:dyDescent="0.25">
      <c r="A106" s="31"/>
      <c r="C106" s="40"/>
      <c r="D106" s="44" t="str">
        <f>D105</f>
        <v>Mo</v>
      </c>
      <c r="E106" s="45">
        <f>E105</f>
        <v>44403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Mo</v>
      </c>
      <c r="E107" s="45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Mo</v>
      </c>
      <c r="E108" s="45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Mo</v>
      </c>
      <c r="E109" s="45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2</v>
      </c>
      <c r="C110" s="40"/>
      <c r="D110" s="33" t="str">
        <f t="shared" si="4"/>
        <v>Tue</v>
      </c>
      <c r="E110" s="34">
        <f>+E105+1</f>
        <v>44404</v>
      </c>
      <c r="F110" s="35" t="s">
        <v>56</v>
      </c>
      <c r="G110" s="36">
        <v>9001</v>
      </c>
      <c r="H110" s="43" t="s">
        <v>80</v>
      </c>
      <c r="I110" s="36" t="s">
        <v>55</v>
      </c>
      <c r="J110" s="38">
        <v>8</v>
      </c>
    </row>
    <row r="111" spans="1:10" ht="22.5" customHeight="1" x14ac:dyDescent="0.25">
      <c r="A111" s="31"/>
      <c r="C111" s="40"/>
      <c r="D111" s="33" t="str">
        <f>D110</f>
        <v>Tue</v>
      </c>
      <c r="E111" s="34">
        <f>E110</f>
        <v>44404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Tue</v>
      </c>
      <c r="E112" s="34">
        <f t="shared" si="23"/>
        <v>44404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Tue</v>
      </c>
      <c r="E113" s="34">
        <f t="shared" si="23"/>
        <v>44404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Tue</v>
      </c>
      <c r="E114" s="34">
        <f t="shared" si="23"/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3</v>
      </c>
      <c r="C115" s="40"/>
      <c r="D115" s="44" t="str">
        <f t="shared" si="4"/>
        <v>Wed</v>
      </c>
      <c r="E115" s="45">
        <f>+E110+1</f>
        <v>44405</v>
      </c>
      <c r="F115" s="35" t="s">
        <v>56</v>
      </c>
      <c r="G115" s="36">
        <v>9001</v>
      </c>
      <c r="H115" s="51" t="s">
        <v>79</v>
      </c>
      <c r="I115" s="47" t="s">
        <v>55</v>
      </c>
      <c r="J115" s="49">
        <v>8</v>
      </c>
    </row>
    <row r="116" spans="1:10" ht="22.5" customHeight="1" x14ac:dyDescent="0.25">
      <c r="A116" s="31"/>
      <c r="C116" s="40"/>
      <c r="D116" s="44" t="str">
        <f>D115</f>
        <v>Wed</v>
      </c>
      <c r="E116" s="45">
        <f>E115</f>
        <v>44405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Wed</v>
      </c>
      <c r="E117" s="45">
        <f t="shared" si="24"/>
        <v>44405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Wed</v>
      </c>
      <c r="E118" s="45">
        <f t="shared" si="24"/>
        <v>44405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Wed</v>
      </c>
      <c r="E119" s="45">
        <f t="shared" si="24"/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44406</v>
      </c>
      <c r="F120" s="35" t="s">
        <v>56</v>
      </c>
      <c r="G120" s="36">
        <v>9001</v>
      </c>
      <c r="H120" s="43" t="s">
        <v>81</v>
      </c>
      <c r="I120" s="36" t="s">
        <v>55</v>
      </c>
      <c r="J120" s="38">
        <v>2</v>
      </c>
    </row>
    <row r="121" spans="1:10" ht="22.5" customHeight="1" x14ac:dyDescent="0.25">
      <c r="A121" s="31"/>
      <c r="C121" s="40"/>
      <c r="D121" s="33" t="str">
        <f>D120</f>
        <v>Thu</v>
      </c>
      <c r="E121" s="34">
        <f>E120</f>
        <v>44406</v>
      </c>
      <c r="F121" s="35" t="s">
        <v>53</v>
      </c>
      <c r="G121" s="36">
        <v>9001</v>
      </c>
      <c r="H121" s="43" t="s">
        <v>82</v>
      </c>
      <c r="I121" s="36" t="s">
        <v>55</v>
      </c>
      <c r="J121" s="38">
        <v>5</v>
      </c>
    </row>
    <row r="122" spans="1:10" ht="22.5" customHeight="1" x14ac:dyDescent="0.25">
      <c r="A122" s="31"/>
      <c r="C122" s="40"/>
      <c r="D122" s="33" t="str">
        <f t="shared" ref="D122:E124" si="25">D121</f>
        <v>Thu</v>
      </c>
      <c r="E122" s="34">
        <f t="shared" si="25"/>
        <v>44406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Thu</v>
      </c>
      <c r="E123" s="34">
        <f t="shared" si="25"/>
        <v>44406</v>
      </c>
      <c r="F123" s="35"/>
      <c r="G123" s="36"/>
      <c r="H123" s="43"/>
      <c r="I123" s="36"/>
      <c r="J123" s="38"/>
    </row>
    <row r="124" spans="1:10" ht="21" customHeight="1" x14ac:dyDescent="0.25">
      <c r="A124" s="31"/>
      <c r="C124" s="40"/>
      <c r="D124" s="33" t="str">
        <f t="shared" si="25"/>
        <v>Thu</v>
      </c>
      <c r="E124" s="34">
        <f t="shared" si="25"/>
        <v>44406</v>
      </c>
      <c r="F124" s="35"/>
      <c r="G124" s="36"/>
      <c r="H124" s="43"/>
      <c r="I124" s="36"/>
      <c r="J124" s="38"/>
    </row>
    <row r="125" spans="1:10" ht="21" customHeight="1" x14ac:dyDescent="0.25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44407</v>
      </c>
      <c r="F125" s="35" t="s">
        <v>56</v>
      </c>
      <c r="G125" s="36">
        <v>9001</v>
      </c>
      <c r="H125" s="71" t="s">
        <v>83</v>
      </c>
      <c r="I125" s="47" t="s">
        <v>55</v>
      </c>
      <c r="J125" s="49">
        <v>8</v>
      </c>
    </row>
    <row r="126" spans="1:10" ht="21" customHeight="1" x14ac:dyDescent="0.25">
      <c r="C126" s="40"/>
      <c r="D126" s="44" t="str">
        <f>D125</f>
        <v>Fri</v>
      </c>
      <c r="E126" s="45">
        <f t="shared" ref="E126:E129" si="26">IF(MONTH(E121+1)&gt;MONTH(E121),"",E121+1)</f>
        <v>44407</v>
      </c>
      <c r="F126" s="35"/>
      <c r="G126" s="36"/>
      <c r="H126" s="71"/>
      <c r="I126" s="47"/>
      <c r="J126" s="49"/>
    </row>
    <row r="127" spans="1:10" ht="21" customHeight="1" x14ac:dyDescent="0.25">
      <c r="C127" s="40"/>
      <c r="D127" s="44" t="str">
        <f t="shared" ref="D127:D129" si="27">D126</f>
        <v>Fri</v>
      </c>
      <c r="E127" s="45">
        <f t="shared" si="26"/>
        <v>44407</v>
      </c>
      <c r="F127" s="46"/>
      <c r="G127" s="47"/>
      <c r="H127" s="71"/>
      <c r="I127" s="47"/>
      <c r="J127" s="49"/>
    </row>
    <row r="128" spans="1:10" ht="21" customHeight="1" x14ac:dyDescent="0.25">
      <c r="C128" s="40"/>
      <c r="D128" s="44" t="str">
        <f t="shared" si="27"/>
        <v>Fri</v>
      </c>
      <c r="E128" s="45">
        <f>IF(MONTH(E123+1)&gt;MONTH(E123),"",E123+1)</f>
        <v>44407</v>
      </c>
      <c r="F128" s="46"/>
      <c r="G128" s="47"/>
      <c r="H128" s="71"/>
      <c r="I128" s="47"/>
      <c r="J128" s="49"/>
    </row>
    <row r="129" spans="1:10" ht="21" customHeight="1" x14ac:dyDescent="0.25">
      <c r="C129" s="40"/>
      <c r="D129" s="44" t="str">
        <f t="shared" si="27"/>
        <v>Fri</v>
      </c>
      <c r="E129" s="45">
        <f t="shared" si="26"/>
        <v>44407</v>
      </c>
      <c r="F129" s="46"/>
      <c r="G129" s="47"/>
      <c r="H129" s="71"/>
      <c r="I129" s="47"/>
      <c r="J129" s="49"/>
    </row>
    <row r="130" spans="1:10" ht="22.5" customHeight="1" x14ac:dyDescent="0.25">
      <c r="A130" s="31" t="str">
        <f t="shared" ref="A130" si="28">IF(OR(C130="f",C130="u",C130="F",C130="U"),"",IF(OR(B130=1,B130=2,B130=3,B130=4,B130=5),1,""))</f>
        <v/>
      </c>
      <c r="B130" s="8">
        <f t="shared" ref="B130" si="29">WEEKDAY(E130,2)</f>
        <v>6</v>
      </c>
      <c r="C130" s="40"/>
      <c r="D130" s="33" t="str">
        <f t="shared" ref="D130" si="30">IF(B130=1,"Mo",IF(B130=2,"Tue",IF(B130=3,"Wed",IF(B130=4,"Thu",IF(B130=5,"Fri",IF(B130=6,"Sat",IF(B130=7,"Sun","")))))))</f>
        <v>Sat</v>
      </c>
      <c r="E130" s="34">
        <f>+E125+1</f>
        <v>44408</v>
      </c>
      <c r="F130" s="35"/>
      <c r="G130" s="36"/>
      <c r="H130" s="43"/>
      <c r="I130" s="36"/>
      <c r="J130" s="38"/>
    </row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505" priority="95" stopIfTrue="1">
      <formula>IF($A11=1,B11,)</formula>
    </cfRule>
    <cfRule type="expression" dxfId="504" priority="96" stopIfTrue="1">
      <formula>IF($A11="",B11,)</formula>
    </cfRule>
  </conditionalFormatting>
  <conditionalFormatting sqref="E11:E15">
    <cfRule type="expression" dxfId="503" priority="97" stopIfTrue="1">
      <formula>IF($A11="",B11,"")</formula>
    </cfRule>
  </conditionalFormatting>
  <conditionalFormatting sqref="E16:E124">
    <cfRule type="expression" dxfId="502" priority="98" stopIfTrue="1">
      <formula>IF($A16&lt;&gt;1,B16,"")</formula>
    </cfRule>
  </conditionalFormatting>
  <conditionalFormatting sqref="D11:D124">
    <cfRule type="expression" dxfId="501" priority="99" stopIfTrue="1">
      <formula>IF($A11="",B11,)</formula>
    </cfRule>
  </conditionalFormatting>
  <conditionalFormatting sqref="G11:G15 G84:G86 G22 G18:G20 G24:G27 G29:G32 G35:G37 G39:G42 G45:G49 G51:G54 G56:G59 G62:G64 G66:G69 G72:G76 G93:G97 G88:G91 G116:G119 G111:G114 G100:G104 G106:G109">
    <cfRule type="expression" dxfId="500" priority="100" stopIfTrue="1">
      <formula>#REF!="Freelancer"</formula>
    </cfRule>
    <cfRule type="expression" dxfId="499" priority="101" stopIfTrue="1">
      <formula>#REF!="DTC Int. Staff"</formula>
    </cfRule>
  </conditionalFormatting>
  <conditionalFormatting sqref="G116:G119 G88:G91 G22 G35:G37 G62:G64 G39:G42 G45:G49 G66:G69 G72:G76 G100:G104 G93:G97">
    <cfRule type="expression" dxfId="498" priority="93" stopIfTrue="1">
      <formula>$F$5="Freelancer"</formula>
    </cfRule>
    <cfRule type="expression" dxfId="497" priority="94" stopIfTrue="1">
      <formula>$F$5="DTC Int. Staff"</formula>
    </cfRule>
  </conditionalFormatting>
  <conditionalFormatting sqref="G18:G20">
    <cfRule type="expression" dxfId="496" priority="91" stopIfTrue="1">
      <formula>#REF!="Freelancer"</formula>
    </cfRule>
    <cfRule type="expression" dxfId="495" priority="92" stopIfTrue="1">
      <formula>#REF!="DTC Int. Staff"</formula>
    </cfRule>
  </conditionalFormatting>
  <conditionalFormatting sqref="G18:G20">
    <cfRule type="expression" dxfId="494" priority="89" stopIfTrue="1">
      <formula>$F$5="Freelancer"</formula>
    </cfRule>
    <cfRule type="expression" dxfId="493" priority="90" stopIfTrue="1">
      <formula>$F$5="DTC Int. Staff"</formula>
    </cfRule>
  </conditionalFormatting>
  <conditionalFormatting sqref="G21">
    <cfRule type="expression" dxfId="492" priority="87" stopIfTrue="1">
      <formula>#REF!="Freelancer"</formula>
    </cfRule>
    <cfRule type="expression" dxfId="491" priority="88" stopIfTrue="1">
      <formula>#REF!="DTC Int. Staff"</formula>
    </cfRule>
  </conditionalFormatting>
  <conditionalFormatting sqref="G21">
    <cfRule type="expression" dxfId="490" priority="85" stopIfTrue="1">
      <formula>$F$5="Freelancer"</formula>
    </cfRule>
    <cfRule type="expression" dxfId="489" priority="86" stopIfTrue="1">
      <formula>$F$5="DTC Int. Staff"</formula>
    </cfRule>
  </conditionalFormatting>
  <conditionalFormatting sqref="C125:C129">
    <cfRule type="expression" dxfId="488" priority="82" stopIfTrue="1">
      <formula>IF($A125=1,B125,)</formula>
    </cfRule>
    <cfRule type="expression" dxfId="487" priority="83" stopIfTrue="1">
      <formula>IF($A125="",B125,)</formula>
    </cfRule>
  </conditionalFormatting>
  <conditionalFormatting sqref="D125:D129">
    <cfRule type="expression" dxfId="486" priority="84" stopIfTrue="1">
      <formula>IF($A125="",B125,)</formula>
    </cfRule>
  </conditionalFormatting>
  <conditionalFormatting sqref="E125:E129">
    <cfRule type="expression" dxfId="485" priority="81" stopIfTrue="1">
      <formula>IF($A125&lt;&gt;1,B125,"")</formula>
    </cfRule>
  </conditionalFormatting>
  <conditionalFormatting sqref="G56:G59">
    <cfRule type="expression" dxfId="484" priority="79" stopIfTrue="1">
      <formula>$F$5="Freelancer"</formula>
    </cfRule>
    <cfRule type="expression" dxfId="483" priority="80" stopIfTrue="1">
      <formula>$F$5="DTC Int. Staff"</formula>
    </cfRule>
  </conditionalFormatting>
  <conditionalFormatting sqref="G78:G81">
    <cfRule type="expression" dxfId="482" priority="77" stopIfTrue="1">
      <formula>#REF!="Freelancer"</formula>
    </cfRule>
    <cfRule type="expression" dxfId="481" priority="78" stopIfTrue="1">
      <formula>#REF!="DTC Int. Staff"</formula>
    </cfRule>
  </conditionalFormatting>
  <conditionalFormatting sqref="G78:G81">
    <cfRule type="expression" dxfId="480" priority="75" stopIfTrue="1">
      <formula>$F$5="Freelancer"</formula>
    </cfRule>
    <cfRule type="expression" dxfId="479" priority="76" stopIfTrue="1">
      <formula>$F$5="DTC Int. Staff"</formula>
    </cfRule>
  </conditionalFormatting>
  <conditionalFormatting sqref="G130">
    <cfRule type="expression" dxfId="478" priority="67" stopIfTrue="1">
      <formula>$F$5="Freelancer"</formula>
    </cfRule>
    <cfRule type="expression" dxfId="477" priority="68" stopIfTrue="1">
      <formula>$F$5="DTC Int. Staff"</formula>
    </cfRule>
  </conditionalFormatting>
  <conditionalFormatting sqref="C130">
    <cfRule type="expression" dxfId="476" priority="69" stopIfTrue="1">
      <formula>IF($A130=1,B130,)</formula>
    </cfRule>
    <cfRule type="expression" dxfId="475" priority="70" stopIfTrue="1">
      <formula>IF($A130="",B130,)</formula>
    </cfRule>
  </conditionalFormatting>
  <conditionalFormatting sqref="E130">
    <cfRule type="expression" dxfId="474" priority="71" stopIfTrue="1">
      <formula>IF($A130&lt;&gt;1,B130,"")</formula>
    </cfRule>
  </conditionalFormatting>
  <conditionalFormatting sqref="D130">
    <cfRule type="expression" dxfId="473" priority="72" stopIfTrue="1">
      <formula>IF($A130="",B130,)</formula>
    </cfRule>
  </conditionalFormatting>
  <conditionalFormatting sqref="G130">
    <cfRule type="expression" dxfId="472" priority="73" stopIfTrue="1">
      <formula>#REF!="Freelancer"</formula>
    </cfRule>
    <cfRule type="expression" dxfId="471" priority="74" stopIfTrue="1">
      <formula>#REF!="DTC Int. Staff"</formula>
    </cfRule>
  </conditionalFormatting>
  <conditionalFormatting sqref="G16">
    <cfRule type="expression" dxfId="470" priority="65" stopIfTrue="1">
      <formula>#REF!="Freelancer"</formula>
    </cfRule>
    <cfRule type="expression" dxfId="469" priority="66" stopIfTrue="1">
      <formula>#REF!="DTC Int. Staff"</formula>
    </cfRule>
  </conditionalFormatting>
  <conditionalFormatting sqref="G17">
    <cfRule type="expression" dxfId="468" priority="63" stopIfTrue="1">
      <formula>#REF!="Freelancer"</formula>
    </cfRule>
    <cfRule type="expression" dxfId="467" priority="64" stopIfTrue="1">
      <formula>#REF!="DTC Int. Staff"</formula>
    </cfRule>
  </conditionalFormatting>
  <conditionalFormatting sqref="G23">
    <cfRule type="expression" dxfId="466" priority="61" stopIfTrue="1">
      <formula>#REF!="Freelancer"</formula>
    </cfRule>
    <cfRule type="expression" dxfId="465" priority="62" stopIfTrue="1">
      <formula>#REF!="DTC Int. Staff"</formula>
    </cfRule>
  </conditionalFormatting>
  <conditionalFormatting sqref="G28">
    <cfRule type="expression" dxfId="464" priority="59" stopIfTrue="1">
      <formula>#REF!="Freelancer"</formula>
    </cfRule>
    <cfRule type="expression" dxfId="463" priority="60" stopIfTrue="1">
      <formula>#REF!="DTC Int. Staff"</formula>
    </cfRule>
  </conditionalFormatting>
  <conditionalFormatting sqref="G121">
    <cfRule type="expression" dxfId="462" priority="3" stopIfTrue="1">
      <formula>#REF!="Freelancer"</formula>
    </cfRule>
    <cfRule type="expression" dxfId="461" priority="4" stopIfTrue="1">
      <formula>#REF!="DTC Int. Staff"</formula>
    </cfRule>
  </conditionalFormatting>
  <conditionalFormatting sqref="G33">
    <cfRule type="expression" dxfId="460" priority="55" stopIfTrue="1">
      <formula>#REF!="Freelancer"</formula>
    </cfRule>
    <cfRule type="expression" dxfId="459" priority="56" stopIfTrue="1">
      <formula>#REF!="DTC Int. Staff"</formula>
    </cfRule>
  </conditionalFormatting>
  <conditionalFormatting sqref="G34">
    <cfRule type="expression" dxfId="458" priority="53" stopIfTrue="1">
      <formula>#REF!="Freelancer"</formula>
    </cfRule>
    <cfRule type="expression" dxfId="457" priority="54" stopIfTrue="1">
      <formula>#REF!="DTC Int. Staff"</formula>
    </cfRule>
  </conditionalFormatting>
  <conditionalFormatting sqref="G38">
    <cfRule type="expression" dxfId="456" priority="51" stopIfTrue="1">
      <formula>#REF!="Freelancer"</formula>
    </cfRule>
    <cfRule type="expression" dxfId="455" priority="52" stopIfTrue="1">
      <formula>#REF!="DTC Int. Staff"</formula>
    </cfRule>
  </conditionalFormatting>
  <conditionalFormatting sqref="G43">
    <cfRule type="expression" dxfId="454" priority="49" stopIfTrue="1">
      <formula>#REF!="Freelancer"</formula>
    </cfRule>
    <cfRule type="expression" dxfId="453" priority="50" stopIfTrue="1">
      <formula>#REF!="DTC Int. Staff"</formula>
    </cfRule>
  </conditionalFormatting>
  <conditionalFormatting sqref="G44">
    <cfRule type="expression" dxfId="452" priority="47" stopIfTrue="1">
      <formula>#REF!="Freelancer"</formula>
    </cfRule>
    <cfRule type="expression" dxfId="451" priority="48" stopIfTrue="1">
      <formula>#REF!="DTC Int. Staff"</formula>
    </cfRule>
  </conditionalFormatting>
  <conditionalFormatting sqref="G50">
    <cfRule type="expression" dxfId="450" priority="45" stopIfTrue="1">
      <formula>#REF!="Freelancer"</formula>
    </cfRule>
    <cfRule type="expression" dxfId="449" priority="46" stopIfTrue="1">
      <formula>#REF!="DTC Int. Staff"</formula>
    </cfRule>
  </conditionalFormatting>
  <conditionalFormatting sqref="G55">
    <cfRule type="expression" dxfId="448" priority="43" stopIfTrue="1">
      <formula>#REF!="Freelancer"</formula>
    </cfRule>
    <cfRule type="expression" dxfId="447" priority="44" stopIfTrue="1">
      <formula>#REF!="DTC Int. Staff"</formula>
    </cfRule>
  </conditionalFormatting>
  <conditionalFormatting sqref="G60">
    <cfRule type="expression" dxfId="446" priority="41" stopIfTrue="1">
      <formula>#REF!="Freelancer"</formula>
    </cfRule>
    <cfRule type="expression" dxfId="445" priority="42" stopIfTrue="1">
      <formula>#REF!="DTC Int. Staff"</formula>
    </cfRule>
  </conditionalFormatting>
  <conditionalFormatting sqref="G61">
    <cfRule type="expression" dxfId="444" priority="39" stopIfTrue="1">
      <formula>#REF!="Freelancer"</formula>
    </cfRule>
    <cfRule type="expression" dxfId="443" priority="40" stopIfTrue="1">
      <formula>#REF!="DTC Int. Staff"</formula>
    </cfRule>
  </conditionalFormatting>
  <conditionalFormatting sqref="G65">
    <cfRule type="expression" dxfId="442" priority="37" stopIfTrue="1">
      <formula>#REF!="Freelancer"</formula>
    </cfRule>
    <cfRule type="expression" dxfId="441" priority="38" stopIfTrue="1">
      <formula>#REF!="DTC Int. Staff"</formula>
    </cfRule>
  </conditionalFormatting>
  <conditionalFormatting sqref="G70">
    <cfRule type="expression" dxfId="440" priority="35" stopIfTrue="1">
      <formula>#REF!="Freelancer"</formula>
    </cfRule>
    <cfRule type="expression" dxfId="439" priority="36" stopIfTrue="1">
      <formula>#REF!="DTC Int. Staff"</formula>
    </cfRule>
  </conditionalFormatting>
  <conditionalFormatting sqref="G71">
    <cfRule type="expression" dxfId="438" priority="33" stopIfTrue="1">
      <formula>#REF!="Freelancer"</formula>
    </cfRule>
    <cfRule type="expression" dxfId="437" priority="34" stopIfTrue="1">
      <formula>#REF!="DTC Int. Staff"</formula>
    </cfRule>
  </conditionalFormatting>
  <conditionalFormatting sqref="G77">
    <cfRule type="expression" dxfId="436" priority="31" stopIfTrue="1">
      <formula>#REF!="Freelancer"</formula>
    </cfRule>
    <cfRule type="expression" dxfId="435" priority="32" stopIfTrue="1">
      <formula>#REF!="DTC Int. Staff"</formula>
    </cfRule>
  </conditionalFormatting>
  <conditionalFormatting sqref="G82">
    <cfRule type="expression" dxfId="434" priority="29" stopIfTrue="1">
      <formula>#REF!="Freelancer"</formula>
    </cfRule>
    <cfRule type="expression" dxfId="433" priority="30" stopIfTrue="1">
      <formula>#REF!="DTC Int. Staff"</formula>
    </cfRule>
  </conditionalFormatting>
  <conditionalFormatting sqref="G83">
    <cfRule type="expression" dxfId="432" priority="27" stopIfTrue="1">
      <formula>#REF!="Freelancer"</formula>
    </cfRule>
    <cfRule type="expression" dxfId="431" priority="28" stopIfTrue="1">
      <formula>#REF!="DTC Int. Staff"</formula>
    </cfRule>
  </conditionalFormatting>
  <conditionalFormatting sqref="G98">
    <cfRule type="expression" dxfId="430" priority="25" stopIfTrue="1">
      <formula>#REF!="Freelancer"</formula>
    </cfRule>
    <cfRule type="expression" dxfId="429" priority="26" stopIfTrue="1">
      <formula>#REF!="DTC Int. Staff"</formula>
    </cfRule>
  </conditionalFormatting>
  <conditionalFormatting sqref="G99">
    <cfRule type="expression" dxfId="428" priority="23" stopIfTrue="1">
      <formula>#REF!="Freelancer"</formula>
    </cfRule>
    <cfRule type="expression" dxfId="427" priority="24" stopIfTrue="1">
      <formula>#REF!="DTC Int. Staff"</formula>
    </cfRule>
  </conditionalFormatting>
  <conditionalFormatting sqref="G92">
    <cfRule type="expression" dxfId="426" priority="21" stopIfTrue="1">
      <formula>#REF!="Freelancer"</formula>
    </cfRule>
    <cfRule type="expression" dxfId="425" priority="22" stopIfTrue="1">
      <formula>#REF!="DTC Int. Staff"</formula>
    </cfRule>
  </conditionalFormatting>
  <conditionalFormatting sqref="G87">
    <cfRule type="expression" dxfId="424" priority="19" stopIfTrue="1">
      <formula>#REF!="Freelancer"</formula>
    </cfRule>
    <cfRule type="expression" dxfId="423" priority="20" stopIfTrue="1">
      <formula>#REF!="DTC Int. Staff"</formula>
    </cfRule>
  </conditionalFormatting>
  <conditionalFormatting sqref="G125">
    <cfRule type="expression" dxfId="422" priority="17" stopIfTrue="1">
      <formula>#REF!="Freelancer"</formula>
    </cfRule>
    <cfRule type="expression" dxfId="421" priority="18" stopIfTrue="1">
      <formula>#REF!="DTC Int. Staff"</formula>
    </cfRule>
  </conditionalFormatting>
  <conditionalFormatting sqref="G126">
    <cfRule type="expression" dxfId="420" priority="15" stopIfTrue="1">
      <formula>#REF!="Freelancer"</formula>
    </cfRule>
    <cfRule type="expression" dxfId="419" priority="16" stopIfTrue="1">
      <formula>#REF!="DTC Int. Staff"</formula>
    </cfRule>
  </conditionalFormatting>
  <conditionalFormatting sqref="G110">
    <cfRule type="expression" dxfId="418" priority="7" stopIfTrue="1">
      <formula>#REF!="Freelancer"</formula>
    </cfRule>
    <cfRule type="expression" dxfId="417" priority="8" stopIfTrue="1">
      <formula>#REF!="DTC Int. Staff"</formula>
    </cfRule>
  </conditionalFormatting>
  <conditionalFormatting sqref="G115">
    <cfRule type="expression" dxfId="416" priority="9" stopIfTrue="1">
      <formula>#REF!="Freelancer"</formula>
    </cfRule>
    <cfRule type="expression" dxfId="415" priority="10" stopIfTrue="1">
      <formula>#REF!="DTC Int. Staff"</formula>
    </cfRule>
  </conditionalFormatting>
  <conditionalFormatting sqref="G120">
    <cfRule type="expression" dxfId="414" priority="5" stopIfTrue="1">
      <formula>#REF!="Freelancer"</formula>
    </cfRule>
    <cfRule type="expression" dxfId="413" priority="6" stopIfTrue="1">
      <formula>#REF!="DTC Int. Staff"</formula>
    </cfRule>
  </conditionalFormatting>
  <conditionalFormatting sqref="G105">
    <cfRule type="expression" dxfId="412" priority="1" stopIfTrue="1">
      <formula>#REF!="Freelancer"</formula>
    </cfRule>
    <cfRule type="expression" dxfId="411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" zoomScale="90" zoomScaleNormal="90" workbookViewId="0">
      <selection activeCell="J129" sqref="E11:J129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2.90625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1796875" style="8" customWidth="1"/>
    <col min="9" max="10" width="13.7265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202</v>
      </c>
      <c r="J8" s="25">
        <f>I8/8</f>
        <v>25.25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 t="s">
        <v>56</v>
      </c>
      <c r="G12" s="66">
        <v>9001</v>
      </c>
      <c r="H12" s="67" t="s">
        <v>121</v>
      </c>
      <c r="I12" s="66" t="s">
        <v>55</v>
      </c>
      <c r="J12" s="87">
        <v>8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93</v>
      </c>
      <c r="G17" s="47">
        <v>9001</v>
      </c>
      <c r="H17" s="71" t="s">
        <v>122</v>
      </c>
      <c r="I17" s="47" t="s">
        <v>55</v>
      </c>
      <c r="J17" s="86">
        <v>8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 t="s">
        <v>53</v>
      </c>
      <c r="G22" s="66">
        <v>9001</v>
      </c>
      <c r="H22" s="108" t="s">
        <v>117</v>
      </c>
      <c r="I22" s="66" t="s">
        <v>55</v>
      </c>
      <c r="J22" s="87">
        <v>3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 t="s">
        <v>56</v>
      </c>
      <c r="G23" s="66">
        <v>9001</v>
      </c>
      <c r="H23" s="108" t="s">
        <v>118</v>
      </c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110</v>
      </c>
      <c r="G27" s="47">
        <v>9001</v>
      </c>
      <c r="H27" s="48" t="s">
        <v>123</v>
      </c>
      <c r="I27" s="47" t="s">
        <v>55</v>
      </c>
      <c r="J27" s="86">
        <v>10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65" t="s">
        <v>56</v>
      </c>
      <c r="G32" s="66">
        <v>9001</v>
      </c>
      <c r="H32" s="122" t="s">
        <v>119</v>
      </c>
      <c r="I32" s="36" t="s">
        <v>55</v>
      </c>
      <c r="J32" s="85">
        <v>9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56</v>
      </c>
      <c r="G39" s="66">
        <v>9001</v>
      </c>
      <c r="H39" s="67" t="s">
        <v>124</v>
      </c>
      <c r="I39" s="66" t="s">
        <v>55</v>
      </c>
      <c r="J39" s="87">
        <v>8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65" t="s">
        <v>56</v>
      </c>
      <c r="G44" s="66">
        <v>9001</v>
      </c>
      <c r="H44" s="71" t="s">
        <v>125</v>
      </c>
      <c r="I44" s="47" t="s">
        <v>55</v>
      </c>
      <c r="J44" s="86">
        <v>9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46" t="s">
        <v>110</v>
      </c>
      <c r="G49" s="47">
        <v>9001</v>
      </c>
      <c r="H49" s="67" t="s">
        <v>126</v>
      </c>
      <c r="I49" s="66" t="s">
        <v>55</v>
      </c>
      <c r="J49" s="87">
        <v>3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 t="s">
        <v>56</v>
      </c>
      <c r="G50" s="66">
        <v>9001</v>
      </c>
      <c r="H50" s="67" t="s">
        <v>127</v>
      </c>
      <c r="I50" s="66" t="s">
        <v>55</v>
      </c>
      <c r="J50" s="87">
        <v>5</v>
      </c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 t="s">
        <v>93</v>
      </c>
      <c r="G54" s="66">
        <v>9001</v>
      </c>
      <c r="H54" s="68" t="s">
        <v>128</v>
      </c>
      <c r="I54" s="66" t="s">
        <v>55</v>
      </c>
      <c r="J54" s="87">
        <v>3</v>
      </c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 t="s">
        <v>56</v>
      </c>
      <c r="G55" s="66">
        <v>9001</v>
      </c>
      <c r="H55" s="68" t="s">
        <v>129</v>
      </c>
      <c r="I55" s="66" t="s">
        <v>55</v>
      </c>
      <c r="J55" s="87">
        <v>6</v>
      </c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65" t="s">
        <v>56</v>
      </c>
      <c r="G59" s="66">
        <v>9001</v>
      </c>
      <c r="H59" s="43" t="s">
        <v>132</v>
      </c>
      <c r="I59" s="36" t="s">
        <v>55</v>
      </c>
      <c r="J59" s="85">
        <v>13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 t="s">
        <v>53</v>
      </c>
      <c r="G66" s="66">
        <v>9001</v>
      </c>
      <c r="H66" s="67" t="s">
        <v>120</v>
      </c>
      <c r="I66" s="66" t="s">
        <v>55</v>
      </c>
      <c r="J66" s="87">
        <v>3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 t="s">
        <v>56</v>
      </c>
      <c r="G67" s="66">
        <v>9001</v>
      </c>
      <c r="H67" s="67" t="s">
        <v>131</v>
      </c>
      <c r="I67" s="66" t="s">
        <v>55</v>
      </c>
      <c r="J67" s="87">
        <v>6</v>
      </c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65" t="s">
        <v>56</v>
      </c>
      <c r="G71" s="66">
        <v>9001</v>
      </c>
      <c r="H71" s="48" t="s">
        <v>130</v>
      </c>
      <c r="I71" s="47" t="s">
        <v>55</v>
      </c>
      <c r="J71" s="86">
        <v>8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56</v>
      </c>
      <c r="G76" s="66">
        <v>9001</v>
      </c>
      <c r="H76" s="67" t="s">
        <v>96</v>
      </c>
      <c r="I76" s="66" t="s">
        <v>55</v>
      </c>
      <c r="J76" s="87">
        <v>8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35" t="s">
        <v>93</v>
      </c>
      <c r="G81" s="36">
        <v>9001</v>
      </c>
      <c r="H81" s="48" t="s">
        <v>97</v>
      </c>
      <c r="I81" s="47" t="s">
        <v>55</v>
      </c>
      <c r="J81" s="86">
        <v>5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35" t="s">
        <v>56</v>
      </c>
      <c r="G82" s="36">
        <v>9001</v>
      </c>
      <c r="H82" s="48" t="s">
        <v>96</v>
      </c>
      <c r="I82" s="47" t="s">
        <v>55</v>
      </c>
      <c r="J82" s="86">
        <v>4</v>
      </c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89</v>
      </c>
      <c r="G86" s="36">
        <v>9001</v>
      </c>
      <c r="H86" s="43" t="s">
        <v>90</v>
      </c>
      <c r="I86" s="36" t="s">
        <v>55</v>
      </c>
      <c r="J86" s="85">
        <v>2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 t="s">
        <v>91</v>
      </c>
      <c r="G87" s="36">
        <v>9001</v>
      </c>
      <c r="H87" s="43" t="s">
        <v>92</v>
      </c>
      <c r="I87" s="36" t="s">
        <v>55</v>
      </c>
      <c r="J87" s="85">
        <v>2</v>
      </c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 t="s">
        <v>93</v>
      </c>
      <c r="G88" s="36">
        <v>9001</v>
      </c>
      <c r="H88" s="43" t="s">
        <v>94</v>
      </c>
      <c r="I88" s="36" t="s">
        <v>55</v>
      </c>
      <c r="J88" s="85">
        <v>5</v>
      </c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 t="s">
        <v>56</v>
      </c>
      <c r="G89" s="36">
        <v>9001</v>
      </c>
      <c r="H89" s="43" t="s">
        <v>95</v>
      </c>
      <c r="I89" s="36" t="s">
        <v>55</v>
      </c>
      <c r="J89" s="85">
        <v>2</v>
      </c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35" t="s">
        <v>56</v>
      </c>
      <c r="G93" s="36">
        <v>9001</v>
      </c>
      <c r="H93" s="108" t="s">
        <v>98</v>
      </c>
      <c r="I93" s="66" t="s">
        <v>55</v>
      </c>
      <c r="J93" s="87">
        <v>11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35" t="s">
        <v>89</v>
      </c>
      <c r="G98" s="36">
        <v>9001</v>
      </c>
      <c r="H98" s="48" t="s">
        <v>99</v>
      </c>
      <c r="I98" s="47" t="s">
        <v>55</v>
      </c>
      <c r="J98" s="86">
        <v>2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35" t="s">
        <v>93</v>
      </c>
      <c r="G99" s="36">
        <v>9001</v>
      </c>
      <c r="H99" s="48" t="s">
        <v>101</v>
      </c>
      <c r="I99" s="47" t="s">
        <v>55</v>
      </c>
      <c r="J99" s="86">
        <v>4</v>
      </c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35" t="s">
        <v>56</v>
      </c>
      <c r="G100" s="36">
        <v>9001</v>
      </c>
      <c r="H100" s="48" t="s">
        <v>100</v>
      </c>
      <c r="I100" s="47" t="s">
        <v>55</v>
      </c>
      <c r="J100" s="86">
        <v>5</v>
      </c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35" t="s">
        <v>89</v>
      </c>
      <c r="G103" s="36">
        <v>9001</v>
      </c>
      <c r="H103" s="67" t="s">
        <v>102</v>
      </c>
      <c r="I103" s="66" t="s">
        <v>55</v>
      </c>
      <c r="J103" s="87">
        <v>2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35" t="s">
        <v>56</v>
      </c>
      <c r="G104" s="36">
        <v>9001</v>
      </c>
      <c r="H104" s="67" t="s">
        <v>103</v>
      </c>
      <c r="I104" s="66" t="s">
        <v>55</v>
      </c>
      <c r="J104" s="87">
        <v>9</v>
      </c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35" t="s">
        <v>56</v>
      </c>
      <c r="G108" s="36">
        <v>9001</v>
      </c>
      <c r="H108" s="48" t="s">
        <v>104</v>
      </c>
      <c r="I108" s="47" t="s">
        <v>55</v>
      </c>
      <c r="J108" s="86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35" t="s">
        <v>93</v>
      </c>
      <c r="G109" s="47">
        <v>9001</v>
      </c>
      <c r="H109" s="48" t="s">
        <v>105</v>
      </c>
      <c r="I109" s="47" t="s">
        <v>55</v>
      </c>
      <c r="J109" s="86">
        <v>2</v>
      </c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56</v>
      </c>
      <c r="G113" s="36">
        <v>9001</v>
      </c>
      <c r="H113" s="43" t="s">
        <v>107</v>
      </c>
      <c r="I113" s="36" t="s">
        <v>55</v>
      </c>
      <c r="J113" s="85">
        <v>7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 t="s">
        <v>93</v>
      </c>
      <c r="G114" s="47">
        <v>9001</v>
      </c>
      <c r="H114" s="43" t="s">
        <v>106</v>
      </c>
      <c r="I114" s="36" t="s">
        <v>55</v>
      </c>
      <c r="J114" s="85">
        <v>3</v>
      </c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35" t="s">
        <v>56</v>
      </c>
      <c r="G120" s="36">
        <v>9001</v>
      </c>
      <c r="H120" s="43" t="s">
        <v>107</v>
      </c>
      <c r="I120" s="36" t="s">
        <v>55</v>
      </c>
      <c r="J120" s="85">
        <v>10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35" t="s">
        <v>56</v>
      </c>
      <c r="G125" s="36">
        <v>9001</v>
      </c>
      <c r="H125" s="43" t="s">
        <v>116</v>
      </c>
      <c r="I125" s="36" t="s">
        <v>55</v>
      </c>
      <c r="J125" s="85">
        <v>9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410" priority="106" stopIfTrue="1">
      <formula>IF($A11=1,B11,)</formula>
    </cfRule>
    <cfRule type="expression" dxfId="409" priority="107" stopIfTrue="1">
      <formula>IF($A11="",B11,)</formula>
    </cfRule>
  </conditionalFormatting>
  <conditionalFormatting sqref="E11">
    <cfRule type="expression" dxfId="408" priority="108" stopIfTrue="1">
      <formula>IF($A11="",B11,"")</formula>
    </cfRule>
  </conditionalFormatting>
  <conditionalFormatting sqref="E12:E119">
    <cfRule type="expression" dxfId="407" priority="109" stopIfTrue="1">
      <formula>IF($A12&lt;&gt;1,B12,"")</formula>
    </cfRule>
  </conditionalFormatting>
  <conditionalFormatting sqref="D11:D119">
    <cfRule type="expression" dxfId="406" priority="110" stopIfTrue="1">
      <formula>IF($A11="",B11,)</formula>
    </cfRule>
  </conditionalFormatting>
  <conditionalFormatting sqref="G11 G22:G31 G86:G92 G101:G102 G105:G107 G94:G97 G110:G112 G115:G118 G33:G38 G13:G16 G51:G54 G40:G43 G45:G48 G60:G66 G56:G58 G77:G80 G72:G75 G68:G70">
    <cfRule type="expression" dxfId="405" priority="111" stopIfTrue="1">
      <formula>#REF!="Freelancer"</formula>
    </cfRule>
    <cfRule type="expression" dxfId="404" priority="112" stopIfTrue="1">
      <formula>#REF!="DTC Int. Staff"</formula>
    </cfRule>
  </conditionalFormatting>
  <conditionalFormatting sqref="G118 G22:G26 G37:G38 G64:G66 G91:G92 G101:G102 G105:G107 G94:G97 G51:G53 G40:G43 G45:G48 G77:G80 G72:G75 G68:G70">
    <cfRule type="expression" dxfId="403" priority="104" stopIfTrue="1">
      <formula>$F$5="Freelancer"</formula>
    </cfRule>
    <cfRule type="expression" dxfId="402" priority="105" stopIfTrue="1">
      <formula>$F$5="DTC Int. Staff"</formula>
    </cfRule>
  </conditionalFormatting>
  <conditionalFormatting sqref="G13:G16">
    <cfRule type="expression" dxfId="401" priority="102" stopIfTrue="1">
      <formula>#REF!="Freelancer"</formula>
    </cfRule>
    <cfRule type="expression" dxfId="400" priority="103" stopIfTrue="1">
      <formula>#REF!="DTC Int. Staff"</formula>
    </cfRule>
  </conditionalFormatting>
  <conditionalFormatting sqref="G13:G16">
    <cfRule type="expression" dxfId="399" priority="100" stopIfTrue="1">
      <formula>$F$5="Freelancer"</formula>
    </cfRule>
    <cfRule type="expression" dxfId="398" priority="101" stopIfTrue="1">
      <formula>$F$5="DTC Int. Staff"</formula>
    </cfRule>
  </conditionalFormatting>
  <conditionalFormatting sqref="G17:G21">
    <cfRule type="expression" dxfId="397" priority="98" stopIfTrue="1">
      <formula>#REF!="Freelancer"</formula>
    </cfRule>
    <cfRule type="expression" dxfId="396" priority="99" stopIfTrue="1">
      <formula>#REF!="DTC Int. Staff"</formula>
    </cfRule>
  </conditionalFormatting>
  <conditionalFormatting sqref="G17:G21">
    <cfRule type="expression" dxfId="395" priority="96" stopIfTrue="1">
      <formula>$F$5="Freelancer"</formula>
    </cfRule>
    <cfRule type="expression" dxfId="394" priority="97" stopIfTrue="1">
      <formula>$F$5="DTC Int. Staff"</formula>
    </cfRule>
  </conditionalFormatting>
  <conditionalFormatting sqref="C120:C129">
    <cfRule type="expression" dxfId="393" priority="93" stopIfTrue="1">
      <formula>IF($A120=1,B120,)</formula>
    </cfRule>
    <cfRule type="expression" dxfId="392" priority="94" stopIfTrue="1">
      <formula>IF($A120="",B120,)</formula>
    </cfRule>
  </conditionalFormatting>
  <conditionalFormatting sqref="D120:D129">
    <cfRule type="expression" dxfId="391" priority="95" stopIfTrue="1">
      <formula>IF($A120="",B120,)</formula>
    </cfRule>
  </conditionalFormatting>
  <conditionalFormatting sqref="E120:E129">
    <cfRule type="expression" dxfId="390" priority="92" stopIfTrue="1">
      <formula>IF($A120&lt;&gt;1,B120,"")</formula>
    </cfRule>
  </conditionalFormatting>
  <conditionalFormatting sqref="G60:G63">
    <cfRule type="expression" dxfId="389" priority="90" stopIfTrue="1">
      <formula>$F$5="Freelancer"</formula>
    </cfRule>
    <cfRule type="expression" dxfId="388" priority="91" stopIfTrue="1">
      <formula>$F$5="DTC Int. Staff"</formula>
    </cfRule>
  </conditionalFormatting>
  <conditionalFormatting sqref="G83:G85">
    <cfRule type="expression" dxfId="387" priority="88" stopIfTrue="1">
      <formula>#REF!="Freelancer"</formula>
    </cfRule>
    <cfRule type="expression" dxfId="386" priority="89" stopIfTrue="1">
      <formula>#REF!="DTC Int. Staff"</formula>
    </cfRule>
  </conditionalFormatting>
  <conditionalFormatting sqref="G83:G85">
    <cfRule type="expression" dxfId="385" priority="86" stopIfTrue="1">
      <formula>$F$5="Freelancer"</formula>
    </cfRule>
    <cfRule type="expression" dxfId="384" priority="87" stopIfTrue="1">
      <formula>$F$5="DTC Int. Staff"</formula>
    </cfRule>
  </conditionalFormatting>
  <conditionalFormatting sqref="G81:G82">
    <cfRule type="expression" dxfId="383" priority="84" stopIfTrue="1">
      <formula>#REF!="Freelancer"</formula>
    </cfRule>
    <cfRule type="expression" dxfId="382" priority="85" stopIfTrue="1">
      <formula>#REF!="DTC Int. Staff"</formula>
    </cfRule>
  </conditionalFormatting>
  <conditionalFormatting sqref="G98">
    <cfRule type="expression" dxfId="381" priority="82" stopIfTrue="1">
      <formula>#REF!="Freelancer"</formula>
    </cfRule>
    <cfRule type="expression" dxfId="380" priority="83" stopIfTrue="1">
      <formula>#REF!="DTC Int. Staff"</formula>
    </cfRule>
  </conditionalFormatting>
  <conditionalFormatting sqref="G99">
    <cfRule type="expression" dxfId="379" priority="80" stopIfTrue="1">
      <formula>#REF!="Freelancer"</formula>
    </cfRule>
    <cfRule type="expression" dxfId="378" priority="81" stopIfTrue="1">
      <formula>#REF!="DTC Int. Staff"</formula>
    </cfRule>
  </conditionalFormatting>
  <conditionalFormatting sqref="G100">
    <cfRule type="expression" dxfId="377" priority="76" stopIfTrue="1">
      <formula>#REF!="Freelancer"</formula>
    </cfRule>
    <cfRule type="expression" dxfId="376" priority="77" stopIfTrue="1">
      <formula>#REF!="DTC Int. Staff"</formula>
    </cfRule>
  </conditionalFormatting>
  <conditionalFormatting sqref="G93">
    <cfRule type="expression" dxfId="375" priority="74" stopIfTrue="1">
      <formula>#REF!="Freelancer"</formula>
    </cfRule>
    <cfRule type="expression" dxfId="374" priority="75" stopIfTrue="1">
      <formula>#REF!="DTC Int. Staff"</formula>
    </cfRule>
  </conditionalFormatting>
  <conditionalFormatting sqref="G108">
    <cfRule type="expression" dxfId="373" priority="72" stopIfTrue="1">
      <formula>#REF!="Freelancer"</formula>
    </cfRule>
    <cfRule type="expression" dxfId="372" priority="73" stopIfTrue="1">
      <formula>#REF!="DTC Int. Staff"</formula>
    </cfRule>
  </conditionalFormatting>
  <conditionalFormatting sqref="G113">
    <cfRule type="expression" dxfId="371" priority="66" stopIfTrue="1">
      <formula>#REF!="Freelancer"</formula>
    </cfRule>
    <cfRule type="expression" dxfId="370" priority="67" stopIfTrue="1">
      <formula>#REF!="DTC Int. Staff"</formula>
    </cfRule>
  </conditionalFormatting>
  <conditionalFormatting sqref="G109">
    <cfRule type="expression" dxfId="369" priority="57" stopIfTrue="1">
      <formula>#REF!="Freelancer"</formula>
    </cfRule>
    <cfRule type="expression" dxfId="368" priority="58" stopIfTrue="1">
      <formula>#REF!="DTC Int. Staff"</formula>
    </cfRule>
  </conditionalFormatting>
  <conditionalFormatting sqref="G109">
    <cfRule type="expression" dxfId="367" priority="55" stopIfTrue="1">
      <formula>$F$5="Freelancer"</formula>
    </cfRule>
    <cfRule type="expression" dxfId="366" priority="56" stopIfTrue="1">
      <formula>$F$5="DTC Int. Staff"</formula>
    </cfRule>
  </conditionalFormatting>
  <conditionalFormatting sqref="G114">
    <cfRule type="expression" dxfId="365" priority="53" stopIfTrue="1">
      <formula>#REF!="Freelancer"</formula>
    </cfRule>
    <cfRule type="expression" dxfId="364" priority="54" stopIfTrue="1">
      <formula>#REF!="DTC Int. Staff"</formula>
    </cfRule>
  </conditionalFormatting>
  <conditionalFormatting sqref="G114">
    <cfRule type="expression" dxfId="363" priority="51" stopIfTrue="1">
      <formula>$F$5="Freelancer"</formula>
    </cfRule>
    <cfRule type="expression" dxfId="362" priority="52" stopIfTrue="1">
      <formula>$F$5="DTC Int. Staff"</formula>
    </cfRule>
  </conditionalFormatting>
  <conditionalFormatting sqref="G103">
    <cfRule type="expression" dxfId="361" priority="49" stopIfTrue="1">
      <formula>#REF!="Freelancer"</formula>
    </cfRule>
    <cfRule type="expression" dxfId="360" priority="50" stopIfTrue="1">
      <formula>#REF!="DTC Int. Staff"</formula>
    </cfRule>
  </conditionalFormatting>
  <conditionalFormatting sqref="G104">
    <cfRule type="expression" dxfId="359" priority="47" stopIfTrue="1">
      <formula>#REF!="Freelancer"</formula>
    </cfRule>
    <cfRule type="expression" dxfId="358" priority="48" stopIfTrue="1">
      <formula>#REF!="DTC Int. Staff"</formula>
    </cfRule>
  </conditionalFormatting>
  <conditionalFormatting sqref="G120">
    <cfRule type="expression" dxfId="357" priority="45" stopIfTrue="1">
      <formula>#REF!="Freelancer"</formula>
    </cfRule>
    <cfRule type="expression" dxfId="356" priority="46" stopIfTrue="1">
      <formula>#REF!="DTC Int. Staff"</formula>
    </cfRule>
  </conditionalFormatting>
  <conditionalFormatting sqref="G125">
    <cfRule type="expression" dxfId="355" priority="43" stopIfTrue="1">
      <formula>#REF!="Freelancer"</formula>
    </cfRule>
    <cfRule type="expression" dxfId="354" priority="44" stopIfTrue="1">
      <formula>#REF!="DTC Int. Staff"</formula>
    </cfRule>
  </conditionalFormatting>
  <conditionalFormatting sqref="G32">
    <cfRule type="expression" dxfId="353" priority="41" stopIfTrue="1">
      <formula>#REF!="Freelancer"</formula>
    </cfRule>
    <cfRule type="expression" dxfId="352" priority="42" stopIfTrue="1">
      <formula>#REF!="DTC Int. Staff"</formula>
    </cfRule>
  </conditionalFormatting>
  <conditionalFormatting sqref="G32">
    <cfRule type="expression" dxfId="351" priority="39" stopIfTrue="1">
      <formula>$F$5="Freelancer"</formula>
    </cfRule>
    <cfRule type="expression" dxfId="350" priority="40" stopIfTrue="1">
      <formula>$F$5="DTC Int. Staff"</formula>
    </cfRule>
  </conditionalFormatting>
  <conditionalFormatting sqref="G12">
    <cfRule type="expression" dxfId="349" priority="37" stopIfTrue="1">
      <formula>#REF!="Freelancer"</formula>
    </cfRule>
    <cfRule type="expression" dxfId="348" priority="38" stopIfTrue="1">
      <formula>#REF!="DTC Int. Staff"</formula>
    </cfRule>
  </conditionalFormatting>
  <conditionalFormatting sqref="G12">
    <cfRule type="expression" dxfId="347" priority="35" stopIfTrue="1">
      <formula>$F$5="Freelancer"</formula>
    </cfRule>
    <cfRule type="expression" dxfId="346" priority="36" stopIfTrue="1">
      <formula>$F$5="DTC Int. Staff"</formula>
    </cfRule>
  </conditionalFormatting>
  <conditionalFormatting sqref="G49">
    <cfRule type="expression" dxfId="345" priority="33" stopIfTrue="1">
      <formula>#REF!="Freelancer"</formula>
    </cfRule>
    <cfRule type="expression" dxfId="344" priority="34" stopIfTrue="1">
      <formula>#REF!="DTC Int. Staff"</formula>
    </cfRule>
  </conditionalFormatting>
  <conditionalFormatting sqref="G44 G39">
    <cfRule type="expression" dxfId="343" priority="27" stopIfTrue="1">
      <formula>#REF!="Freelancer"</formula>
    </cfRule>
    <cfRule type="expression" dxfId="342" priority="28" stopIfTrue="1">
      <formula>#REF!="DTC Int. Staff"</formula>
    </cfRule>
  </conditionalFormatting>
  <conditionalFormatting sqref="G44 G39">
    <cfRule type="expression" dxfId="341" priority="25" stopIfTrue="1">
      <formula>$F$5="Freelancer"</formula>
    </cfRule>
    <cfRule type="expression" dxfId="340" priority="26" stopIfTrue="1">
      <formula>$F$5="DTC Int. Staff"</formula>
    </cfRule>
  </conditionalFormatting>
  <conditionalFormatting sqref="G59">
    <cfRule type="expression" dxfId="339" priority="23" stopIfTrue="1">
      <formula>#REF!="Freelancer"</formula>
    </cfRule>
    <cfRule type="expression" dxfId="338" priority="24" stopIfTrue="1">
      <formula>#REF!="DTC Int. Staff"</formula>
    </cfRule>
  </conditionalFormatting>
  <conditionalFormatting sqref="G59">
    <cfRule type="expression" dxfId="337" priority="21" stopIfTrue="1">
      <formula>$F$5="Freelancer"</formula>
    </cfRule>
    <cfRule type="expression" dxfId="336" priority="22" stopIfTrue="1">
      <formula>$F$5="DTC Int. Staff"</formula>
    </cfRule>
  </conditionalFormatting>
  <conditionalFormatting sqref="G55">
    <cfRule type="expression" dxfId="335" priority="19" stopIfTrue="1">
      <formula>#REF!="Freelancer"</formula>
    </cfRule>
    <cfRule type="expression" dxfId="334" priority="20" stopIfTrue="1">
      <formula>#REF!="DTC Int. Staff"</formula>
    </cfRule>
  </conditionalFormatting>
  <conditionalFormatting sqref="G55">
    <cfRule type="expression" dxfId="333" priority="17" stopIfTrue="1">
      <formula>$F$5="Freelancer"</formula>
    </cfRule>
    <cfRule type="expression" dxfId="332" priority="18" stopIfTrue="1">
      <formula>$F$5="DTC Int. Staff"</formula>
    </cfRule>
  </conditionalFormatting>
  <conditionalFormatting sqref="G50">
    <cfRule type="expression" dxfId="331" priority="15" stopIfTrue="1">
      <formula>#REF!="Freelancer"</formula>
    </cfRule>
    <cfRule type="expression" dxfId="330" priority="16" stopIfTrue="1">
      <formula>#REF!="DTC Int. Staff"</formula>
    </cfRule>
  </conditionalFormatting>
  <conditionalFormatting sqref="G50">
    <cfRule type="expression" dxfId="329" priority="13" stopIfTrue="1">
      <formula>$F$5="Freelancer"</formula>
    </cfRule>
    <cfRule type="expression" dxfId="328" priority="14" stopIfTrue="1">
      <formula>$F$5="DTC Int. Staff"</formula>
    </cfRule>
  </conditionalFormatting>
  <conditionalFormatting sqref="G76">
    <cfRule type="expression" dxfId="327" priority="11" stopIfTrue="1">
      <formula>#REF!="Freelancer"</formula>
    </cfRule>
    <cfRule type="expression" dxfId="326" priority="12" stopIfTrue="1">
      <formula>#REF!="DTC Int. Staff"</formula>
    </cfRule>
  </conditionalFormatting>
  <conditionalFormatting sqref="G76">
    <cfRule type="expression" dxfId="325" priority="9" stopIfTrue="1">
      <formula>$F$5="Freelancer"</formula>
    </cfRule>
    <cfRule type="expression" dxfId="324" priority="10" stopIfTrue="1">
      <formula>$F$5="DTC Int. Staff"</formula>
    </cfRule>
  </conditionalFormatting>
  <conditionalFormatting sqref="G71">
    <cfRule type="expression" dxfId="323" priority="7" stopIfTrue="1">
      <formula>#REF!="Freelancer"</formula>
    </cfRule>
    <cfRule type="expression" dxfId="322" priority="8" stopIfTrue="1">
      <formula>#REF!="DTC Int. Staff"</formula>
    </cfRule>
  </conditionalFormatting>
  <conditionalFormatting sqref="G71">
    <cfRule type="expression" dxfId="321" priority="5" stopIfTrue="1">
      <formula>$F$5="Freelancer"</formula>
    </cfRule>
    <cfRule type="expression" dxfId="320" priority="6" stopIfTrue="1">
      <formula>$F$5="DTC Int. Staff"</formula>
    </cfRule>
  </conditionalFormatting>
  <conditionalFormatting sqref="G67">
    <cfRule type="expression" dxfId="319" priority="3" stopIfTrue="1">
      <formula>#REF!="Freelancer"</formula>
    </cfRule>
    <cfRule type="expression" dxfId="318" priority="4" stopIfTrue="1">
      <formula>#REF!="DTC Int. Staff"</formula>
    </cfRule>
  </conditionalFormatting>
  <conditionalFormatting sqref="G67">
    <cfRule type="expression" dxfId="317" priority="1" stopIfTrue="1">
      <formula>$F$5="Freelancer"</formula>
    </cfRule>
    <cfRule type="expression" dxfId="3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Rojchanawit Budpasa</cp:lastModifiedBy>
  <dcterms:created xsi:type="dcterms:W3CDTF">2006-02-12T14:53:28Z</dcterms:created>
  <dcterms:modified xsi:type="dcterms:W3CDTF">2021-11-30T13:28:47Z</dcterms:modified>
</cp:coreProperties>
</file>