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-NB\Desktop\"/>
    </mc:Choice>
  </mc:AlternateContent>
  <xr:revisionPtr revIDLastSave="0" documentId="13_ncr:1_{E3E011BB-8AF9-41CD-A870-BF51790F92E1}" xr6:coauthVersionLast="47" xr6:coauthVersionMax="47" xr10:uidLastSave="{00000000-0000-0000-0000-000000000000}"/>
  <bookViews>
    <workbookView xWindow="-110" yWindow="-110" windowWidth="19420" windowHeight="10420" tabRatio="766" firstSheet="1" activeTab="11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46" l="1" a="1"/>
  <c r="F3" i="46" s="1"/>
  <c r="E132" i="57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I8" i="53"/>
  <c r="J8" i="53" s="1"/>
  <c r="F5" i="53"/>
  <c r="F4" i="53"/>
  <c r="F3" i="53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D125" i="46"/>
  <c r="D126" i="46" s="1"/>
  <c r="D127" i="46" s="1"/>
  <c r="D128" i="46" s="1"/>
  <c r="D129" i="46" s="1"/>
  <c r="A125" i="46"/>
  <c r="E11" i="46"/>
  <c r="E16" i="46" s="1"/>
  <c r="E17" i="46" s="1"/>
  <c r="E18" i="46" s="1"/>
  <c r="E19" i="46" s="1"/>
  <c r="E20" i="46" s="1"/>
  <c r="B10" i="46"/>
  <c r="I8" i="46"/>
  <c r="J8" i="46" s="1"/>
  <c r="F5" i="46"/>
  <c r="F4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1" i="46" l="1"/>
  <c r="D11" i="46" s="1"/>
  <c r="D12" i="46" s="1"/>
  <c r="D13" i="46" s="1"/>
  <c r="D14" i="46" s="1"/>
  <c r="D15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D125" i="52" l="1"/>
  <c r="D126" i="52" s="1"/>
  <c r="D127" i="52" s="1"/>
  <c r="D128" i="52" s="1"/>
  <c r="D129" i="52" s="1"/>
  <c r="D98" i="52"/>
  <c r="E99" i="57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5" i="46"/>
  <c r="B104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E111" i="52" s="1"/>
  <c r="E112" i="52" s="1"/>
  <c r="E113" i="52" s="1"/>
  <c r="E114" i="52" s="1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E110" i="46"/>
  <c r="B105" i="46"/>
  <c r="E106" i="46"/>
  <c r="E107" i="46" s="1"/>
  <c r="E108" i="46" s="1"/>
  <c r="E109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5" i="46"/>
  <c r="D105" i="46"/>
  <c r="D106" i="46" s="1"/>
  <c r="D107" i="46" s="1"/>
  <c r="D108" i="46" s="1"/>
  <c r="D109" i="46" s="1"/>
  <c r="E115" i="46"/>
  <c r="B110" i="46"/>
  <c r="E111" i="46"/>
  <c r="E112" i="46" s="1"/>
  <c r="E113" i="46" s="1"/>
  <c r="E114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D111" i="52" s="1"/>
  <c r="D112" i="52" s="1"/>
  <c r="D113" i="52" s="1"/>
  <c r="D114" i="52" s="1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0" i="46"/>
  <c r="D110" i="46"/>
  <c r="D111" i="46" s="1"/>
  <c r="D112" i="46" s="1"/>
  <c r="D113" i="46" s="1"/>
  <c r="D114" i="46" s="1"/>
  <c r="E120" i="46"/>
  <c r="B120" i="46"/>
  <c r="B115" i="46"/>
  <c r="E116" i="46"/>
  <c r="E117" i="46" s="1"/>
  <c r="E118" i="46" s="1"/>
  <c r="E119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0" i="46"/>
  <c r="D120" i="46"/>
  <c r="D121" i="46" s="1"/>
  <c r="D122" i="46" s="1"/>
  <c r="D123" i="46" s="1"/>
  <c r="D124" i="46" s="1"/>
  <c r="E125" i="46"/>
  <c r="E130" i="46" s="1"/>
  <c r="B130" i="46" s="1"/>
  <c r="E121" i="46"/>
  <c r="A115" i="46"/>
  <c r="D115" i="46"/>
  <c r="D116" i="46" s="1"/>
  <c r="D117" i="46" s="1"/>
  <c r="D118" i="46" s="1"/>
  <c r="D119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0" i="46" l="1"/>
  <c r="A130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26" i="46"/>
  <c r="E122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3" i="46"/>
  <c r="E127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28" i="46" l="1"/>
  <c r="E124" i="46"/>
  <c r="E129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<sst xmlns="http://schemas.openxmlformats.org/spreadsheetml/2006/main" count="1258" uniqueCount="209">
  <si>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</si>
  <si>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</si>
  <si>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</si>
  <si>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</si>
  <si>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</si>
  <si>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</si>
  <si>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</si>
  <si>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</si>
  <si>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</si>
  <si>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</si>
  <si>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</si>
  <si>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</si>
  <si>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</si>
  <si>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</si>
  <si>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</si>
  <si>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</si>
  <si>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</si>
  <si>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</si>
  <si>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</si>
  <si>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</si>
  <si>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</si>
  <si>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</si>
  <si>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</si>
  <si>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</si>
  <si>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</si>
  <si>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</si>
  <si>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</si>
  <si>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</si>
  <si>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</si>
  <si>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</si>
  <si>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</si>
  <si>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</si>
  <si>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</si>
  <si>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</si>
  <si>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</si>
  <si>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</si>
  <si>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</si>
  <si>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</si>
  <si>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</si>
  <si>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</si>
  <si>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</si>
  <si>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</si>
  <si>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</si>
  <si>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</si>
  <si>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</si>
  <si>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</si>
  <si>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</si>
  <si>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</si>
  <si>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</si>
  <si>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</si>
  <si>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 xml:space="preserve">Pinyapat </t>
  </si>
  <si>
    <t>Hanyut</t>
  </si>
  <si>
    <t>Time122</t>
  </si>
  <si>
    <t>TIME-202093</t>
  </si>
  <si>
    <t xml:space="preserve">ETDA Master Plan </t>
  </si>
  <si>
    <t>TIME</t>
  </si>
  <si>
    <t>ETDA Master Plan</t>
  </si>
  <si>
    <t>TIME-202099</t>
  </si>
  <si>
    <t>NIEC Radio Evaluation- Kick-off meeting preparation</t>
  </si>
  <si>
    <t xml:space="preserve">NIEC Radio Evaluation- Kick-off meeting </t>
  </si>
  <si>
    <t>I Tower Building</t>
  </si>
  <si>
    <t>NIEC Radio Evaluation- Project work plan</t>
  </si>
  <si>
    <t>Joy's homework</t>
  </si>
  <si>
    <t xml:space="preserve">NIEC Radio Evaluation- Inception </t>
  </si>
  <si>
    <t>TIME-202013</t>
  </si>
  <si>
    <t>MoI Cyber Security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</si>
  <si>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</si>
  <si>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</si>
  <si>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</si>
  <si>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</si>
  <si>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</si>
  <si>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</si>
  <si>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</si>
  <si>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</si>
  <si>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</si>
  <si>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</si>
  <si>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</si>
  <si>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</si>
  <si>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</si>
  <si>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</si>
  <si>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</si>
  <si>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</si>
  <si>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</si>
  <si>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</si>
  <si>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</si>
  <si>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</si>
  <si>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</si>
  <si>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</si>
  <si>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</si>
  <si>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</si>
  <si>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</si>
  <si>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</si>
  <si>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</si>
  <si>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</si>
  <si>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</si>
  <si>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</si>
  <si>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</si>
  <si>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NIEC Radio Evaluation- Revise Inception</t>
  </si>
  <si>
    <t>NIEC Radio Evaluation- Write final report</t>
  </si>
  <si>
    <t>NIEC Radio Evaluation - Final Report Internal Meeting</t>
  </si>
  <si>
    <t>NIEC Radio Evaluation - Final Report External Meeting</t>
  </si>
  <si>
    <t>NIEC Radio Evaluation- Internal Kick-off NBTC Radio</t>
  </si>
  <si>
    <t>TIME-202131</t>
  </si>
  <si>
    <t>NBTC Radio in Disruption: - Discuss about buying insight from MediaDonuts</t>
  </si>
  <si>
    <t xml:space="preserve">NIEC Radio Evaluation- Review final report with Arjarn </t>
  </si>
  <si>
    <t xml:space="preserve">NIEC Radio Evaluation- revise final report after getting feedback from Ajarn </t>
  </si>
  <si>
    <t>NIEC Radio Evaluation- write communication plan in final report</t>
  </si>
  <si>
    <t>NIEC Radio Evaluation- Final revise and prove read final report</t>
  </si>
  <si>
    <t>NIEC Radio Evaluation- Print and pack final report</t>
  </si>
  <si>
    <t>NIEC Radio Evaluation- Coordinate with cilent to send final report</t>
  </si>
  <si>
    <t>NBTC Radio in Disruption- Meeting with Arjarn before kickoff meeting</t>
  </si>
  <si>
    <t>NIEC Radio Evaluation- Revise progress report</t>
  </si>
  <si>
    <t>NBTC Radio in Disruption - Prepare presentation for kickoff meeting</t>
  </si>
  <si>
    <t>Revise Final Report</t>
  </si>
  <si>
    <t>Update bechmark with Intern</t>
  </si>
  <si>
    <t xml:space="preserve">Revise Interim  Report Structure </t>
  </si>
  <si>
    <t>Make Additional Final Report Presentation</t>
  </si>
  <si>
    <t>Substitution for Asarnha Bucha Day.</t>
  </si>
  <si>
    <t>H.M.King Maha Vajiralongkorn's Birthday.</t>
  </si>
  <si>
    <t>Write Inception Report in Ecosystem part</t>
  </si>
  <si>
    <t xml:space="preserve">Gathering information and Make Ecosystem slides </t>
  </si>
  <si>
    <t>Internal Meeting</t>
  </si>
  <si>
    <t>Meeting with Ajarn</t>
  </si>
  <si>
    <t>Structure Interim Report</t>
  </si>
  <si>
    <t>Make Gantt Chart of Interim Work Plan &amp; Timing</t>
  </si>
  <si>
    <t>Design formula and Consult Ajarn abount Martket Size Evaluation</t>
  </si>
  <si>
    <t xml:space="preserve">Meeting with Ajarn </t>
  </si>
  <si>
    <t>Kick-off Meeting</t>
  </si>
  <si>
    <t xml:space="preserve"> Prepare presentation for kickoff meeting</t>
  </si>
  <si>
    <t>Write Inception Report</t>
  </si>
  <si>
    <t>Write Inception Report - Executive Summary &amp; Others</t>
  </si>
  <si>
    <t xml:space="preserve">Prepare Invioce Document </t>
  </si>
  <si>
    <t>Write Inception Report - Planning, Structure, &amp; others</t>
  </si>
  <si>
    <t>Weekly Update NBTC Radio in Disruption</t>
  </si>
  <si>
    <t>Report structures NBTC Radio in Disruption</t>
  </si>
  <si>
    <t>NBTC Radio in Disruption meeting with AJ</t>
  </si>
  <si>
    <t>Write Interim Report</t>
  </si>
  <si>
    <t>Prepare Slide for Udate Meeting with Cus</t>
  </si>
  <si>
    <t>Update NBTC Radio in Disruption</t>
  </si>
  <si>
    <t>weekly update NBTC Radio in Disruption</t>
  </si>
  <si>
    <t>NBTC Radio in Disruption update with AJ</t>
  </si>
  <si>
    <t>Revise Inception Report</t>
  </si>
  <si>
    <t>Research Radio Related Regulation in Thailand</t>
  </si>
  <si>
    <t>Research on Radio Industry &amp; Regulation</t>
  </si>
  <si>
    <t xml:space="preserve">Design Interim Work Plan &amp; Interim  Report Structure </t>
  </si>
  <si>
    <t xml:space="preserve">Design Interim Work Plan &amp; Quesionair </t>
  </si>
  <si>
    <t>In-dept Interview &amp; Wrap up</t>
  </si>
  <si>
    <t>Wrap up Meeting</t>
  </si>
  <si>
    <t>Rvise Inception</t>
  </si>
  <si>
    <t>Write Meeting Minute &amp; Transcrip Meeting Record</t>
  </si>
  <si>
    <t>Revise Question for In-dept Interview</t>
  </si>
  <si>
    <t xml:space="preserve">Prepare Presentatin for Meeting </t>
  </si>
  <si>
    <t>Revise In-dept Interview Question</t>
  </si>
  <si>
    <t>Prepare Presentation for Meeting after dicussion with AJ</t>
  </si>
  <si>
    <t>Revise Inception</t>
  </si>
  <si>
    <t>Meeting with Customer</t>
  </si>
  <si>
    <t>Revise In-dept Quesionair &amp; In-dept Interview Namelist</t>
  </si>
  <si>
    <t>Prepare for In-dept Interview with NBTC</t>
  </si>
  <si>
    <t xml:space="preserve">Meeting with AJ </t>
  </si>
  <si>
    <t>Rvise Report Before Printing</t>
  </si>
  <si>
    <t>Meeting With AJ</t>
  </si>
  <si>
    <t xml:space="preserve">In-dept Interview with NBTC </t>
  </si>
  <si>
    <t>Research on NBTC New Annoucement before In-dept Interview</t>
  </si>
  <si>
    <t>Revise In-dept interview Namelist</t>
  </si>
  <si>
    <t xml:space="preserve">Revise &amp; Devide In-dept interview questionair for each group of entrepreneur </t>
  </si>
  <si>
    <t>Prepare &amp; In-dept Interview Entrepreneur</t>
  </si>
  <si>
    <t>Meeting with AJ</t>
  </si>
  <si>
    <t>Plan &amp; Research to start writing benchmark part</t>
  </si>
  <si>
    <t>Team Meeting</t>
  </si>
  <si>
    <t>Research supporting information for In-dept Interview Namlist</t>
  </si>
  <si>
    <t>Detail project planning and work split</t>
  </si>
  <si>
    <t>Weekly update NBTC Radio in Disruption</t>
  </si>
  <si>
    <t>Research on Benchmark Part</t>
  </si>
  <si>
    <t>Revise In-depth Interview Namelist</t>
  </si>
  <si>
    <t>Research on Radio Station Income for Ranking</t>
  </si>
  <si>
    <t>Make In-depth Interview Appointment</t>
  </si>
  <si>
    <t>Prepare data for In-depth Interview Letter</t>
  </si>
  <si>
    <t>Support Ranard for making In-depth Interview Appointment</t>
  </si>
  <si>
    <t>Support Benchmarking Part</t>
  </si>
  <si>
    <t>Reply Client Question</t>
  </si>
  <si>
    <t>Reserch data for supporting In-depth Interview Namelist</t>
  </si>
  <si>
    <t>Meeting with P'Dome</t>
  </si>
  <si>
    <t>Weekly Update Meeting</t>
  </si>
  <si>
    <t>Meeting with Cus</t>
  </si>
  <si>
    <t>MediaDonuts_Data Discussion</t>
  </si>
  <si>
    <t>Coorperate &amp; make schedule for In-depth Interview</t>
  </si>
  <si>
    <t>Research on Benchmark</t>
  </si>
  <si>
    <t xml:space="preserve">Prepare &amp; Recheck Inception before sending </t>
  </si>
  <si>
    <t>Revised Inception</t>
  </si>
  <si>
    <t xml:space="preserve">Write summary of In-depth Interview </t>
  </si>
  <si>
    <t>Schedule In-depth Interview</t>
  </si>
  <si>
    <t>In-depth Interview</t>
  </si>
  <si>
    <t>Managed In-depth Interview issue</t>
  </si>
  <si>
    <t>Prepare Benchmark Slide</t>
  </si>
  <si>
    <t>Manage Inception Issue</t>
  </si>
  <si>
    <t>Meeting with Aj</t>
  </si>
  <si>
    <t>Anniversary of the Death of King Bhumibol</t>
  </si>
  <si>
    <t>Make slide on Benchmark part</t>
  </si>
  <si>
    <t>Brief Aj before Meeting with cus</t>
  </si>
  <si>
    <t>Make additional slide</t>
  </si>
  <si>
    <t xml:space="preserve">Meeting with cus </t>
  </si>
  <si>
    <t>Make weekly update</t>
  </si>
  <si>
    <t>Chulalongkorn Day</t>
  </si>
  <si>
    <t>Report Update</t>
  </si>
  <si>
    <t xml:space="preserve">Write Report - Benchmark </t>
  </si>
  <si>
    <t>Write Report - In-depth Interview Reseach Methodology</t>
  </si>
  <si>
    <t>Write Report - In-depth Interview Result</t>
  </si>
  <si>
    <t>Write Report - Diamond Model</t>
  </si>
  <si>
    <t xml:space="preserve">Sick Leave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</si>
</sst>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3C4043"/>
      <name val="Roboto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4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8" fillId="8" borderId="0" xfId="0" applyNumberFormat="1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20" fontId="8" fillId="8" borderId="30" xfId="0" applyNumberFormat="1" applyFont="1" applyFill="1" applyBorder="1" applyAlignment="1" applyProtection="1">
      <alignment horizontal="center" vertical="center"/>
      <protection locked="0"/>
    </xf>
    <xf numFmtId="20" fontId="8" fillId="0" borderId="36" xfId="0" applyNumberFormat="1" applyFont="1" applyFill="1" applyBorder="1" applyAlignment="1" applyProtection="1">
      <alignment horizontal="center" vertical="center"/>
    </xf>
    <xf numFmtId="14" fontId="8" fillId="0" borderId="36" xfId="0" applyNumberFormat="1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vertical="center" wrapText="1"/>
      <protection locked="0"/>
    </xf>
    <xf numFmtId="2" fontId="8" fillId="0" borderId="41" xfId="0" applyNumberFormat="1" applyFont="1" applyFill="1" applyBorder="1" applyAlignment="1" applyProtection="1">
      <alignment horizontal="center" vertical="center"/>
      <protection locked="0"/>
    </xf>
    <xf numFmtId="20" fontId="8" fillId="2" borderId="43" xfId="0" applyNumberFormat="1" applyFont="1" applyFill="1" applyBorder="1" applyAlignment="1" applyProtection="1">
      <alignment horizontal="center" vertical="center"/>
      <protection locked="0"/>
    </xf>
    <xf numFmtId="20" fontId="8" fillId="8" borderId="44" xfId="0" applyNumberFormat="1" applyFont="1" applyFill="1" applyBorder="1" applyAlignment="1" applyProtection="1">
      <alignment horizontal="center" vertical="center"/>
    </xf>
    <xf numFmtId="20" fontId="8" fillId="8" borderId="34" xfId="0" applyNumberFormat="1" applyFont="1" applyFill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2" fillId="0" borderId="10" xfId="0" applyFont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8" borderId="11" xfId="0" applyFont="1" applyFill="1" applyBorder="1" applyAlignment="1" applyProtection="1">
      <alignment horizontal="left" vertical="center"/>
      <protection locked="0"/>
    </xf>
    <xf numFmtId="2" fontId="8" fillId="8" borderId="11" xfId="0" applyNumberFormat="1" applyFont="1" applyFill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10" xfId="0" applyFont="1" applyBorder="1" applyAlignment="1" applyProtection="1">
      <alignment vertical="center"/>
      <protection locked="0"/>
    </xf>
    <xf numFmtId="0" fontId="8" fillId="8" borderId="10" xfId="0" applyFont="1" applyFill="1" applyBorder="1" applyAlignment="1" applyProtection="1">
      <alignment horizontal="center" vertical="center" wrapText="1"/>
      <protection locked="0"/>
    </xf>
    <xf numFmtId="0" fontId="8" fillId="7" borderId="10" xfId="0" applyFont="1" applyFill="1" applyBorder="1" applyAlignment="1" applyProtection="1">
      <alignment horizontal="center" vertical="center" wrapText="1"/>
      <protection locked="0"/>
    </xf>
    <xf numFmtId="0" fontId="10" fillId="7" borderId="10" xfId="0" applyFont="1" applyFill="1" applyBorder="1" applyAlignment="1" applyProtection="1">
      <alignment vertical="center" wrapText="1"/>
      <protection locked="0"/>
    </xf>
    <xf numFmtId="0" fontId="8" fillId="8" borderId="10" xfId="0" applyFont="1" applyFill="1" applyBorder="1" applyAlignment="1" applyProtection="1">
      <alignment horizontal="left" vertical="center"/>
      <protection locked="0"/>
    </xf>
    <xf numFmtId="0" fontId="10" fillId="8" borderId="10" xfId="0" applyFont="1" applyFill="1" applyBorder="1" applyAlignment="1" applyProtection="1">
      <alignment horizontal="left" vertical="center"/>
      <protection locked="0"/>
    </xf>
    <xf numFmtId="14" fontId="8" fillId="8" borderId="30" xfId="0" applyNumberFormat="1" applyFont="1" applyFill="1" applyBorder="1" applyAlignment="1" applyProtection="1">
      <alignment horizontal="center" vertical="center"/>
    </xf>
    <xf numFmtId="14" fontId="8" fillId="0" borderId="30" xfId="0" applyNumberFormat="1" applyFont="1" applyFill="1" applyBorder="1" applyAlignment="1" applyProtection="1">
      <alignment horizontal="center" vertical="center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0" fontId="13" fillId="0" borderId="0" xfId="0" applyFont="1"/>
    <xf numFmtId="0" fontId="8" fillId="8" borderId="20" xfId="0" applyFont="1" applyFill="1" applyBorder="1" applyAlignment="1" applyProtection="1">
      <alignment vertical="center" wrapText="1"/>
      <protection locked="0"/>
    </xf>
  </cellXfs>
  <cellStyles count="2">
    <cellStyle name="Comma" xfId="1" builtinId="3"/>
    <cellStyle name="Normal" xfId="0" builtinId="0"/>
  </cellStyles>
  <dxfs count="1025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28" zoomScaleNormal="100" workbookViewId="0">
      <selection activeCell="B35" sqref="B35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33" t="s">
        <v>24</v>
      </c>
      <c r="C2" s="134"/>
      <c r="D2" s="134"/>
      <c r="E2" s="134"/>
      <c r="F2" s="134"/>
      <c r="G2" s="135"/>
      <c r="H2" s="2"/>
      <c r="I2" s="2"/>
    </row>
    <row r="3" spans="2:9" x14ac:dyDescent="0.35">
      <c r="B3" s="7" t="s">
        <v>25</v>
      </c>
      <c r="C3" s="151" t="s">
        <v>50</v>
      </c>
      <c r="D3" s="152"/>
      <c r="E3" s="152"/>
      <c r="F3" s="152"/>
      <c r="G3" s="153"/>
      <c r="H3" s="3"/>
      <c r="I3" s="3"/>
    </row>
    <row r="4" spans="2:9" x14ac:dyDescent="0.35">
      <c r="B4" s="6" t="s">
        <v>26</v>
      </c>
      <c r="C4" s="154" t="s">
        <v>51</v>
      </c>
      <c r="D4" s="155"/>
      <c r="E4" s="155"/>
      <c r="F4" s="155"/>
      <c r="G4" s="156"/>
      <c r="H4" s="3"/>
      <c r="I4" s="3"/>
    </row>
    <row r="5" spans="2:9" x14ac:dyDescent="0.35">
      <c r="B5" s="6" t="s">
        <v>27</v>
      </c>
      <c r="C5" s="154" t="s">
        <v>52</v>
      </c>
      <c r="D5" s="155"/>
      <c r="E5" s="155"/>
      <c r="F5" s="155"/>
      <c r="G5" s="156"/>
      <c r="H5" s="3"/>
      <c r="I5" s="3"/>
    </row>
    <row r="7" spans="2:9" ht="32.25" customHeight="1" x14ac:dyDescent="0.35">
      <c r="B7" s="165" t="s">
        <v>31</v>
      </c>
      <c r="C7" s="166"/>
      <c r="D7" s="166"/>
      <c r="E7" s="166"/>
      <c r="F7" s="166"/>
      <c r="G7" s="167"/>
      <c r="H7" s="3"/>
      <c r="I7" s="3"/>
    </row>
    <row r="8" spans="2:9" x14ac:dyDescent="0.35">
      <c r="B8" s="136" t="s">
        <v>28</v>
      </c>
      <c r="C8" s="137"/>
      <c r="D8" s="137"/>
      <c r="E8" s="137"/>
      <c r="F8" s="137"/>
      <c r="G8" s="138"/>
      <c r="H8" s="3"/>
      <c r="I8" s="3"/>
    </row>
    <row r="9" spans="2:9" x14ac:dyDescent="0.35">
      <c r="B9" s="162" t="s">
        <v>29</v>
      </c>
      <c r="C9" s="163"/>
      <c r="D9" s="163"/>
      <c r="E9" s="163"/>
      <c r="F9" s="163"/>
      <c r="G9" s="164"/>
      <c r="H9" s="3"/>
      <c r="I9" s="3"/>
    </row>
    <row r="10" spans="2:9" x14ac:dyDescent="0.35">
      <c r="B10" s="145" t="s">
        <v>30</v>
      </c>
      <c r="C10" s="146"/>
      <c r="D10" s="146"/>
      <c r="E10" s="146"/>
      <c r="F10" s="146"/>
      <c r="G10" s="147"/>
      <c r="H10" s="3"/>
      <c r="I10" s="3"/>
    </row>
    <row r="12" spans="2:9" x14ac:dyDescent="0.35">
      <c r="B12" s="58" t="s">
        <v>46</v>
      </c>
      <c r="C12" s="157" t="s">
        <v>16</v>
      </c>
      <c r="D12" s="158"/>
      <c r="E12" s="158"/>
      <c r="F12" s="158"/>
      <c r="G12" s="158"/>
      <c r="H12" s="4"/>
      <c r="I12" s="4"/>
    </row>
    <row r="13" spans="2:9" ht="19.5" customHeight="1" x14ac:dyDescent="0.35">
      <c r="B13" s="60">
        <v>9001</v>
      </c>
      <c r="C13" s="142" t="s">
        <v>36</v>
      </c>
      <c r="D13" s="143"/>
      <c r="E13" s="143"/>
      <c r="F13" s="143"/>
      <c r="G13" s="144"/>
      <c r="H13" s="4"/>
      <c r="I13" s="4"/>
    </row>
    <row r="14" spans="2:9" ht="19.5" customHeight="1" x14ac:dyDescent="0.35">
      <c r="B14" s="7" t="s">
        <v>23</v>
      </c>
      <c r="C14" s="145"/>
      <c r="D14" s="146"/>
      <c r="E14" s="146"/>
      <c r="F14" s="146"/>
      <c r="G14" s="147"/>
      <c r="H14" s="4"/>
      <c r="I14" s="4"/>
    </row>
    <row r="15" spans="2:9" ht="18.75" customHeight="1" x14ac:dyDescent="0.35">
      <c r="B15" s="60">
        <v>9002</v>
      </c>
      <c r="C15" s="159" t="s">
        <v>45</v>
      </c>
      <c r="D15" s="160"/>
      <c r="E15" s="160"/>
      <c r="F15" s="160"/>
      <c r="G15" s="161"/>
      <c r="H15" s="4"/>
      <c r="I15" s="4"/>
    </row>
    <row r="16" spans="2:9" ht="18.75" customHeight="1" x14ac:dyDescent="0.35">
      <c r="B16" s="61"/>
      <c r="C16" s="168" t="s">
        <v>43</v>
      </c>
      <c r="D16" s="169"/>
      <c r="E16" s="169"/>
      <c r="F16" s="169"/>
      <c r="G16" s="170"/>
      <c r="H16" s="4"/>
      <c r="I16" s="4"/>
    </row>
    <row r="17" spans="2:9" ht="18.75" customHeight="1" x14ac:dyDescent="0.35">
      <c r="B17" s="7" t="s">
        <v>15</v>
      </c>
      <c r="C17" s="171" t="s">
        <v>44</v>
      </c>
      <c r="D17" s="172"/>
      <c r="E17" s="172"/>
      <c r="F17" s="172"/>
      <c r="G17" s="173"/>
      <c r="H17" s="4"/>
      <c r="I17" s="4"/>
    </row>
    <row r="18" spans="2:9" ht="19.5" customHeight="1" x14ac:dyDescent="0.35">
      <c r="B18" s="62">
        <v>9003</v>
      </c>
      <c r="C18" s="148" t="s">
        <v>37</v>
      </c>
      <c r="D18" s="149"/>
      <c r="E18" s="149"/>
      <c r="F18" s="149"/>
      <c r="G18" s="150"/>
      <c r="H18" s="4"/>
      <c r="I18" s="4"/>
    </row>
    <row r="19" spans="2:9" x14ac:dyDescent="0.35">
      <c r="B19" s="63" t="s">
        <v>17</v>
      </c>
      <c r="C19" s="139"/>
      <c r="D19" s="140"/>
      <c r="E19" s="140"/>
      <c r="F19" s="140"/>
      <c r="G19" s="141"/>
      <c r="H19" s="4"/>
      <c r="I19" s="4"/>
    </row>
    <row r="20" spans="2:9" ht="19.5" customHeight="1" x14ac:dyDescent="0.35">
      <c r="B20" s="62">
        <v>9004</v>
      </c>
      <c r="C20" s="148" t="s">
        <v>42</v>
      </c>
      <c r="D20" s="149"/>
      <c r="E20" s="149"/>
      <c r="F20" s="149"/>
      <c r="G20" s="150"/>
      <c r="H20" s="4"/>
      <c r="I20" s="4"/>
    </row>
    <row r="21" spans="2:9" ht="19.5" customHeight="1" x14ac:dyDescent="0.35">
      <c r="B21" s="63" t="s">
        <v>17</v>
      </c>
      <c r="C21" s="139"/>
      <c r="D21" s="140"/>
      <c r="E21" s="140"/>
      <c r="F21" s="140"/>
      <c r="G21" s="141"/>
      <c r="H21" s="4"/>
      <c r="I21" s="4"/>
    </row>
    <row r="22" spans="2:9" ht="19.5" customHeight="1" x14ac:dyDescent="0.35">
      <c r="B22" s="60">
        <v>9005</v>
      </c>
      <c r="C22" s="142" t="s">
        <v>41</v>
      </c>
      <c r="D22" s="143"/>
      <c r="E22" s="143"/>
      <c r="F22" s="143"/>
      <c r="G22" s="144"/>
    </row>
    <row r="23" spans="2:9" ht="19.5" customHeight="1" x14ac:dyDescent="0.35">
      <c r="B23" s="7" t="s">
        <v>32</v>
      </c>
      <c r="C23" s="145"/>
      <c r="D23" s="146"/>
      <c r="E23" s="146"/>
      <c r="F23" s="146"/>
      <c r="G23" s="147"/>
    </row>
    <row r="24" spans="2:9" ht="19.5" customHeight="1" x14ac:dyDescent="0.35">
      <c r="B24" s="60">
        <v>9006</v>
      </c>
      <c r="C24" s="148" t="s">
        <v>40</v>
      </c>
      <c r="D24" s="149"/>
      <c r="E24" s="149"/>
      <c r="F24" s="149"/>
      <c r="G24" s="150"/>
    </row>
    <row r="25" spans="2:9" x14ac:dyDescent="0.35">
      <c r="B25" s="7" t="s">
        <v>22</v>
      </c>
      <c r="C25" s="139"/>
      <c r="D25" s="140"/>
      <c r="E25" s="140"/>
      <c r="F25" s="140"/>
      <c r="G25" s="141"/>
    </row>
    <row r="26" spans="2:9" ht="19.5" customHeight="1" x14ac:dyDescent="0.35">
      <c r="B26" s="60">
        <v>9007</v>
      </c>
      <c r="C26" s="142" t="s">
        <v>39</v>
      </c>
      <c r="D26" s="143"/>
      <c r="E26" s="143"/>
      <c r="F26" s="143"/>
      <c r="G26" s="144"/>
    </row>
    <row r="27" spans="2:9" ht="19.5" customHeight="1" x14ac:dyDescent="0.35">
      <c r="B27" s="7" t="s">
        <v>9</v>
      </c>
      <c r="C27" s="145"/>
      <c r="D27" s="146"/>
      <c r="E27" s="146"/>
      <c r="F27" s="146"/>
      <c r="G27" s="147"/>
    </row>
    <row r="28" spans="2:9" ht="19.5" customHeight="1" x14ac:dyDescent="0.35">
      <c r="B28" s="60">
        <v>9008</v>
      </c>
      <c r="C28" s="142" t="s">
        <v>38</v>
      </c>
      <c r="D28" s="143"/>
      <c r="E28" s="143"/>
      <c r="F28" s="143"/>
      <c r="G28" s="144"/>
    </row>
    <row r="29" spans="2:9" ht="19.5" customHeight="1" x14ac:dyDescent="0.35">
      <c r="B29" s="7" t="s">
        <v>10</v>
      </c>
      <c r="C29" s="145"/>
      <c r="D29" s="146"/>
      <c r="E29" s="146"/>
      <c r="F29" s="146"/>
      <c r="G29" s="147"/>
    </row>
    <row r="30" spans="2:9" ht="15" customHeight="1" x14ac:dyDescent="0.35">
      <c r="B30" s="60">
        <v>9009</v>
      </c>
      <c r="C30" s="148" t="s">
        <v>47</v>
      </c>
      <c r="D30" s="149"/>
      <c r="E30" s="149"/>
      <c r="F30" s="149"/>
      <c r="G30" s="150"/>
    </row>
    <row r="31" spans="2:9" x14ac:dyDescent="0.35">
      <c r="B31" s="61"/>
      <c r="C31" s="174" t="s">
        <v>48</v>
      </c>
      <c r="D31" s="175"/>
      <c r="E31" s="175"/>
      <c r="F31" s="175"/>
      <c r="G31" s="176"/>
    </row>
    <row r="32" spans="2:9" ht="19.5" customHeight="1" x14ac:dyDescent="0.35">
      <c r="B32" s="7" t="s">
        <v>21</v>
      </c>
      <c r="C32" s="139" t="s">
        <v>49</v>
      </c>
      <c r="D32" s="140"/>
      <c r="E32" s="140"/>
      <c r="F32" s="140"/>
      <c r="G32" s="141"/>
    </row>
    <row r="33" spans="2:7" ht="19.5" customHeight="1" x14ac:dyDescent="0.35">
      <c r="B33" s="60">
        <v>9010</v>
      </c>
      <c r="C33" s="142" t="s">
        <v>18</v>
      </c>
      <c r="D33" s="143"/>
      <c r="E33" s="143"/>
      <c r="F33" s="143"/>
      <c r="G33" s="144"/>
    </row>
    <row r="34" spans="2:7" ht="19.5" customHeight="1" x14ac:dyDescent="0.35">
      <c r="B34" s="7" t="s">
        <v>11</v>
      </c>
      <c r="C34" s="145"/>
      <c r="D34" s="146"/>
      <c r="E34" s="146"/>
      <c r="F34" s="146"/>
      <c r="G34" s="147"/>
    </row>
    <row r="35" spans="2:7" ht="19.5" customHeight="1" x14ac:dyDescent="0.35">
      <c r="B35" s="60">
        <v>9013</v>
      </c>
      <c r="C35" s="142" t="s">
        <v>19</v>
      </c>
      <c r="D35" s="143"/>
      <c r="E35" s="143"/>
      <c r="F35" s="143"/>
      <c r="G35" s="144"/>
    </row>
    <row r="36" spans="2:7" ht="19.5" customHeight="1" x14ac:dyDescent="0.35">
      <c r="B36" s="7" t="s">
        <v>12</v>
      </c>
      <c r="C36" s="145"/>
      <c r="D36" s="146"/>
      <c r="E36" s="146"/>
      <c r="F36" s="146"/>
      <c r="G36" s="147"/>
    </row>
    <row r="37" spans="2:7" ht="19.5" customHeight="1" x14ac:dyDescent="0.35">
      <c r="B37" s="60">
        <v>9014</v>
      </c>
      <c r="C37" s="142" t="s">
        <v>13</v>
      </c>
      <c r="D37" s="143"/>
      <c r="E37" s="143"/>
      <c r="F37" s="143"/>
      <c r="G37" s="144"/>
    </row>
    <row r="38" spans="2:7" ht="19.5" customHeight="1" x14ac:dyDescent="0.35">
      <c r="B38" s="64" t="s">
        <v>13</v>
      </c>
      <c r="C38" s="171"/>
      <c r="D38" s="172"/>
      <c r="E38" s="172"/>
      <c r="F38" s="172"/>
      <c r="G38" s="173"/>
    </row>
    <row r="39" spans="2:7" ht="19.5" customHeight="1" x14ac:dyDescent="0.35">
      <c r="B39" s="60">
        <v>9015</v>
      </c>
      <c r="C39" s="142" t="s">
        <v>20</v>
      </c>
      <c r="D39" s="143"/>
      <c r="E39" s="143"/>
      <c r="F39" s="143"/>
      <c r="G39" s="144"/>
    </row>
    <row r="40" spans="2:7" ht="19.5" customHeight="1" x14ac:dyDescent="0.35">
      <c r="B40" s="64" t="s">
        <v>14</v>
      </c>
      <c r="C40" s="145"/>
      <c r="D40" s="146"/>
      <c r="E40" s="146"/>
      <c r="F40" s="146"/>
      <c r="G40" s="147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97" zoomScale="90" zoomScaleNormal="90" workbookViewId="0">
      <selection activeCell="F11" sqref="F11:J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9" t="s">
        <v>5</v>
      </c>
      <c r="E1" s="180"/>
      <c r="F1" s="180"/>
      <c r="G1" s="180"/>
      <c r="H1" s="180"/>
      <c r="I1" s="180"/>
      <c r="J1" s="18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7" t="s">
        <v>8</v>
      </c>
      <c r="E4" s="178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160</v>
      </c>
      <c r="J8" s="25">
        <f>I8/8</f>
        <v>20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53</v>
      </c>
      <c r="G18" s="36">
        <v>9001</v>
      </c>
      <c r="H18" s="37" t="s">
        <v>54</v>
      </c>
      <c r="I18" s="36" t="s">
        <v>55</v>
      </c>
      <c r="J18" s="38">
        <v>8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 t="s">
        <v>53</v>
      </c>
      <c r="G23" s="47">
        <v>9001</v>
      </c>
      <c r="H23" s="71" t="s">
        <v>56</v>
      </c>
      <c r="I23" s="47" t="s">
        <v>55</v>
      </c>
      <c r="J23" s="49">
        <v>8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53</v>
      </c>
      <c r="G28" s="36">
        <v>9001</v>
      </c>
      <c r="H28" s="37" t="s">
        <v>54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53</v>
      </c>
      <c r="G33" s="47">
        <v>9001</v>
      </c>
      <c r="H33" s="71" t="s">
        <v>54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53</v>
      </c>
      <c r="G38" s="36">
        <v>9001</v>
      </c>
      <c r="H38" s="37" t="s">
        <v>54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 t="s">
        <v>53</v>
      </c>
      <c r="G45" s="36">
        <v>9001</v>
      </c>
      <c r="H45" s="37" t="s">
        <v>54</v>
      </c>
      <c r="I45" s="36" t="s">
        <v>55</v>
      </c>
      <c r="J45" s="38">
        <v>8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53</v>
      </c>
      <c r="G50" s="47">
        <v>9001</v>
      </c>
      <c r="H50" s="71" t="s">
        <v>54</v>
      </c>
      <c r="I50" s="47" t="s">
        <v>55</v>
      </c>
      <c r="J50" s="49">
        <v>6</v>
      </c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 t="s">
        <v>57</v>
      </c>
      <c r="G51" s="47">
        <v>9001</v>
      </c>
      <c r="H51" s="51" t="s">
        <v>58</v>
      </c>
      <c r="I51" s="47" t="s">
        <v>55</v>
      </c>
      <c r="J51" s="49">
        <v>2</v>
      </c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53</v>
      </c>
      <c r="G55" s="36">
        <v>9001</v>
      </c>
      <c r="H55" s="37" t="s">
        <v>54</v>
      </c>
      <c r="I55" s="36" t="s">
        <v>55</v>
      </c>
      <c r="J55" s="38">
        <v>5</v>
      </c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 t="s">
        <v>57</v>
      </c>
      <c r="G56" s="36">
        <v>9001</v>
      </c>
      <c r="H56" s="37" t="s">
        <v>59</v>
      </c>
      <c r="I56" s="36" t="s">
        <v>60</v>
      </c>
      <c r="J56" s="38">
        <v>3</v>
      </c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53</v>
      </c>
      <c r="G60" s="47">
        <v>9001</v>
      </c>
      <c r="H60" s="71" t="s">
        <v>54</v>
      </c>
      <c r="I60" s="47" t="s">
        <v>55</v>
      </c>
      <c r="J60" s="49">
        <v>8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53</v>
      </c>
      <c r="G65" s="36">
        <v>9001</v>
      </c>
      <c r="H65" s="37" t="s">
        <v>54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 t="s">
        <v>53</v>
      </c>
      <c r="G72" s="36">
        <v>9001</v>
      </c>
      <c r="H72" s="37" t="s">
        <v>54</v>
      </c>
      <c r="I72" s="36" t="s">
        <v>55</v>
      </c>
      <c r="J72" s="38">
        <v>4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 t="s">
        <v>57</v>
      </c>
      <c r="G73" s="36">
        <v>9001</v>
      </c>
      <c r="H73" s="37" t="s">
        <v>61</v>
      </c>
      <c r="I73" s="36" t="s">
        <v>55</v>
      </c>
      <c r="J73" s="38">
        <v>4</v>
      </c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53</v>
      </c>
      <c r="G77" s="47">
        <v>9001</v>
      </c>
      <c r="H77" s="71" t="s">
        <v>54</v>
      </c>
      <c r="I77" s="47" t="s">
        <v>55</v>
      </c>
      <c r="J77" s="49">
        <v>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 t="s">
        <v>57</v>
      </c>
      <c r="G78" s="47">
        <v>9001</v>
      </c>
      <c r="H78" s="71" t="s">
        <v>61</v>
      </c>
      <c r="I78" s="47" t="s">
        <v>55</v>
      </c>
      <c r="J78" s="49">
        <v>4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53</v>
      </c>
      <c r="G82" s="36">
        <v>9001</v>
      </c>
      <c r="H82" s="37" t="s">
        <v>54</v>
      </c>
      <c r="I82" s="36" t="s">
        <v>55</v>
      </c>
      <c r="J82" s="38">
        <v>4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 t="s">
        <v>57</v>
      </c>
      <c r="G83" s="36">
        <v>9001</v>
      </c>
      <c r="H83" s="37" t="s">
        <v>61</v>
      </c>
      <c r="I83" s="36" t="s">
        <v>55</v>
      </c>
      <c r="J83" s="38">
        <v>4</v>
      </c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53</v>
      </c>
      <c r="G87" s="36">
        <v>9001</v>
      </c>
      <c r="H87" s="71" t="s">
        <v>54</v>
      </c>
      <c r="I87" s="47" t="s">
        <v>55</v>
      </c>
      <c r="J87" s="49">
        <v>4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 t="s">
        <v>57</v>
      </c>
      <c r="G88" s="36">
        <v>9001</v>
      </c>
      <c r="H88" s="71" t="s">
        <v>61</v>
      </c>
      <c r="I88" s="47" t="s">
        <v>55</v>
      </c>
      <c r="J88" s="49">
        <v>4</v>
      </c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 t="s">
        <v>53</v>
      </c>
      <c r="G92" s="36">
        <v>9001</v>
      </c>
      <c r="H92" s="37" t="s">
        <v>54</v>
      </c>
      <c r="I92" s="36" t="s">
        <v>55</v>
      </c>
      <c r="J92" s="38">
        <v>4</v>
      </c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 t="s">
        <v>57</v>
      </c>
      <c r="G93" s="36">
        <v>9001</v>
      </c>
      <c r="H93" s="37" t="s">
        <v>61</v>
      </c>
      <c r="I93" s="36" t="s">
        <v>55</v>
      </c>
      <c r="J93" s="38">
        <v>4</v>
      </c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>
        <v>9004</v>
      </c>
      <c r="H100" s="37" t="s">
        <v>62</v>
      </c>
      <c r="I100" s="36" t="s">
        <v>55</v>
      </c>
      <c r="J100" s="38">
        <v>8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 t="s">
        <v>57</v>
      </c>
      <c r="G105" s="47">
        <v>9001</v>
      </c>
      <c r="H105" s="71" t="s">
        <v>63</v>
      </c>
      <c r="I105" s="47" t="s">
        <v>55</v>
      </c>
      <c r="J105" s="49">
        <v>8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 t="s">
        <v>57</v>
      </c>
      <c r="G110" s="36">
        <v>9001</v>
      </c>
      <c r="H110" s="37" t="s">
        <v>63</v>
      </c>
      <c r="I110" s="36" t="s">
        <v>55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 t="s">
        <v>57</v>
      </c>
      <c r="G115" s="47">
        <v>9001</v>
      </c>
      <c r="H115" s="51" t="s">
        <v>63</v>
      </c>
      <c r="I115" s="47" t="s">
        <v>55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57</v>
      </c>
      <c r="G120" s="36">
        <v>9001</v>
      </c>
      <c r="H120" s="37" t="s">
        <v>63</v>
      </c>
      <c r="I120" s="36" t="s">
        <v>55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1024" priority="99" stopIfTrue="1">
      <formula>IF($A11=1,B11,)</formula>
    </cfRule>
    <cfRule type="expression" dxfId="1023" priority="100" stopIfTrue="1">
      <formula>IF($A11="",B11,)</formula>
    </cfRule>
  </conditionalFormatting>
  <conditionalFormatting sqref="E11:E15">
    <cfRule type="expression" dxfId="1022" priority="101" stopIfTrue="1">
      <formula>IF($A11="",B11,"")</formula>
    </cfRule>
  </conditionalFormatting>
  <conditionalFormatting sqref="E16:E124">
    <cfRule type="expression" dxfId="1021" priority="102" stopIfTrue="1">
      <formula>IF($A16&lt;&gt;1,B16,"")</formula>
    </cfRule>
  </conditionalFormatting>
  <conditionalFormatting sqref="D11:D124">
    <cfRule type="expression" dxfId="1020" priority="103" stopIfTrue="1">
      <formula>IF($A11="",B11,)</formula>
    </cfRule>
  </conditionalFormatting>
  <conditionalFormatting sqref="C126">
    <cfRule type="expression" dxfId="1019" priority="86" stopIfTrue="1">
      <formula>IF($A126=1,B126,)</formula>
    </cfRule>
    <cfRule type="expression" dxfId="1018" priority="87" stopIfTrue="1">
      <formula>IF($A126="",B126,)</formula>
    </cfRule>
  </conditionalFormatting>
  <conditionalFormatting sqref="D126">
    <cfRule type="expression" dxfId="1017" priority="88" stopIfTrue="1">
      <formula>IF($A126="",B126,)</formula>
    </cfRule>
  </conditionalFormatting>
  <conditionalFormatting sqref="C125">
    <cfRule type="expression" dxfId="1016" priority="83" stopIfTrue="1">
      <formula>IF($A125=1,B125,)</formula>
    </cfRule>
    <cfRule type="expression" dxfId="1015" priority="84" stopIfTrue="1">
      <formula>IF($A125="",B125,)</formula>
    </cfRule>
  </conditionalFormatting>
  <conditionalFormatting sqref="D125">
    <cfRule type="expression" dxfId="1014" priority="85" stopIfTrue="1">
      <formula>IF($A125="",B125,)</formula>
    </cfRule>
  </conditionalFormatting>
  <conditionalFormatting sqref="E125">
    <cfRule type="expression" dxfId="1013" priority="82" stopIfTrue="1">
      <formula>IF($A125&lt;&gt;1,B125,"")</formula>
    </cfRule>
  </conditionalFormatting>
  <conditionalFormatting sqref="E126">
    <cfRule type="expression" dxfId="1012" priority="81" stopIfTrue="1">
      <formula>IF($A126&lt;&gt;1,B126,"")</formula>
    </cfRule>
  </conditionalFormatting>
  <conditionalFormatting sqref="G82:G83">
    <cfRule type="expression" dxfId="1011" priority="9" stopIfTrue="1">
      <formula>$F$5="Freelancer"</formula>
    </cfRule>
    <cfRule type="expression" dxfId="1010" priority="10" stopIfTrue="1">
      <formula>$F$5="DTC Int. Staff"</formula>
    </cfRule>
  </conditionalFormatting>
  <conditionalFormatting sqref="G92:G93">
    <cfRule type="expression" dxfId="1009" priority="7" stopIfTrue="1">
      <formula>#REF!="Freelancer"</formula>
    </cfRule>
    <cfRule type="expression" dxfId="1008" priority="8" stopIfTrue="1">
      <formula>#REF!="DTC Int. Staff"</formula>
    </cfRule>
  </conditionalFormatting>
  <conditionalFormatting sqref="G92:G93">
    <cfRule type="expression" dxfId="1007" priority="5" stopIfTrue="1">
      <formula>$F$5="Freelancer"</formula>
    </cfRule>
    <cfRule type="expression" dxfId="1006" priority="6" stopIfTrue="1">
      <formula>$F$5="DTC Int. Staff"</formula>
    </cfRule>
  </conditionalFormatting>
  <conditionalFormatting sqref="G11:G16 G84:G86 G18:G22 G24:G27 G29:G32 G34:G37 G39:G44 G46:G49 G52:G54 G56:G59 G61:G64 G66:G71 G74:G76 G94:G119 G89:G91">
    <cfRule type="expression" dxfId="1005" priority="69" stopIfTrue="1">
      <formula>#REF!="Freelancer"</formula>
    </cfRule>
    <cfRule type="expression" dxfId="1004" priority="70" stopIfTrue="1">
      <formula>#REF!="DTC Int. Staff"</formula>
    </cfRule>
  </conditionalFormatting>
  <conditionalFormatting sqref="G115:G119 G89:G91 G34:G37 G61:G64 G18:G22 G39:G44 G46:G49 G66:G71 G74:G76 G94:G104">
    <cfRule type="expression" dxfId="1003" priority="67" stopIfTrue="1">
      <formula>$F$5="Freelancer"</formula>
    </cfRule>
    <cfRule type="expression" dxfId="1002" priority="68" stopIfTrue="1">
      <formula>$F$5="DTC Int. Staff"</formula>
    </cfRule>
  </conditionalFormatting>
  <conditionalFormatting sqref="G16">
    <cfRule type="expression" dxfId="1001" priority="65" stopIfTrue="1">
      <formula>#REF!="Freelancer"</formula>
    </cfRule>
    <cfRule type="expression" dxfId="1000" priority="66" stopIfTrue="1">
      <formula>#REF!="DTC Int. Staff"</formula>
    </cfRule>
  </conditionalFormatting>
  <conditionalFormatting sqref="G16">
    <cfRule type="expression" dxfId="999" priority="63" stopIfTrue="1">
      <formula>$F$5="Freelancer"</formula>
    </cfRule>
    <cfRule type="expression" dxfId="998" priority="64" stopIfTrue="1">
      <formula>$F$5="DTC Int. Staff"</formula>
    </cfRule>
  </conditionalFormatting>
  <conditionalFormatting sqref="G17">
    <cfRule type="expression" dxfId="997" priority="61" stopIfTrue="1">
      <formula>#REF!="Freelancer"</formula>
    </cfRule>
    <cfRule type="expression" dxfId="996" priority="62" stopIfTrue="1">
      <formula>#REF!="DTC Int. Staff"</formula>
    </cfRule>
  </conditionalFormatting>
  <conditionalFormatting sqref="G17">
    <cfRule type="expression" dxfId="995" priority="59" stopIfTrue="1">
      <formula>$F$5="Freelancer"</formula>
    </cfRule>
    <cfRule type="expression" dxfId="994" priority="60" stopIfTrue="1">
      <formula>$F$5="DTC Int. Staff"</formula>
    </cfRule>
  </conditionalFormatting>
  <conditionalFormatting sqref="G56:G59">
    <cfRule type="expression" dxfId="993" priority="57" stopIfTrue="1">
      <formula>$F$5="Freelancer"</formula>
    </cfRule>
    <cfRule type="expression" dxfId="992" priority="58" stopIfTrue="1">
      <formula>$F$5="DTC Int. Staff"</formula>
    </cfRule>
  </conditionalFormatting>
  <conditionalFormatting sqref="G77:G81">
    <cfRule type="expression" dxfId="991" priority="55" stopIfTrue="1">
      <formula>#REF!="Freelancer"</formula>
    </cfRule>
    <cfRule type="expression" dxfId="990" priority="56" stopIfTrue="1">
      <formula>#REF!="DTC Int. Staff"</formula>
    </cfRule>
  </conditionalFormatting>
  <conditionalFormatting sqref="G77:G81">
    <cfRule type="expression" dxfId="989" priority="53" stopIfTrue="1">
      <formula>$F$5="Freelancer"</formula>
    </cfRule>
    <cfRule type="expression" dxfId="988" priority="54" stopIfTrue="1">
      <formula>$F$5="DTC Int. Staff"</formula>
    </cfRule>
  </conditionalFormatting>
  <conditionalFormatting sqref="G23">
    <cfRule type="expression" dxfId="987" priority="51" stopIfTrue="1">
      <formula>#REF!="Freelancer"</formula>
    </cfRule>
    <cfRule type="expression" dxfId="986" priority="52" stopIfTrue="1">
      <formula>#REF!="DTC Int. Staff"</formula>
    </cfRule>
  </conditionalFormatting>
  <conditionalFormatting sqref="G23">
    <cfRule type="expression" dxfId="985" priority="49" stopIfTrue="1">
      <formula>$F$5="Freelancer"</formula>
    </cfRule>
    <cfRule type="expression" dxfId="984" priority="50" stopIfTrue="1">
      <formula>$F$5="DTC Int. Staff"</formula>
    </cfRule>
  </conditionalFormatting>
  <conditionalFormatting sqref="G28">
    <cfRule type="expression" dxfId="983" priority="47" stopIfTrue="1">
      <formula>#REF!="Freelancer"</formula>
    </cfRule>
    <cfRule type="expression" dxfId="982" priority="48" stopIfTrue="1">
      <formula>#REF!="DTC Int. Staff"</formula>
    </cfRule>
  </conditionalFormatting>
  <conditionalFormatting sqref="G28">
    <cfRule type="expression" dxfId="981" priority="45" stopIfTrue="1">
      <formula>$F$5="Freelancer"</formula>
    </cfRule>
    <cfRule type="expression" dxfId="980" priority="46" stopIfTrue="1">
      <formula>$F$5="DTC Int. Staff"</formula>
    </cfRule>
  </conditionalFormatting>
  <conditionalFormatting sqref="G33">
    <cfRule type="expression" dxfId="979" priority="43" stopIfTrue="1">
      <formula>#REF!="Freelancer"</formula>
    </cfRule>
    <cfRule type="expression" dxfId="978" priority="44" stopIfTrue="1">
      <formula>#REF!="DTC Int. Staff"</formula>
    </cfRule>
  </conditionalFormatting>
  <conditionalFormatting sqref="G33">
    <cfRule type="expression" dxfId="977" priority="41" stopIfTrue="1">
      <formula>$F$5="Freelancer"</formula>
    </cfRule>
    <cfRule type="expression" dxfId="976" priority="42" stopIfTrue="1">
      <formula>$F$5="DTC Int. Staff"</formula>
    </cfRule>
  </conditionalFormatting>
  <conditionalFormatting sqref="G38">
    <cfRule type="expression" dxfId="975" priority="39" stopIfTrue="1">
      <formula>#REF!="Freelancer"</formula>
    </cfRule>
    <cfRule type="expression" dxfId="974" priority="40" stopIfTrue="1">
      <formula>#REF!="DTC Int. Staff"</formula>
    </cfRule>
  </conditionalFormatting>
  <conditionalFormatting sqref="G38">
    <cfRule type="expression" dxfId="973" priority="37" stopIfTrue="1">
      <formula>$F$5="Freelancer"</formula>
    </cfRule>
    <cfRule type="expression" dxfId="972" priority="38" stopIfTrue="1">
      <formula>$F$5="DTC Int. Staff"</formula>
    </cfRule>
  </conditionalFormatting>
  <conditionalFormatting sqref="G45">
    <cfRule type="expression" dxfId="971" priority="35" stopIfTrue="1">
      <formula>#REF!="Freelancer"</formula>
    </cfRule>
    <cfRule type="expression" dxfId="970" priority="36" stopIfTrue="1">
      <formula>#REF!="DTC Int. Staff"</formula>
    </cfRule>
  </conditionalFormatting>
  <conditionalFormatting sqref="G45">
    <cfRule type="expression" dxfId="969" priority="33" stopIfTrue="1">
      <formula>$F$5="Freelancer"</formula>
    </cfRule>
    <cfRule type="expression" dxfId="968" priority="34" stopIfTrue="1">
      <formula>$F$5="DTC Int. Staff"</formula>
    </cfRule>
  </conditionalFormatting>
  <conditionalFormatting sqref="G50:G51">
    <cfRule type="expression" dxfId="967" priority="31" stopIfTrue="1">
      <formula>#REF!="Freelancer"</formula>
    </cfRule>
    <cfRule type="expression" dxfId="966" priority="32" stopIfTrue="1">
      <formula>#REF!="DTC Int. Staff"</formula>
    </cfRule>
  </conditionalFormatting>
  <conditionalFormatting sqref="G50:G51">
    <cfRule type="expression" dxfId="965" priority="29" stopIfTrue="1">
      <formula>$F$5="Freelancer"</formula>
    </cfRule>
    <cfRule type="expression" dxfId="964" priority="30" stopIfTrue="1">
      <formula>$F$5="DTC Int. Staff"</formula>
    </cfRule>
  </conditionalFormatting>
  <conditionalFormatting sqref="G55">
    <cfRule type="expression" dxfId="963" priority="27" stopIfTrue="1">
      <formula>#REF!="Freelancer"</formula>
    </cfRule>
    <cfRule type="expression" dxfId="962" priority="28" stopIfTrue="1">
      <formula>#REF!="DTC Int. Staff"</formula>
    </cfRule>
  </conditionalFormatting>
  <conditionalFormatting sqref="G55">
    <cfRule type="expression" dxfId="961" priority="25" stopIfTrue="1">
      <formula>$F$5="Freelancer"</formula>
    </cfRule>
    <cfRule type="expression" dxfId="960" priority="26" stopIfTrue="1">
      <formula>$F$5="DTC Int. Staff"</formula>
    </cfRule>
  </conditionalFormatting>
  <conditionalFormatting sqref="G60">
    <cfRule type="expression" dxfId="959" priority="23" stopIfTrue="1">
      <formula>#REF!="Freelancer"</formula>
    </cfRule>
    <cfRule type="expression" dxfId="958" priority="24" stopIfTrue="1">
      <formula>#REF!="DTC Int. Staff"</formula>
    </cfRule>
  </conditionalFormatting>
  <conditionalFormatting sqref="G60">
    <cfRule type="expression" dxfId="957" priority="21" stopIfTrue="1">
      <formula>$F$5="Freelancer"</formula>
    </cfRule>
    <cfRule type="expression" dxfId="956" priority="22" stopIfTrue="1">
      <formula>$F$5="DTC Int. Staff"</formula>
    </cfRule>
  </conditionalFormatting>
  <conditionalFormatting sqref="G65">
    <cfRule type="expression" dxfId="955" priority="19" stopIfTrue="1">
      <formula>#REF!="Freelancer"</formula>
    </cfRule>
    <cfRule type="expression" dxfId="954" priority="20" stopIfTrue="1">
      <formula>#REF!="DTC Int. Staff"</formula>
    </cfRule>
  </conditionalFormatting>
  <conditionalFormatting sqref="G65">
    <cfRule type="expression" dxfId="953" priority="17" stopIfTrue="1">
      <formula>$F$5="Freelancer"</formula>
    </cfRule>
    <cfRule type="expression" dxfId="952" priority="18" stopIfTrue="1">
      <formula>$F$5="DTC Int. Staff"</formula>
    </cfRule>
  </conditionalFormatting>
  <conditionalFormatting sqref="G72:G73">
    <cfRule type="expression" dxfId="951" priority="15" stopIfTrue="1">
      <formula>#REF!="Freelancer"</formula>
    </cfRule>
    <cfRule type="expression" dxfId="950" priority="16" stopIfTrue="1">
      <formula>#REF!="DTC Int. Staff"</formula>
    </cfRule>
  </conditionalFormatting>
  <conditionalFormatting sqref="G72:G73">
    <cfRule type="expression" dxfId="949" priority="13" stopIfTrue="1">
      <formula>$F$5="Freelancer"</formula>
    </cfRule>
    <cfRule type="expression" dxfId="948" priority="14" stopIfTrue="1">
      <formula>$F$5="DTC Int. Staff"</formula>
    </cfRule>
  </conditionalFormatting>
  <conditionalFormatting sqref="G82:G83">
    <cfRule type="expression" dxfId="947" priority="11" stopIfTrue="1">
      <formula>#REF!="Freelancer"</formula>
    </cfRule>
    <cfRule type="expression" dxfId="946" priority="12" stopIfTrue="1">
      <formula>#REF!="DTC Int. Staff"</formula>
    </cfRule>
  </conditionalFormatting>
  <conditionalFormatting sqref="G87:G88">
    <cfRule type="expression" dxfId="945" priority="3" stopIfTrue="1">
      <formula>#REF!="Freelancer"</formula>
    </cfRule>
    <cfRule type="expression" dxfId="944" priority="4" stopIfTrue="1">
      <formula>#REF!="DTC Int. Staff"</formula>
    </cfRule>
  </conditionalFormatting>
  <conditionalFormatting sqref="G87:G88">
    <cfRule type="expression" dxfId="943" priority="1" stopIfTrue="1">
      <formula>$F$5="Freelancer"</formula>
    </cfRule>
    <cfRule type="expression" dxfId="94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28" zoomScale="90" zoomScaleNormal="90" workbookViewId="0">
      <selection activeCell="F11" sqref="F11:J11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9" t="s">
        <v>5</v>
      </c>
      <c r="E1" s="180"/>
      <c r="F1" s="180"/>
      <c r="G1" s="180"/>
      <c r="H1" s="180"/>
      <c r="I1" s="180"/>
      <c r="J1" s="18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7" t="s">
        <v>8</v>
      </c>
      <c r="E4" s="178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230</v>
      </c>
      <c r="J8" s="25">
        <f>I8/8</f>
        <v>28.75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57</v>
      </c>
      <c r="G11" s="36">
        <v>9001</v>
      </c>
      <c r="H11" s="43" t="s">
        <v>63</v>
      </c>
      <c r="I11" s="36" t="s">
        <v>55</v>
      </c>
      <c r="J11" s="38">
        <v>8</v>
      </c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57</v>
      </c>
      <c r="G16" s="47">
        <v>9001</v>
      </c>
      <c r="H16" s="48" t="s">
        <v>63</v>
      </c>
      <c r="I16" s="47" t="s">
        <v>55</v>
      </c>
      <c r="J16" s="49">
        <v>8</v>
      </c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57</v>
      </c>
      <c r="G21" s="36">
        <v>9001</v>
      </c>
      <c r="H21" s="43" t="s">
        <v>63</v>
      </c>
      <c r="I21" s="36" t="s">
        <v>55</v>
      </c>
      <c r="J21" s="38">
        <v>8</v>
      </c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 t="s">
        <v>57</v>
      </c>
      <c r="G26" s="47">
        <v>9001</v>
      </c>
      <c r="H26" s="48" t="s">
        <v>63</v>
      </c>
      <c r="I26" s="47" t="s">
        <v>55</v>
      </c>
      <c r="J26" s="49">
        <v>8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35" t="s">
        <v>57</v>
      </c>
      <c r="G31" s="36">
        <v>9001</v>
      </c>
      <c r="H31" s="43" t="s">
        <v>63</v>
      </c>
      <c r="I31" s="36" t="s">
        <v>55</v>
      </c>
      <c r="J31" s="38">
        <v>8</v>
      </c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35"/>
      <c r="G32" s="36"/>
      <c r="H32" s="43"/>
      <c r="I32" s="36"/>
      <c r="J32" s="38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35"/>
      <c r="G33" s="36"/>
      <c r="H33" s="43"/>
      <c r="I33" s="36"/>
      <c r="J33" s="38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35"/>
      <c r="G34" s="36"/>
      <c r="H34" s="43"/>
      <c r="I34" s="36"/>
      <c r="J34" s="38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35"/>
      <c r="G35" s="36"/>
      <c r="H35" s="43"/>
      <c r="I35" s="36"/>
      <c r="J35" s="38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119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35"/>
      <c r="G37" s="36"/>
      <c r="H37" s="43"/>
      <c r="I37" s="36"/>
      <c r="J37" s="38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57</v>
      </c>
      <c r="G38" s="36">
        <v>9001</v>
      </c>
      <c r="H38" s="43" t="s">
        <v>63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 t="s">
        <v>57</v>
      </c>
      <c r="G43" s="47">
        <v>9001</v>
      </c>
      <c r="H43" s="48" t="s">
        <v>63</v>
      </c>
      <c r="I43" s="47" t="s">
        <v>55</v>
      </c>
      <c r="J43" s="49">
        <v>8</v>
      </c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57</v>
      </c>
      <c r="G48" s="36">
        <v>9001</v>
      </c>
      <c r="H48" s="37" t="s">
        <v>63</v>
      </c>
      <c r="I48" s="36" t="s">
        <v>55</v>
      </c>
      <c r="J48" s="38">
        <v>8</v>
      </c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 t="s">
        <v>57</v>
      </c>
      <c r="G53" s="47">
        <v>9001</v>
      </c>
      <c r="H53" s="48" t="s">
        <v>63</v>
      </c>
      <c r="I53" s="47" t="s">
        <v>55</v>
      </c>
      <c r="J53" s="49">
        <v>8</v>
      </c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35" t="s">
        <v>57</v>
      </c>
      <c r="G58" s="36">
        <v>9001</v>
      </c>
      <c r="H58" s="119" t="s">
        <v>63</v>
      </c>
      <c r="I58" s="36" t="s">
        <v>55</v>
      </c>
      <c r="J58" s="38">
        <v>8</v>
      </c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35"/>
      <c r="G59" s="36"/>
      <c r="H59" s="120"/>
      <c r="I59" s="36"/>
      <c r="J59" s="38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35"/>
      <c r="G60" s="36"/>
      <c r="H60" s="120"/>
      <c r="I60" s="36"/>
      <c r="J60" s="38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35"/>
      <c r="G61" s="36"/>
      <c r="H61" s="120"/>
      <c r="I61" s="36"/>
      <c r="J61" s="38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35"/>
      <c r="G62" s="36"/>
      <c r="H62" s="120"/>
      <c r="I62" s="36"/>
      <c r="J62" s="38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35" t="s">
        <v>64</v>
      </c>
      <c r="G63" s="36">
        <v>9001</v>
      </c>
      <c r="H63" s="43" t="s">
        <v>65</v>
      </c>
      <c r="I63" s="36" t="s">
        <v>55</v>
      </c>
      <c r="J63" s="38">
        <v>8</v>
      </c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35" t="s">
        <v>64</v>
      </c>
      <c r="G64" s="36">
        <v>9001</v>
      </c>
      <c r="H64" s="43" t="s">
        <v>65</v>
      </c>
      <c r="I64" s="36" t="s">
        <v>55</v>
      </c>
      <c r="J64" s="38">
        <v>8</v>
      </c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64</v>
      </c>
      <c r="G65" s="36">
        <v>9001</v>
      </c>
      <c r="H65" s="43" t="s">
        <v>65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 t="s">
        <v>64</v>
      </c>
      <c r="G70" s="47">
        <v>9001</v>
      </c>
      <c r="H70" s="48" t="s">
        <v>65</v>
      </c>
      <c r="I70" s="47" t="s">
        <v>55</v>
      </c>
      <c r="J70" s="49">
        <v>15</v>
      </c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57</v>
      </c>
      <c r="G75" s="36">
        <v>9001</v>
      </c>
      <c r="H75" s="43" t="s">
        <v>63</v>
      </c>
      <c r="I75" s="36" t="s">
        <v>55</v>
      </c>
      <c r="J75" s="38">
        <v>12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57</v>
      </c>
      <c r="G80" s="47">
        <v>9001</v>
      </c>
      <c r="H80" s="48" t="s">
        <v>63</v>
      </c>
      <c r="I80" s="47" t="s">
        <v>55</v>
      </c>
      <c r="J80" s="49">
        <v>12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35" t="s">
        <v>57</v>
      </c>
      <c r="G85" s="36">
        <v>9001</v>
      </c>
      <c r="H85" s="43" t="s">
        <v>63</v>
      </c>
      <c r="I85" s="36" t="s">
        <v>55</v>
      </c>
      <c r="J85" s="38">
        <v>12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35"/>
      <c r="G86" s="36"/>
      <c r="H86" s="43"/>
      <c r="I86" s="36"/>
      <c r="J86" s="38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35"/>
      <c r="G87" s="36"/>
      <c r="H87" s="43"/>
      <c r="I87" s="36"/>
      <c r="J87" s="38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35"/>
      <c r="G88" s="36"/>
      <c r="H88" s="43"/>
      <c r="I88" s="36"/>
      <c r="J88" s="38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35"/>
      <c r="G89" s="36"/>
      <c r="H89" s="43"/>
      <c r="I89" s="36"/>
      <c r="J89" s="38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35"/>
      <c r="G90" s="36"/>
      <c r="H90" s="43"/>
      <c r="I90" s="36"/>
      <c r="J90" s="38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35"/>
      <c r="G91" s="36"/>
      <c r="H91" s="43"/>
      <c r="I91" s="36"/>
      <c r="J91" s="38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57</v>
      </c>
      <c r="G92" s="36">
        <v>9001</v>
      </c>
      <c r="H92" s="43" t="s">
        <v>63</v>
      </c>
      <c r="I92" s="36" t="s">
        <v>55</v>
      </c>
      <c r="J92" s="38">
        <v>15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57</v>
      </c>
      <c r="G98" s="47">
        <v>9001</v>
      </c>
      <c r="H98" s="48" t="s">
        <v>63</v>
      </c>
      <c r="I98" s="47" t="s">
        <v>55</v>
      </c>
      <c r="J98" s="49">
        <v>15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57</v>
      </c>
      <c r="G103" s="36">
        <v>9001</v>
      </c>
      <c r="H103" s="43" t="s">
        <v>63</v>
      </c>
      <c r="I103" s="36" t="s">
        <v>55</v>
      </c>
      <c r="J103" s="38">
        <v>15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57</v>
      </c>
      <c r="G108" s="47">
        <v>9001</v>
      </c>
      <c r="H108" s="48" t="s">
        <v>63</v>
      </c>
      <c r="I108" s="47" t="s">
        <v>55</v>
      </c>
      <c r="J108" s="49">
        <v>15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35" t="s">
        <v>57</v>
      </c>
      <c r="G113" s="36">
        <v>9001</v>
      </c>
      <c r="H113" s="43" t="s">
        <v>63</v>
      </c>
      <c r="I113" s="36" t="s">
        <v>55</v>
      </c>
      <c r="J113" s="38">
        <v>15</v>
      </c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35"/>
      <c r="G117" s="36"/>
      <c r="H117" s="43"/>
      <c r="I117" s="36"/>
      <c r="J117" s="38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35"/>
      <c r="G119" s="36"/>
      <c r="H119" s="120"/>
      <c r="I119" s="36"/>
      <c r="J119" s="38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941" priority="60" stopIfTrue="1">
      <formula>IF($A11=1,B11,)</formula>
    </cfRule>
    <cfRule type="expression" dxfId="940" priority="61" stopIfTrue="1">
      <formula>IF($A11="",B11,)</formula>
    </cfRule>
  </conditionalFormatting>
  <conditionalFormatting sqref="E11:E15">
    <cfRule type="expression" dxfId="939" priority="62" stopIfTrue="1">
      <formula>IF($A11="",B11,"")</formula>
    </cfRule>
  </conditionalFormatting>
  <conditionalFormatting sqref="E17:E20 E26:E43 E48 E53:E70 E75 E80:E98 E103 E108:E119">
    <cfRule type="expression" dxfId="938" priority="63" stopIfTrue="1">
      <formula>IF($A17&lt;&gt;1,B17,"")</formula>
    </cfRule>
  </conditionalFormatting>
  <conditionalFormatting sqref="D11:D15 D26:D43 D48 D53:D70 D75 D80:D98 D103 D108:D119 D17:D20">
    <cfRule type="expression" dxfId="937" priority="64" stopIfTrue="1">
      <formula>IF($A11="",B11,)</formula>
    </cfRule>
  </conditionalFormatting>
  <conditionalFormatting sqref="E22:E25">
    <cfRule type="expression" dxfId="936" priority="34" stopIfTrue="1">
      <formula>IF($A22&lt;&gt;1,B22,"")</formula>
    </cfRule>
  </conditionalFormatting>
  <conditionalFormatting sqref="D22:D25">
    <cfRule type="expression" dxfId="935" priority="35" stopIfTrue="1">
      <formula>IF($A22="",B22,)</formula>
    </cfRule>
  </conditionalFormatting>
  <conditionalFormatting sqref="E44:E47">
    <cfRule type="expression" dxfId="934" priority="32" stopIfTrue="1">
      <formula>IF($A44&lt;&gt;1,B44,"")</formula>
    </cfRule>
  </conditionalFormatting>
  <conditionalFormatting sqref="D44:D47">
    <cfRule type="expression" dxfId="933" priority="33" stopIfTrue="1">
      <formula>IF($A44="",B44,)</formula>
    </cfRule>
  </conditionalFormatting>
  <conditionalFormatting sqref="E49:E52">
    <cfRule type="expression" dxfId="932" priority="30" stopIfTrue="1">
      <formula>IF($A49&lt;&gt;1,B49,"")</formula>
    </cfRule>
  </conditionalFormatting>
  <conditionalFormatting sqref="D49:D52">
    <cfRule type="expression" dxfId="931" priority="31" stopIfTrue="1">
      <formula>IF($A49="",B49,)</formula>
    </cfRule>
  </conditionalFormatting>
  <conditionalFormatting sqref="E71:E74">
    <cfRule type="expression" dxfId="930" priority="28" stopIfTrue="1">
      <formula>IF($A71&lt;&gt;1,B71,"")</formula>
    </cfRule>
  </conditionalFormatting>
  <conditionalFormatting sqref="D71:D74">
    <cfRule type="expression" dxfId="929" priority="29" stopIfTrue="1">
      <formula>IF($A71="",B71,)</formula>
    </cfRule>
  </conditionalFormatting>
  <conditionalFormatting sqref="E76:E79">
    <cfRule type="expression" dxfId="928" priority="26" stopIfTrue="1">
      <formula>IF($A76&lt;&gt;1,B76,"")</formula>
    </cfRule>
  </conditionalFormatting>
  <conditionalFormatting sqref="D76:D79">
    <cfRule type="expression" dxfId="927" priority="27" stopIfTrue="1">
      <formula>IF($A76="",B76,)</formula>
    </cfRule>
  </conditionalFormatting>
  <conditionalFormatting sqref="E93">
    <cfRule type="timePeriod" dxfId="926" priority="25" timePeriod="lastWeek">
      <formula>AND(TODAY()-ROUNDDOWN(E93,0)&gt;=(WEEKDAY(TODAY())),TODAY()-ROUNDDOWN(E93,0)&lt;(WEEKDAY(TODAY())+7))</formula>
    </cfRule>
  </conditionalFormatting>
  <conditionalFormatting sqref="E99:E102">
    <cfRule type="expression" dxfId="925" priority="23" stopIfTrue="1">
      <formula>IF($A99&lt;&gt;1,B99,"")</formula>
    </cfRule>
  </conditionalFormatting>
  <conditionalFormatting sqref="D99:D102">
    <cfRule type="expression" dxfId="924" priority="24" stopIfTrue="1">
      <formula>IF($A99="",B99,)</formula>
    </cfRule>
  </conditionalFormatting>
  <conditionalFormatting sqref="E99:E102">
    <cfRule type="timePeriod" dxfId="923" priority="22" timePeriod="lastWeek">
      <formula>AND(TODAY()-ROUNDDOWN(E99,0)&gt;=(WEEKDAY(TODAY())),TODAY()-ROUNDDOWN(E99,0)&lt;(WEEKDAY(TODAY())+7))</formula>
    </cfRule>
  </conditionalFormatting>
  <conditionalFormatting sqref="E104:E107">
    <cfRule type="expression" dxfId="922" priority="20" stopIfTrue="1">
      <formula>IF($A104&lt;&gt;1,B104,"")</formula>
    </cfRule>
  </conditionalFormatting>
  <conditionalFormatting sqref="D104:D107">
    <cfRule type="expression" dxfId="921" priority="21" stopIfTrue="1">
      <formula>IF($A104="",B104,)</formula>
    </cfRule>
  </conditionalFormatting>
  <conditionalFormatting sqref="E104:E107">
    <cfRule type="timePeriod" dxfId="920" priority="19" timePeriod="lastWeek">
      <formula>AND(TODAY()-ROUNDDOWN(E104,0)&gt;=(WEEKDAY(TODAY())),TODAY()-ROUNDDOWN(E104,0)&lt;(WEEKDAY(TODAY())+7))</formula>
    </cfRule>
  </conditionalFormatting>
  <conditionalFormatting sqref="G12:G20 G26:G84 G90:G119">
    <cfRule type="expression" dxfId="919" priority="17" stopIfTrue="1">
      <formula>#REF!="Freelancer"</formula>
    </cfRule>
    <cfRule type="expression" dxfId="918" priority="18" stopIfTrue="1">
      <formula>#REF!="DTC Int. Staff"</formula>
    </cfRule>
  </conditionalFormatting>
  <conditionalFormatting sqref="G119 G26:G30 G37:G57 G64:G84 G91:G112">
    <cfRule type="expression" dxfId="917" priority="15" stopIfTrue="1">
      <formula>$F$5="Freelancer"</formula>
    </cfRule>
    <cfRule type="expression" dxfId="916" priority="16" stopIfTrue="1">
      <formula>$F$5="DTC Int. Staff"</formula>
    </cfRule>
  </conditionalFormatting>
  <conditionalFormatting sqref="G16:G20">
    <cfRule type="expression" dxfId="915" priority="13" stopIfTrue="1">
      <formula>#REF!="Freelancer"</formula>
    </cfRule>
    <cfRule type="expression" dxfId="914" priority="14" stopIfTrue="1">
      <formula>#REF!="DTC Int. Staff"</formula>
    </cfRule>
  </conditionalFormatting>
  <conditionalFormatting sqref="G16:G20">
    <cfRule type="expression" dxfId="913" priority="11" stopIfTrue="1">
      <formula>$F$5="Freelancer"</formula>
    </cfRule>
    <cfRule type="expression" dxfId="912" priority="12" stopIfTrue="1">
      <formula>$F$5="DTC Int. Staff"</formula>
    </cfRule>
  </conditionalFormatting>
  <conditionalFormatting sqref="G22:G25">
    <cfRule type="expression" dxfId="911" priority="9" stopIfTrue="1">
      <formula>#REF!="Freelancer"</formula>
    </cfRule>
    <cfRule type="expression" dxfId="910" priority="10" stopIfTrue="1">
      <formula>#REF!="DTC Int. Staff"</formula>
    </cfRule>
  </conditionalFormatting>
  <conditionalFormatting sqref="G22:G25">
    <cfRule type="expression" dxfId="909" priority="7" stopIfTrue="1">
      <formula>$F$5="Freelancer"</formula>
    </cfRule>
    <cfRule type="expression" dxfId="908" priority="8" stopIfTrue="1">
      <formula>$F$5="DTC Int. Staff"</formula>
    </cfRule>
  </conditionalFormatting>
  <conditionalFormatting sqref="G63">
    <cfRule type="expression" dxfId="907" priority="5" stopIfTrue="1">
      <formula>$F$5="Freelancer"</formula>
    </cfRule>
    <cfRule type="expression" dxfId="906" priority="6" stopIfTrue="1">
      <formula>$F$5="DTC Int. Staff"</formula>
    </cfRule>
  </conditionalFormatting>
  <conditionalFormatting sqref="G85:G89">
    <cfRule type="expression" dxfId="905" priority="3" stopIfTrue="1">
      <formula>#REF!="Freelancer"</formula>
    </cfRule>
    <cfRule type="expression" dxfId="904" priority="4" stopIfTrue="1">
      <formula>#REF!="DTC Int. Staff"</formula>
    </cfRule>
  </conditionalFormatting>
  <conditionalFormatting sqref="G85:G89">
    <cfRule type="expression" dxfId="903" priority="1" stopIfTrue="1">
      <formula>$F$5="Freelancer"</formula>
    </cfRule>
    <cfRule type="expression" dxfId="90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8" zoomScale="90" zoomScaleNormal="90" workbookViewId="0">
      <selection activeCell="F11" sqref="F11:J13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9" t="s">
        <v>5</v>
      </c>
      <c r="E1" s="180"/>
      <c r="F1" s="180"/>
      <c r="G1" s="180"/>
      <c r="H1" s="180"/>
      <c r="I1" s="180"/>
      <c r="J1" s="18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7" t="s">
        <v>8</v>
      </c>
      <c r="E4" s="178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57</v>
      </c>
      <c r="G11" s="47">
        <v>9001</v>
      </c>
      <c r="H11" s="71" t="s">
        <v>63</v>
      </c>
      <c r="I11" s="47" t="s">
        <v>66</v>
      </c>
      <c r="J11" s="86">
        <v>8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57</v>
      </c>
      <c r="G16" s="36">
        <v>9001</v>
      </c>
      <c r="H16" s="37" t="s">
        <v>67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57</v>
      </c>
      <c r="G21" s="47">
        <v>9001</v>
      </c>
      <c r="H21" s="71" t="s">
        <v>67</v>
      </c>
      <c r="I21" s="36" t="s">
        <v>66</v>
      </c>
      <c r="J21" s="86">
        <v>8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57</v>
      </c>
      <c r="G26" s="36">
        <v>9001</v>
      </c>
      <c r="H26" s="37" t="s">
        <v>68</v>
      </c>
      <c r="I26" s="36" t="s">
        <v>66</v>
      </c>
      <c r="J26" s="85">
        <v>8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 t="s">
        <v>57</v>
      </c>
      <c r="G31" s="47">
        <v>9001</v>
      </c>
      <c r="H31" s="71" t="s">
        <v>67</v>
      </c>
      <c r="I31" s="36" t="s">
        <v>66</v>
      </c>
      <c r="J31" s="86">
        <v>8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35"/>
      <c r="G37" s="36"/>
      <c r="H37" s="43"/>
      <c r="I37" s="36"/>
      <c r="J37" s="85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57</v>
      </c>
      <c r="G38" s="36">
        <v>9001</v>
      </c>
      <c r="H38" s="37" t="s">
        <v>67</v>
      </c>
      <c r="I38" s="36" t="s">
        <v>66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57</v>
      </c>
      <c r="G43" s="47">
        <v>9001</v>
      </c>
      <c r="H43" s="71" t="s">
        <v>67</v>
      </c>
      <c r="I43" s="36" t="s">
        <v>66</v>
      </c>
      <c r="J43" s="86">
        <v>8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57</v>
      </c>
      <c r="G48" s="36">
        <v>9001</v>
      </c>
      <c r="H48" s="37" t="s">
        <v>67</v>
      </c>
      <c r="I48" s="36" t="s">
        <v>66</v>
      </c>
      <c r="J48" s="85">
        <v>8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 t="s">
        <v>57</v>
      </c>
      <c r="G53" s="47">
        <v>9001</v>
      </c>
      <c r="H53" s="71" t="s">
        <v>69</v>
      </c>
      <c r="I53" s="47" t="s">
        <v>70</v>
      </c>
      <c r="J53" s="86">
        <v>8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35" t="s">
        <v>57</v>
      </c>
      <c r="G58" s="36">
        <v>9001</v>
      </c>
      <c r="H58" s="120" t="s">
        <v>71</v>
      </c>
      <c r="I58" s="36" t="s">
        <v>66</v>
      </c>
      <c r="J58" s="85">
        <v>8</v>
      </c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35"/>
      <c r="G59" s="36"/>
      <c r="H59" s="120"/>
      <c r="I59" s="36"/>
      <c r="J59" s="85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35"/>
      <c r="G60" s="36"/>
      <c r="H60" s="120"/>
      <c r="I60" s="36"/>
      <c r="J60" s="85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35"/>
      <c r="G61" s="36"/>
      <c r="H61" s="120"/>
      <c r="I61" s="36"/>
      <c r="J61" s="85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35"/>
      <c r="G62" s="36"/>
      <c r="H62" s="120"/>
      <c r="I62" s="36"/>
      <c r="J62" s="85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 t="s">
        <v>57</v>
      </c>
      <c r="G65" s="36">
        <v>9001</v>
      </c>
      <c r="H65" s="37" t="s">
        <v>67</v>
      </c>
      <c r="I65" s="36" t="s">
        <v>66</v>
      </c>
      <c r="J65" s="85">
        <v>8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 t="s">
        <v>57</v>
      </c>
      <c r="G70" s="47">
        <v>9001</v>
      </c>
      <c r="H70" s="71" t="s">
        <v>67</v>
      </c>
      <c r="I70" s="47" t="s">
        <v>66</v>
      </c>
      <c r="J70" s="86">
        <v>8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 t="s">
        <v>57</v>
      </c>
      <c r="G75" s="36">
        <v>9001</v>
      </c>
      <c r="H75" s="37" t="s">
        <v>67</v>
      </c>
      <c r="I75" s="36" t="s">
        <v>66</v>
      </c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 t="s">
        <v>57</v>
      </c>
      <c r="G80" s="47">
        <v>9001</v>
      </c>
      <c r="H80" s="71" t="s">
        <v>72</v>
      </c>
      <c r="I80" s="47" t="s">
        <v>73</v>
      </c>
      <c r="J80" s="86">
        <v>8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35" t="s">
        <v>57</v>
      </c>
      <c r="G85" s="36">
        <v>9001</v>
      </c>
      <c r="H85" s="37" t="s">
        <v>74</v>
      </c>
      <c r="I85" s="36" t="s">
        <v>73</v>
      </c>
      <c r="J85" s="85">
        <v>8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5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 t="s">
        <v>57</v>
      </c>
      <c r="G92" s="36">
        <v>9001</v>
      </c>
      <c r="H92" s="37" t="s">
        <v>67</v>
      </c>
      <c r="I92" s="36" t="s">
        <v>66</v>
      </c>
      <c r="J92" s="85">
        <v>8</v>
      </c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 t="s">
        <v>57</v>
      </c>
      <c r="G98" s="47">
        <v>9001</v>
      </c>
      <c r="H98" s="71" t="s">
        <v>67</v>
      </c>
      <c r="I98" s="47" t="s">
        <v>66</v>
      </c>
      <c r="J98" s="86">
        <v>8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 t="s">
        <v>57</v>
      </c>
      <c r="G103" s="36">
        <v>9001</v>
      </c>
      <c r="H103" s="37" t="s">
        <v>67</v>
      </c>
      <c r="I103" s="36" t="s">
        <v>66</v>
      </c>
      <c r="J103" s="85">
        <v>8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 t="s">
        <v>57</v>
      </c>
      <c r="G108" s="47">
        <v>9001</v>
      </c>
      <c r="H108" s="71" t="s">
        <v>75</v>
      </c>
      <c r="I108" s="47" t="s">
        <v>66</v>
      </c>
      <c r="J108" s="86">
        <v>8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35" t="s">
        <v>57</v>
      </c>
      <c r="G113" s="36">
        <v>9001</v>
      </c>
      <c r="H113" s="37" t="s">
        <v>76</v>
      </c>
      <c r="I113" s="36" t="s">
        <v>77</v>
      </c>
      <c r="J113" s="85">
        <v>8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35"/>
      <c r="G119" s="36"/>
      <c r="H119" s="120"/>
      <c r="I119" s="36"/>
      <c r="J119" s="85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57</v>
      </c>
      <c r="G120" s="36">
        <v>9001</v>
      </c>
      <c r="H120" s="37" t="s">
        <v>67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57</v>
      </c>
      <c r="G125" s="47">
        <v>9001</v>
      </c>
      <c r="H125" s="71" t="s">
        <v>67</v>
      </c>
      <c r="I125" s="47" t="s">
        <v>66</v>
      </c>
      <c r="J125" s="86">
        <v>8</v>
      </c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44285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D129" si="35">D126</f>
        <v>Tue</v>
      </c>
      <c r="E127" s="95">
        <f t="shared" ref="E127:E129" si="36">E126</f>
        <v>44285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35"/>
        <v>Tue</v>
      </c>
      <c r="E128" s="95">
        <f t="shared" si="36"/>
        <v>44285</v>
      </c>
      <c r="F128" s="96"/>
      <c r="G128" s="97"/>
      <c r="H128" s="98"/>
      <c r="I128" s="97"/>
      <c r="J128" s="99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 t="s">
        <v>57</v>
      </c>
      <c r="G130" s="36">
        <v>9001</v>
      </c>
      <c r="H130" s="37" t="s">
        <v>67</v>
      </c>
      <c r="I130" s="36" t="s">
        <v>66</v>
      </c>
      <c r="J130" s="85">
        <v>8</v>
      </c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901" priority="67" stopIfTrue="1">
      <formula>IF($A11=1,B11,)</formula>
    </cfRule>
    <cfRule type="expression" dxfId="900" priority="68" stopIfTrue="1">
      <formula>IF($A11="",B11,)</formula>
    </cfRule>
  </conditionalFormatting>
  <conditionalFormatting sqref="E11:E15">
    <cfRule type="expression" dxfId="899" priority="69" stopIfTrue="1">
      <formula>IF($A11="",B11,"")</formula>
    </cfRule>
  </conditionalFormatting>
  <conditionalFormatting sqref="E130:E134 E26:E124">
    <cfRule type="expression" dxfId="898" priority="70" stopIfTrue="1">
      <formula>IF($A26&lt;&gt;1,B26,"")</formula>
    </cfRule>
  </conditionalFormatting>
  <conditionalFormatting sqref="D130:D134 D11:D15 D26:D124">
    <cfRule type="expression" dxfId="897" priority="71" stopIfTrue="1">
      <formula>IF($A11="",B11,)</formula>
    </cfRule>
  </conditionalFormatting>
  <conditionalFormatting sqref="G21:G25">
    <cfRule type="expression" dxfId="896" priority="27" stopIfTrue="1">
      <formula>$F$5="Freelancer"</formula>
    </cfRule>
    <cfRule type="expression" dxfId="895" priority="28" stopIfTrue="1">
      <formula>$F$5="DTC Int. Staff"</formula>
    </cfRule>
  </conditionalFormatting>
  <conditionalFormatting sqref="G85:G89">
    <cfRule type="expression" dxfId="894" priority="25" stopIfTrue="1">
      <formula>#REF!="Freelancer"</formula>
    </cfRule>
    <cfRule type="expression" dxfId="893" priority="26" stopIfTrue="1">
      <formula>#REF!="DTC Int. Staff"</formula>
    </cfRule>
  </conditionalFormatting>
  <conditionalFormatting sqref="G85:G89">
    <cfRule type="expression" dxfId="892" priority="23" stopIfTrue="1">
      <formula>$F$5="Freelancer"</formula>
    </cfRule>
    <cfRule type="expression" dxfId="891" priority="24" stopIfTrue="1">
      <formula>$F$5="DTC Int. Staff"</formula>
    </cfRule>
  </conditionalFormatting>
  <conditionalFormatting sqref="C125:C129">
    <cfRule type="expression" dxfId="890" priority="51" stopIfTrue="1">
      <formula>IF($A125=1,B125,)</formula>
    </cfRule>
    <cfRule type="expression" dxfId="889" priority="52" stopIfTrue="1">
      <formula>IF($A125="",B125,)</formula>
    </cfRule>
  </conditionalFormatting>
  <conditionalFormatting sqref="D125:D129">
    <cfRule type="expression" dxfId="888" priority="53" stopIfTrue="1">
      <formula>IF($A125="",B125,)</formula>
    </cfRule>
  </conditionalFormatting>
  <conditionalFormatting sqref="E125:E129">
    <cfRule type="expression" dxfId="887" priority="50" stopIfTrue="1">
      <formula>IF($A125&lt;&gt;1,B125,"")</formula>
    </cfRule>
  </conditionalFormatting>
  <conditionalFormatting sqref="G120">
    <cfRule type="expression" dxfId="886" priority="9" stopIfTrue="1">
      <formula>$F$5="Freelancer"</formula>
    </cfRule>
    <cfRule type="expression" dxfId="885" priority="10" stopIfTrue="1">
      <formula>$F$5="DTC Int. Staff"</formula>
    </cfRule>
  </conditionalFormatting>
  <conditionalFormatting sqref="G130">
    <cfRule type="expression" dxfId="884" priority="7" stopIfTrue="1">
      <formula>#REF!="Freelancer"</formula>
    </cfRule>
    <cfRule type="expression" dxfId="883" priority="8" stopIfTrue="1">
      <formula>#REF!="DTC Int. Staff"</formula>
    </cfRule>
  </conditionalFormatting>
  <conditionalFormatting sqref="G130">
    <cfRule type="expression" dxfId="882" priority="5" stopIfTrue="1">
      <formula>$F$5="Freelancer"</formula>
    </cfRule>
    <cfRule type="expression" dxfId="881" priority="6" stopIfTrue="1">
      <formula>$F$5="DTC Int. Staff"</formula>
    </cfRule>
  </conditionalFormatting>
  <conditionalFormatting sqref="E17:E20">
    <cfRule type="expression" dxfId="880" priority="41" stopIfTrue="1">
      <formula>IF($A17="",B17,"")</formula>
    </cfRule>
  </conditionalFormatting>
  <conditionalFormatting sqref="D17:D20">
    <cfRule type="expression" dxfId="879" priority="42" stopIfTrue="1">
      <formula>IF($A17="",B17,)</formula>
    </cfRule>
  </conditionalFormatting>
  <conditionalFormatting sqref="E22:E25">
    <cfRule type="expression" dxfId="878" priority="39" stopIfTrue="1">
      <formula>IF($A22="",B22,"")</formula>
    </cfRule>
  </conditionalFormatting>
  <conditionalFormatting sqref="D22:D25">
    <cfRule type="expression" dxfId="877" priority="40" stopIfTrue="1">
      <formula>IF($A22="",B22,)</formula>
    </cfRule>
  </conditionalFormatting>
  <conditionalFormatting sqref="G11:G20 G26:G57 G91:G112 G59:G62 G114:G119 G65:G84">
    <cfRule type="expression" dxfId="876" priority="37" stopIfTrue="1">
      <formula>#REF!="Freelancer"</formula>
    </cfRule>
    <cfRule type="expression" dxfId="875" priority="38" stopIfTrue="1">
      <formula>#REF!="DTC Int. Staff"</formula>
    </cfRule>
  </conditionalFormatting>
  <conditionalFormatting sqref="G119 G26:G30 G37:G57 G65:G84 G91:G112">
    <cfRule type="expression" dxfId="874" priority="35" stopIfTrue="1">
      <formula>$F$5="Freelancer"</formula>
    </cfRule>
    <cfRule type="expression" dxfId="873" priority="36" stopIfTrue="1">
      <formula>$F$5="DTC Int. Staff"</formula>
    </cfRule>
  </conditionalFormatting>
  <conditionalFormatting sqref="G16:G20">
    <cfRule type="expression" dxfId="872" priority="33" stopIfTrue="1">
      <formula>#REF!="Freelancer"</formula>
    </cfRule>
    <cfRule type="expression" dxfId="871" priority="34" stopIfTrue="1">
      <formula>#REF!="DTC Int. Staff"</formula>
    </cfRule>
  </conditionalFormatting>
  <conditionalFormatting sqref="G16:G20">
    <cfRule type="expression" dxfId="870" priority="31" stopIfTrue="1">
      <formula>$F$5="Freelancer"</formula>
    </cfRule>
    <cfRule type="expression" dxfId="869" priority="32" stopIfTrue="1">
      <formula>$F$5="DTC Int. Staff"</formula>
    </cfRule>
  </conditionalFormatting>
  <conditionalFormatting sqref="G21:G25">
    <cfRule type="expression" dxfId="868" priority="29" stopIfTrue="1">
      <formula>#REF!="Freelancer"</formula>
    </cfRule>
    <cfRule type="expression" dxfId="867" priority="30" stopIfTrue="1">
      <formula>#REF!="DTC Int. Staff"</formula>
    </cfRule>
  </conditionalFormatting>
  <conditionalFormatting sqref="G63:G64">
    <cfRule type="expression" dxfId="866" priority="1" stopIfTrue="1">
      <formula>$F$5="Freelancer"</formula>
    </cfRule>
    <cfRule type="expression" dxfId="865" priority="2" stopIfTrue="1">
      <formula>$F$5="DTC Int. Staff"</formula>
    </cfRule>
  </conditionalFormatting>
  <conditionalFormatting sqref="G63:G64">
    <cfRule type="expression" dxfId="864" priority="3" stopIfTrue="1">
      <formula>#REF!="Freelancer"</formula>
    </cfRule>
    <cfRule type="expression" dxfId="863" priority="4" stopIfTrue="1">
      <formula>#REF!="DTC Int. Staff"</formula>
    </cfRule>
  </conditionalFormatting>
  <conditionalFormatting sqref="G58">
    <cfRule type="expression" dxfId="862" priority="21" stopIfTrue="1">
      <formula>#REF!="Freelancer"</formula>
    </cfRule>
    <cfRule type="expression" dxfId="861" priority="22" stopIfTrue="1">
      <formula>#REF!="DTC Int. Staff"</formula>
    </cfRule>
  </conditionalFormatting>
  <conditionalFormatting sqref="G90">
    <cfRule type="expression" dxfId="860" priority="19" stopIfTrue="1">
      <formula>#REF!="Freelancer"</formula>
    </cfRule>
    <cfRule type="expression" dxfId="859" priority="20" stopIfTrue="1">
      <formula>#REF!="DTC Int. Staff"</formula>
    </cfRule>
  </conditionalFormatting>
  <conditionalFormatting sqref="G90">
    <cfRule type="expression" dxfId="858" priority="17" stopIfTrue="1">
      <formula>$F$5="Freelancer"</formula>
    </cfRule>
    <cfRule type="expression" dxfId="857" priority="18" stopIfTrue="1">
      <formula>$F$5="DTC Int. Staff"</formula>
    </cfRule>
  </conditionalFormatting>
  <conditionalFormatting sqref="G113">
    <cfRule type="expression" dxfId="856" priority="15" stopIfTrue="1">
      <formula>#REF!="Freelancer"</formula>
    </cfRule>
    <cfRule type="expression" dxfId="855" priority="16" stopIfTrue="1">
      <formula>#REF!="DTC Int. Staff"</formula>
    </cfRule>
  </conditionalFormatting>
  <conditionalFormatting sqref="G113">
    <cfRule type="expression" dxfId="854" priority="13" stopIfTrue="1">
      <formula>$F$5="Freelancer"</formula>
    </cfRule>
    <cfRule type="expression" dxfId="853" priority="14" stopIfTrue="1">
      <formula>$F$5="DTC Int. Staff"</formula>
    </cfRule>
  </conditionalFormatting>
  <conditionalFormatting sqref="G120">
    <cfRule type="expression" dxfId="852" priority="11" stopIfTrue="1">
      <formula>#REF!="Freelancer"</formula>
    </cfRule>
    <cfRule type="expression" dxfId="851" priority="1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18" zoomScale="90" zoomScaleNormal="90" workbookViewId="0">
      <selection activeCell="F11" sqref="F11:J13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9" t="s">
        <v>5</v>
      </c>
      <c r="E1" s="180"/>
      <c r="F1" s="180"/>
      <c r="G1" s="180"/>
      <c r="H1" s="180"/>
      <c r="I1" s="180"/>
      <c r="J1" s="18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7" t="s">
        <v>8</v>
      </c>
      <c r="E4" s="178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s">
        <v>57</v>
      </c>
      <c r="G11" s="36">
        <v>9001</v>
      </c>
      <c r="H11" s="37" t="s">
        <v>78</v>
      </c>
      <c r="I11" s="36" t="s">
        <v>79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57</v>
      </c>
      <c r="G16" s="36">
        <v>9001</v>
      </c>
      <c r="H16" s="37" t="s">
        <v>80</v>
      </c>
      <c r="I16" s="36" t="s">
        <v>79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57</v>
      </c>
      <c r="G23" s="36">
        <v>9001</v>
      </c>
      <c r="H23" s="37" t="s">
        <v>67</v>
      </c>
      <c r="I23" s="36" t="s">
        <v>66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57</v>
      </c>
      <c r="G28" s="36">
        <v>9001</v>
      </c>
      <c r="H28" s="37" t="s">
        <v>67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57</v>
      </c>
      <c r="G33" s="47">
        <v>9001</v>
      </c>
      <c r="H33" s="71" t="s">
        <v>67</v>
      </c>
      <c r="I33" s="47" t="s">
        <v>66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57</v>
      </c>
      <c r="G38" s="36">
        <v>9001</v>
      </c>
      <c r="H38" s="37" t="s">
        <v>81</v>
      </c>
      <c r="I38" s="36" t="s">
        <v>82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57</v>
      </c>
      <c r="G43" s="47">
        <v>9001</v>
      </c>
      <c r="H43" s="71" t="s">
        <v>83</v>
      </c>
      <c r="I43" s="47" t="s">
        <v>82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84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84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57</v>
      </c>
      <c r="G76" s="36">
        <v>9001</v>
      </c>
      <c r="H76" s="37" t="s">
        <v>85</v>
      </c>
      <c r="I76" s="36" t="s">
        <v>86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57</v>
      </c>
      <c r="G77" s="47">
        <v>9001</v>
      </c>
      <c r="H77" s="71" t="s">
        <v>87</v>
      </c>
      <c r="I77" s="47" t="s">
        <v>86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57</v>
      </c>
      <c r="G78" s="47">
        <v>9001</v>
      </c>
      <c r="H78" s="71" t="s">
        <v>88</v>
      </c>
      <c r="I78" s="47" t="s">
        <v>86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1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57</v>
      </c>
      <c r="G82" s="36">
        <v>9001</v>
      </c>
      <c r="H82" s="37" t="s">
        <v>85</v>
      </c>
      <c r="I82" s="36" t="s">
        <v>86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57</v>
      </c>
      <c r="G83" s="36">
        <v>9001</v>
      </c>
      <c r="H83" s="37" t="s">
        <v>89</v>
      </c>
      <c r="I83" s="36" t="s">
        <v>86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57</v>
      </c>
      <c r="G84" s="36">
        <v>9001</v>
      </c>
      <c r="H84" s="37" t="s">
        <v>88</v>
      </c>
      <c r="I84" s="36" t="s">
        <v>86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57</v>
      </c>
      <c r="G87" s="47">
        <v>9001</v>
      </c>
      <c r="H87" s="71" t="s">
        <v>85</v>
      </c>
      <c r="I87" s="47" t="s">
        <v>86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57</v>
      </c>
      <c r="G88" s="47">
        <v>9001</v>
      </c>
      <c r="H88" s="71" t="s">
        <v>89</v>
      </c>
      <c r="I88" s="47" t="s">
        <v>86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57</v>
      </c>
      <c r="G89" s="47">
        <v>9001</v>
      </c>
      <c r="H89" s="71" t="s">
        <v>88</v>
      </c>
      <c r="I89" s="47" t="s">
        <v>86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57</v>
      </c>
      <c r="G92" s="36">
        <v>9001</v>
      </c>
      <c r="H92" s="37" t="s">
        <v>85</v>
      </c>
      <c r="I92" s="36" t="s">
        <v>86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57</v>
      </c>
      <c r="G93" s="36">
        <v>9001</v>
      </c>
      <c r="H93" s="37" t="s">
        <v>88</v>
      </c>
      <c r="I93" s="36" t="s">
        <v>86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57</v>
      </c>
      <c r="G94" s="36">
        <v>9001</v>
      </c>
      <c r="H94" s="37" t="s">
        <v>90</v>
      </c>
      <c r="I94" s="36" t="s">
        <v>86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57</v>
      </c>
      <c r="G98" s="47">
        <v>9001</v>
      </c>
      <c r="H98" s="71" t="s">
        <v>91</v>
      </c>
      <c r="I98" s="47" t="s">
        <v>86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57</v>
      </c>
      <c r="G99" s="47">
        <v>9001</v>
      </c>
      <c r="H99" s="71" t="s">
        <v>88</v>
      </c>
      <c r="I99" s="47" t="s">
        <v>86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57</v>
      </c>
      <c r="G104" s="36">
        <v>9001</v>
      </c>
      <c r="H104" s="37" t="s">
        <v>85</v>
      </c>
      <c r="I104" s="36" t="s">
        <v>86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57</v>
      </c>
      <c r="G105" s="36">
        <v>9001</v>
      </c>
      <c r="H105" s="121" t="s">
        <v>92</v>
      </c>
      <c r="I105" s="36" t="s">
        <v>86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57</v>
      </c>
      <c r="G106" s="36">
        <v>9001</v>
      </c>
      <c r="H106" s="37" t="s">
        <v>88</v>
      </c>
      <c r="I106" s="36" t="s">
        <v>86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57</v>
      </c>
      <c r="G109" s="47">
        <v>9001</v>
      </c>
      <c r="H109" s="71" t="s">
        <v>85</v>
      </c>
      <c r="I109" s="47" t="s">
        <v>86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57</v>
      </c>
      <c r="G110" s="47">
        <v>9001</v>
      </c>
      <c r="H110" s="71" t="s">
        <v>89</v>
      </c>
      <c r="I110" s="47" t="s">
        <v>86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57</v>
      </c>
      <c r="G114" s="36">
        <v>9001</v>
      </c>
      <c r="H114" s="37" t="s">
        <v>88</v>
      </c>
      <c r="I114" s="36" t="s">
        <v>86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57</v>
      </c>
      <c r="G115" s="36">
        <v>9001</v>
      </c>
      <c r="H115" s="37" t="s">
        <v>89</v>
      </c>
      <c r="I115" s="36" t="s">
        <v>86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57</v>
      </c>
      <c r="G116" s="36">
        <v>9001</v>
      </c>
      <c r="H116" s="37" t="s">
        <v>85</v>
      </c>
      <c r="I116" s="36" t="s">
        <v>86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57</v>
      </c>
      <c r="G119" s="46">
        <v>9001</v>
      </c>
      <c r="H119" s="122" t="s">
        <v>88</v>
      </c>
      <c r="I119" s="46" t="s">
        <v>86</v>
      </c>
      <c r="J119" s="123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57</v>
      </c>
      <c r="G120" s="46">
        <v>9001</v>
      </c>
      <c r="H120" s="122" t="s">
        <v>93</v>
      </c>
      <c r="I120" s="46" t="s">
        <v>86</v>
      </c>
      <c r="J120" s="123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22"/>
      <c r="I121" s="46"/>
      <c r="J121" s="123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57</v>
      </c>
      <c r="G124" s="36">
        <v>9001</v>
      </c>
      <c r="H124" s="37" t="s">
        <v>94</v>
      </c>
      <c r="I124" s="36" t="s">
        <v>86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57</v>
      </c>
      <c r="G129" s="47">
        <v>9001</v>
      </c>
      <c r="H129" s="71" t="s">
        <v>94</v>
      </c>
      <c r="I129" s="47" t="s">
        <v>86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850" priority="63" stopIfTrue="1">
      <formula>IF($A11=1,B11,)</formula>
    </cfRule>
    <cfRule type="expression" dxfId="849" priority="64" stopIfTrue="1">
      <formula>IF($A11="",B11,)</formula>
    </cfRule>
  </conditionalFormatting>
  <conditionalFormatting sqref="E11:E15">
    <cfRule type="expression" dxfId="848" priority="65" stopIfTrue="1">
      <formula>IF($A11="",B11,"")</formula>
    </cfRule>
  </conditionalFormatting>
  <conditionalFormatting sqref="E16:E128">
    <cfRule type="expression" dxfId="847" priority="66" stopIfTrue="1">
      <formula>IF($A16&lt;&gt;1,B16,"")</formula>
    </cfRule>
  </conditionalFormatting>
  <conditionalFormatting sqref="D11:D128">
    <cfRule type="expression" dxfId="846" priority="67" stopIfTrue="1">
      <formula>IF($A11="",B11,)</formula>
    </cfRule>
  </conditionalFormatting>
  <conditionalFormatting sqref="G23">
    <cfRule type="expression" dxfId="845" priority="15" stopIfTrue="1">
      <formula>$F$5="Freelancer"</formula>
    </cfRule>
    <cfRule type="expression" dxfId="844" priority="16" stopIfTrue="1">
      <formula>$F$5="DTC Int. Staff"</formula>
    </cfRule>
  </conditionalFormatting>
  <conditionalFormatting sqref="C129:C133">
    <cfRule type="expression" dxfId="843" priority="47" stopIfTrue="1">
      <formula>IF($A129=1,B129,)</formula>
    </cfRule>
    <cfRule type="expression" dxfId="842" priority="48" stopIfTrue="1">
      <formula>IF($A129="",B129,)</formula>
    </cfRule>
  </conditionalFormatting>
  <conditionalFormatting sqref="D129:D133">
    <cfRule type="expression" dxfId="841" priority="49" stopIfTrue="1">
      <formula>IF($A129="",B129,)</formula>
    </cfRule>
  </conditionalFormatting>
  <conditionalFormatting sqref="E129:E133">
    <cfRule type="expression" dxfId="840" priority="46" stopIfTrue="1">
      <formula>IF($A129&lt;&gt;1,B129,"")</formula>
    </cfRule>
  </conditionalFormatting>
  <conditionalFormatting sqref="G77:G78">
    <cfRule type="expression" dxfId="839" priority="1" stopIfTrue="1">
      <formula>$F$5="Freelancer"</formula>
    </cfRule>
    <cfRule type="expression" dxfId="838" priority="2" stopIfTrue="1">
      <formula>$F$5="DTC Int. Staff"</formula>
    </cfRule>
  </conditionalFormatting>
  <conditionalFormatting sqref="G11:G15 G22 G17:G20 G24:G27 G29:G32 G34:G37 G39:G69 G71:G76 G82:G118 G122:G123">
    <cfRule type="expression" dxfId="837" priority="37" stopIfTrue="1">
      <formula>#REF!="Freelancer"</formula>
    </cfRule>
    <cfRule type="expression" dxfId="836" priority="38" stopIfTrue="1">
      <formula>#REF!="DTC Int. Staff"</formula>
    </cfRule>
  </conditionalFormatting>
  <conditionalFormatting sqref="G122:G123 G22 G34:G37 G60:G69 G39:G49 G71:G76 G87:G108">
    <cfRule type="expression" dxfId="835" priority="35" stopIfTrue="1">
      <formula>$F$5="Freelancer"</formula>
    </cfRule>
    <cfRule type="expression" dxfId="834" priority="36" stopIfTrue="1">
      <formula>$F$5="DTC Int. Staff"</formula>
    </cfRule>
  </conditionalFormatting>
  <conditionalFormatting sqref="G17:G20">
    <cfRule type="expression" dxfId="833" priority="33" stopIfTrue="1">
      <formula>#REF!="Freelancer"</formula>
    </cfRule>
    <cfRule type="expression" dxfId="832" priority="34" stopIfTrue="1">
      <formula>#REF!="DTC Int. Staff"</formula>
    </cfRule>
  </conditionalFormatting>
  <conditionalFormatting sqref="G17:G20">
    <cfRule type="expression" dxfId="831" priority="31" stopIfTrue="1">
      <formula>$F$5="Freelancer"</formula>
    </cfRule>
    <cfRule type="expression" dxfId="830" priority="32" stopIfTrue="1">
      <formula>$F$5="DTC Int. Staff"</formula>
    </cfRule>
  </conditionalFormatting>
  <conditionalFormatting sqref="G21">
    <cfRule type="expression" dxfId="829" priority="29" stopIfTrue="1">
      <formula>#REF!="Freelancer"</formula>
    </cfRule>
    <cfRule type="expression" dxfId="828" priority="30" stopIfTrue="1">
      <formula>#REF!="DTC Int. Staff"</formula>
    </cfRule>
  </conditionalFormatting>
  <conditionalFormatting sqref="G21">
    <cfRule type="expression" dxfId="827" priority="27" stopIfTrue="1">
      <formula>$F$5="Freelancer"</formula>
    </cfRule>
    <cfRule type="expression" dxfId="826" priority="28" stopIfTrue="1">
      <formula>$F$5="DTC Int. Staff"</formula>
    </cfRule>
  </conditionalFormatting>
  <conditionalFormatting sqref="G55:G59">
    <cfRule type="expression" dxfId="825" priority="25" stopIfTrue="1">
      <formula>$F$5="Freelancer"</formula>
    </cfRule>
    <cfRule type="expression" dxfId="824" priority="26" stopIfTrue="1">
      <formula>$F$5="DTC Int. Staff"</formula>
    </cfRule>
  </conditionalFormatting>
  <conditionalFormatting sqref="G79:G81">
    <cfRule type="expression" dxfId="823" priority="23" stopIfTrue="1">
      <formula>#REF!="Freelancer"</formula>
    </cfRule>
    <cfRule type="expression" dxfId="822" priority="24" stopIfTrue="1">
      <formula>#REF!="DTC Int. Staff"</formula>
    </cfRule>
  </conditionalFormatting>
  <conditionalFormatting sqref="G79:G81">
    <cfRule type="expression" dxfId="821" priority="21" stopIfTrue="1">
      <formula>$F$5="Freelancer"</formula>
    </cfRule>
    <cfRule type="expression" dxfId="820" priority="22" stopIfTrue="1">
      <formula>$F$5="DTC Int. Staff"</formula>
    </cfRule>
  </conditionalFormatting>
  <conditionalFormatting sqref="G16">
    <cfRule type="expression" dxfId="819" priority="19" stopIfTrue="1">
      <formula>#REF!="Freelancer"</formula>
    </cfRule>
    <cfRule type="expression" dxfId="818" priority="20" stopIfTrue="1">
      <formula>#REF!="DTC Int. Staff"</formula>
    </cfRule>
  </conditionalFormatting>
  <conditionalFormatting sqref="G23">
    <cfRule type="expression" dxfId="817" priority="17" stopIfTrue="1">
      <formula>#REF!="Freelancer"</formula>
    </cfRule>
    <cfRule type="expression" dxfId="816" priority="18" stopIfTrue="1">
      <formula>#REF!="DTC Int. Staff"</formula>
    </cfRule>
  </conditionalFormatting>
  <conditionalFormatting sqref="G28">
    <cfRule type="expression" dxfId="815" priority="13" stopIfTrue="1">
      <formula>#REF!="Freelancer"</formula>
    </cfRule>
    <cfRule type="expression" dxfId="814" priority="14" stopIfTrue="1">
      <formula>#REF!="DTC Int. Staff"</formula>
    </cfRule>
  </conditionalFormatting>
  <conditionalFormatting sqref="G28">
    <cfRule type="expression" dxfId="813" priority="11" stopIfTrue="1">
      <formula>$F$5="Freelancer"</formula>
    </cfRule>
    <cfRule type="expression" dxfId="812" priority="12" stopIfTrue="1">
      <formula>$F$5="DTC Int. Staff"</formula>
    </cfRule>
  </conditionalFormatting>
  <conditionalFormatting sqref="G33">
    <cfRule type="expression" dxfId="811" priority="9" stopIfTrue="1">
      <formula>#REF!="Freelancer"</formula>
    </cfRule>
    <cfRule type="expression" dxfId="810" priority="10" stopIfTrue="1">
      <formula>#REF!="DTC Int. Staff"</formula>
    </cfRule>
  </conditionalFormatting>
  <conditionalFormatting sqref="G38">
    <cfRule type="expression" dxfId="809" priority="7" stopIfTrue="1">
      <formula>#REF!="Freelancer"</formula>
    </cfRule>
    <cfRule type="expression" dxfId="808" priority="8" stopIfTrue="1">
      <formula>#REF!="DTC Int. Staff"</formula>
    </cfRule>
  </conditionalFormatting>
  <conditionalFormatting sqref="G70">
    <cfRule type="expression" dxfId="807" priority="5" stopIfTrue="1">
      <formula>#REF!="Freelancer"</formula>
    </cfRule>
    <cfRule type="expression" dxfId="806" priority="6" stopIfTrue="1">
      <formula>#REF!="DTC Int. Staff"</formula>
    </cfRule>
  </conditionalFormatting>
  <conditionalFormatting sqref="G77:G78">
    <cfRule type="expression" dxfId="805" priority="3" stopIfTrue="1">
      <formula>#REF!="Freelancer"</formula>
    </cfRule>
    <cfRule type="expression" dxfId="804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5" zoomScale="90" zoomScaleNormal="90" workbookViewId="0">
      <selection activeCell="F11" sqref="F11:J12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9" t="s">
        <v>5</v>
      </c>
      <c r="E1" s="180"/>
      <c r="F1" s="180"/>
      <c r="G1" s="180"/>
      <c r="H1" s="180"/>
      <c r="I1" s="180"/>
      <c r="J1" s="18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7" t="s">
        <v>8</v>
      </c>
      <c r="E4" s="178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0"/>
      <c r="D10" s="91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2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 t="s">
        <v>57</v>
      </c>
      <c r="G13" s="36">
        <v>9001</v>
      </c>
      <c r="H13" s="37" t="s">
        <v>89</v>
      </c>
      <c r="I13" s="36" t="s">
        <v>86</v>
      </c>
      <c r="J13" s="85">
        <v>1</v>
      </c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 t="s">
        <v>57</v>
      </c>
      <c r="G14" s="36">
        <v>9001</v>
      </c>
      <c r="H14" s="37" t="s">
        <v>95</v>
      </c>
      <c r="I14" s="36" t="s">
        <v>86</v>
      </c>
      <c r="J14" s="85">
        <v>7</v>
      </c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3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 t="s">
        <v>57</v>
      </c>
      <c r="G18" s="47">
        <v>9001</v>
      </c>
      <c r="H18" s="71" t="s">
        <v>89</v>
      </c>
      <c r="I18" s="47" t="s">
        <v>86</v>
      </c>
      <c r="J18" s="86">
        <v>1</v>
      </c>
    </row>
    <row r="19" spans="1:10" ht="22.5" customHeight="1" x14ac:dyDescent="0.25">
      <c r="A19" s="31"/>
      <c r="C19" s="79"/>
      <c r="D19" s="93" t="str">
        <f>D18</f>
        <v>Tue</v>
      </c>
      <c r="E19" s="45">
        <f>E18</f>
        <v>44320</v>
      </c>
      <c r="F19" s="46" t="s">
        <v>57</v>
      </c>
      <c r="G19" s="47">
        <v>9001</v>
      </c>
      <c r="H19" s="71" t="s">
        <v>95</v>
      </c>
      <c r="I19" s="47" t="s">
        <v>86</v>
      </c>
      <c r="J19" s="86">
        <v>7</v>
      </c>
    </row>
    <row r="20" spans="1:10" ht="22.5" customHeight="1" x14ac:dyDescent="0.25">
      <c r="A20" s="31"/>
      <c r="C20" s="79"/>
      <c r="D20" s="93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3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3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35" t="s">
        <v>57</v>
      </c>
      <c r="G23" s="36">
        <v>9001</v>
      </c>
      <c r="H23" s="37" t="s">
        <v>94</v>
      </c>
      <c r="I23" s="36" t="s">
        <v>86</v>
      </c>
      <c r="J23" s="85">
        <v>8</v>
      </c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35"/>
      <c r="G24" s="36"/>
      <c r="H24" s="43"/>
      <c r="I24" s="36"/>
      <c r="J24" s="85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35"/>
      <c r="G25" s="36"/>
      <c r="H25" s="43"/>
      <c r="I25" s="36"/>
      <c r="J25" s="85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35"/>
      <c r="G26" s="36"/>
      <c r="H26" s="43"/>
      <c r="I26" s="36"/>
      <c r="J26" s="85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35"/>
      <c r="G27" s="36"/>
      <c r="H27" s="43"/>
      <c r="I27" s="36"/>
      <c r="J27" s="85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3" t="str">
        <f t="shared" si="5"/>
        <v>Thu</v>
      </c>
      <c r="E28" s="45">
        <f>+E23+1</f>
        <v>44322</v>
      </c>
      <c r="F28" s="46" t="s">
        <v>57</v>
      </c>
      <c r="G28" s="47">
        <v>9001</v>
      </c>
      <c r="H28" s="51" t="s">
        <v>95</v>
      </c>
      <c r="I28" s="47" t="s">
        <v>86</v>
      </c>
      <c r="J28" s="86">
        <v>8</v>
      </c>
    </row>
    <row r="29" spans="1:10" ht="22.5" customHeight="1" x14ac:dyDescent="0.25">
      <c r="A29" s="31"/>
      <c r="C29" s="79"/>
      <c r="D29" s="93" t="str">
        <f>D28</f>
        <v>Thu</v>
      </c>
      <c r="E29" s="45">
        <f>E28</f>
        <v>44322</v>
      </c>
      <c r="F29" s="46"/>
      <c r="G29" s="47"/>
      <c r="H29" s="124"/>
      <c r="I29" s="47"/>
      <c r="J29" s="86"/>
    </row>
    <row r="30" spans="1:10" ht="22.5" customHeight="1" x14ac:dyDescent="0.25">
      <c r="A30" s="31"/>
      <c r="C30" s="79"/>
      <c r="D30" s="93" t="str">
        <f t="shared" ref="D30:E32" si="8">D29</f>
        <v>Thu</v>
      </c>
      <c r="E30" s="45">
        <f t="shared" si="8"/>
        <v>44322</v>
      </c>
      <c r="F30" s="46"/>
      <c r="G30" s="47"/>
      <c r="H30" s="124"/>
      <c r="I30" s="47"/>
      <c r="J30" s="86"/>
    </row>
    <row r="31" spans="1:10" ht="22.5" customHeight="1" x14ac:dyDescent="0.25">
      <c r="A31" s="31"/>
      <c r="C31" s="79"/>
      <c r="D31" s="93" t="str">
        <f t="shared" si="8"/>
        <v>Thu</v>
      </c>
      <c r="E31" s="45">
        <f t="shared" si="8"/>
        <v>44322</v>
      </c>
      <c r="F31" s="46"/>
      <c r="G31" s="47"/>
      <c r="H31" s="124"/>
      <c r="I31" s="47"/>
      <c r="J31" s="86"/>
    </row>
    <row r="32" spans="1:10" ht="22.5" customHeight="1" x14ac:dyDescent="0.25">
      <c r="A32" s="31"/>
      <c r="C32" s="79"/>
      <c r="D32" s="93" t="str">
        <f t="shared" si="8"/>
        <v>Thu</v>
      </c>
      <c r="E32" s="45">
        <f t="shared" si="8"/>
        <v>44322</v>
      </c>
      <c r="F32" s="46"/>
      <c r="G32" s="47"/>
      <c r="H32" s="124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35" t="s">
        <v>57</v>
      </c>
      <c r="G33" s="36">
        <v>9001</v>
      </c>
      <c r="H33" s="37" t="s">
        <v>95</v>
      </c>
      <c r="I33" s="36" t="s">
        <v>86</v>
      </c>
      <c r="J33" s="85">
        <v>8</v>
      </c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35"/>
      <c r="G34" s="36"/>
      <c r="H34" s="43"/>
      <c r="I34" s="36"/>
      <c r="J34" s="85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35"/>
      <c r="G35" s="36"/>
      <c r="H35" s="43"/>
      <c r="I35" s="36"/>
      <c r="J35" s="85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35"/>
      <c r="G36" s="36"/>
      <c r="H36" s="43"/>
      <c r="I36" s="36"/>
      <c r="J36" s="85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35"/>
      <c r="G37" s="36"/>
      <c r="H37" s="43"/>
      <c r="I37" s="36"/>
      <c r="J37" s="85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3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 t="s">
        <v>57</v>
      </c>
      <c r="G40" s="47">
        <v>9001</v>
      </c>
      <c r="H40" s="71" t="s">
        <v>95</v>
      </c>
      <c r="I40" s="47" t="s">
        <v>86</v>
      </c>
      <c r="J40" s="86">
        <v>8</v>
      </c>
    </row>
    <row r="41" spans="1:10" ht="22.5" customHeight="1" x14ac:dyDescent="0.25">
      <c r="A41" s="31"/>
      <c r="C41" s="79"/>
      <c r="D41" s="93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3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3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3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46" t="s">
        <v>57</v>
      </c>
      <c r="G45" s="47">
        <v>9001</v>
      </c>
      <c r="H45" s="71" t="s">
        <v>95</v>
      </c>
      <c r="I45" s="47" t="s">
        <v>86</v>
      </c>
      <c r="J45" s="86">
        <v>8</v>
      </c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3" t="str">
        <f t="shared" si="5"/>
        <v>Wed</v>
      </c>
      <c r="E50" s="45">
        <f>+E45+1</f>
        <v>44328</v>
      </c>
      <c r="F50" s="46" t="s">
        <v>57</v>
      </c>
      <c r="G50" s="47">
        <v>9001</v>
      </c>
      <c r="H50" s="71" t="s">
        <v>95</v>
      </c>
      <c r="I50" s="47" t="s">
        <v>86</v>
      </c>
      <c r="J50" s="86">
        <v>8</v>
      </c>
    </row>
    <row r="51" spans="1:10" ht="22.5" customHeight="1" x14ac:dyDescent="0.25">
      <c r="A51" s="31"/>
      <c r="C51" s="79"/>
      <c r="D51" s="93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3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3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3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 t="s">
        <v>57</v>
      </c>
      <c r="G55" s="36">
        <v>9001</v>
      </c>
      <c r="H55" s="37" t="s">
        <v>95</v>
      </c>
      <c r="I55" s="36" t="s">
        <v>86</v>
      </c>
      <c r="J55" s="85">
        <v>7</v>
      </c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 t="s">
        <v>57</v>
      </c>
      <c r="G56" s="36">
        <v>9001</v>
      </c>
      <c r="H56" s="37" t="s">
        <v>96</v>
      </c>
      <c r="I56" s="36" t="s">
        <v>86</v>
      </c>
      <c r="J56" s="85">
        <v>1</v>
      </c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3" t="str">
        <f t="shared" si="5"/>
        <v>Fri</v>
      </c>
      <c r="E60" s="45">
        <f>+E55+1</f>
        <v>44330</v>
      </c>
      <c r="F60" s="46" t="s">
        <v>57</v>
      </c>
      <c r="G60" s="47">
        <v>9001</v>
      </c>
      <c r="H60" s="71" t="s">
        <v>95</v>
      </c>
      <c r="I60" s="47" t="s">
        <v>86</v>
      </c>
      <c r="J60" s="86">
        <v>8</v>
      </c>
    </row>
    <row r="61" spans="1:10" ht="22.5" customHeight="1" x14ac:dyDescent="0.25">
      <c r="A61" s="31"/>
      <c r="C61" s="79"/>
      <c r="D61" s="93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3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3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3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125"/>
      <c r="G65" s="125"/>
      <c r="H65" s="125"/>
      <c r="I65" s="125"/>
      <c r="J65" s="12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3" t="str">
        <f t="shared" si="5"/>
        <v>Tue</v>
      </c>
      <c r="E72" s="45">
        <f>+E67+1</f>
        <v>44334</v>
      </c>
      <c r="F72" s="46" t="s">
        <v>57</v>
      </c>
      <c r="G72" s="47">
        <v>9001</v>
      </c>
      <c r="H72" s="71" t="s">
        <v>95</v>
      </c>
      <c r="I72" s="47" t="s">
        <v>86</v>
      </c>
      <c r="J72" s="86">
        <v>8</v>
      </c>
    </row>
    <row r="73" spans="1:10" ht="22.5" customHeight="1" x14ac:dyDescent="0.25">
      <c r="A73" s="31"/>
      <c r="C73" s="79"/>
      <c r="D73" s="93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3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3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3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35" t="s">
        <v>57</v>
      </c>
      <c r="G77" s="36">
        <v>9001</v>
      </c>
      <c r="H77" s="37" t="s">
        <v>95</v>
      </c>
      <c r="I77" s="36" t="s">
        <v>86</v>
      </c>
      <c r="J77" s="85">
        <v>8</v>
      </c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35"/>
      <c r="G79" s="36"/>
      <c r="H79" s="43"/>
      <c r="I79" s="36"/>
      <c r="J79" s="85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35"/>
      <c r="G80" s="36"/>
      <c r="H80" s="43"/>
      <c r="I80" s="36"/>
      <c r="J80" s="85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35"/>
      <c r="G81" s="36"/>
      <c r="H81" s="43"/>
      <c r="I81" s="36"/>
      <c r="J81" s="85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3" t="str">
        <f t="shared" si="5"/>
        <v>Thu</v>
      </c>
      <c r="E82" s="45">
        <f>+E77+1</f>
        <v>44336</v>
      </c>
      <c r="F82" s="46" t="s">
        <v>57</v>
      </c>
      <c r="G82" s="47">
        <v>9001</v>
      </c>
      <c r="H82" s="71" t="s">
        <v>95</v>
      </c>
      <c r="I82" s="47" t="s">
        <v>86</v>
      </c>
      <c r="J82" s="86">
        <v>8</v>
      </c>
    </row>
    <row r="83" spans="1:10" ht="22.5" customHeight="1" x14ac:dyDescent="0.25">
      <c r="A83" s="31"/>
      <c r="C83" s="79"/>
      <c r="D83" s="93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3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3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3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35" t="s">
        <v>57</v>
      </c>
      <c r="G87" s="36">
        <v>9001</v>
      </c>
      <c r="H87" s="37" t="s">
        <v>95</v>
      </c>
      <c r="I87" s="36" t="s">
        <v>86</v>
      </c>
      <c r="J87" s="85">
        <v>8</v>
      </c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35"/>
      <c r="G90" s="36"/>
      <c r="H90" s="43"/>
      <c r="I90" s="36"/>
      <c r="J90" s="85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35"/>
      <c r="G91" s="36"/>
      <c r="H91" s="43"/>
      <c r="I91" s="36"/>
      <c r="J91" s="85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 t="s">
        <v>57</v>
      </c>
      <c r="G94" s="36">
        <v>9001</v>
      </c>
      <c r="H94" s="37" t="s">
        <v>95</v>
      </c>
      <c r="I94" s="36" t="s">
        <v>55</v>
      </c>
      <c r="J94" s="85">
        <v>8</v>
      </c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3" t="str">
        <f t="shared" si="5"/>
        <v>Tue</v>
      </c>
      <c r="E99" s="45">
        <f>+E94+1</f>
        <v>44341</v>
      </c>
      <c r="F99" s="46" t="s">
        <v>57</v>
      </c>
      <c r="G99" s="47">
        <v>9001</v>
      </c>
      <c r="H99" s="48" t="s">
        <v>95</v>
      </c>
      <c r="I99" s="47" t="s">
        <v>55</v>
      </c>
      <c r="J99" s="86">
        <v>8</v>
      </c>
    </row>
    <row r="100" spans="1:10" ht="22.5" customHeight="1" x14ac:dyDescent="0.25">
      <c r="A100" s="31"/>
      <c r="C100" s="79"/>
      <c r="D100" s="93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3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3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3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35" t="s">
        <v>57</v>
      </c>
      <c r="G104" s="36">
        <v>9001</v>
      </c>
      <c r="H104" s="43" t="s">
        <v>95</v>
      </c>
      <c r="I104" s="36" t="s">
        <v>55</v>
      </c>
      <c r="J104" s="85">
        <v>12</v>
      </c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35"/>
      <c r="G107" s="36"/>
      <c r="H107" s="43"/>
      <c r="I107" s="36"/>
      <c r="J107" s="85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35"/>
      <c r="G108" s="36"/>
      <c r="H108" s="43"/>
      <c r="I108" s="36"/>
      <c r="J108" s="85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3" t="str">
        <f t="shared" si="5"/>
        <v>Thu</v>
      </c>
      <c r="E109" s="45">
        <f>+E104+1</f>
        <v>44343</v>
      </c>
      <c r="F109" s="46" t="s">
        <v>57</v>
      </c>
      <c r="G109" s="47">
        <v>9001</v>
      </c>
      <c r="H109" s="48" t="s">
        <v>95</v>
      </c>
      <c r="I109" s="47" t="s">
        <v>55</v>
      </c>
      <c r="J109" s="86">
        <v>12</v>
      </c>
    </row>
    <row r="110" spans="1:10" ht="22.5" customHeight="1" x14ac:dyDescent="0.25">
      <c r="A110" s="31"/>
      <c r="C110" s="79"/>
      <c r="D110" s="93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3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3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3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35" t="s">
        <v>57</v>
      </c>
      <c r="G114" s="36">
        <v>9001</v>
      </c>
      <c r="H114" s="120" t="s">
        <v>95</v>
      </c>
      <c r="I114" s="36" t="s">
        <v>55</v>
      </c>
      <c r="J114" s="85">
        <v>8</v>
      </c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35"/>
      <c r="G115" s="36"/>
      <c r="H115" s="120"/>
      <c r="I115" s="36"/>
      <c r="J115" s="85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35"/>
      <c r="G116" s="36"/>
      <c r="H116" s="120"/>
      <c r="I116" s="36"/>
      <c r="J116" s="85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35"/>
      <c r="G117" s="36"/>
      <c r="H117" s="120"/>
      <c r="I117" s="36"/>
      <c r="J117" s="85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35"/>
      <c r="G118" s="36"/>
      <c r="H118" s="120"/>
      <c r="I118" s="36"/>
      <c r="J118" s="85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 t="s">
        <v>57</v>
      </c>
      <c r="G121" s="36">
        <v>9001</v>
      </c>
      <c r="H121" s="37" t="s">
        <v>97</v>
      </c>
      <c r="I121" s="36" t="s">
        <v>55</v>
      </c>
      <c r="J121" s="85">
        <v>8</v>
      </c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803" priority="81" stopIfTrue="1">
      <formula>IF($A11=1,B11,)</formula>
    </cfRule>
    <cfRule type="expression" dxfId="802" priority="82" stopIfTrue="1">
      <formula>IF($A11="",B11,)</formula>
    </cfRule>
  </conditionalFormatting>
  <conditionalFormatting sqref="E11">
    <cfRule type="expression" dxfId="801" priority="83" stopIfTrue="1">
      <formula>IF($A11="",B11,"")</formula>
    </cfRule>
  </conditionalFormatting>
  <conditionalFormatting sqref="E12:E119">
    <cfRule type="expression" dxfId="800" priority="84" stopIfTrue="1">
      <formula>IF($A12&lt;&gt;1,B12,"")</formula>
    </cfRule>
  </conditionalFormatting>
  <conditionalFormatting sqref="D11:D119">
    <cfRule type="expression" dxfId="799" priority="85" stopIfTrue="1">
      <formula>IF($A11="",B11,)</formula>
    </cfRule>
  </conditionalFormatting>
  <conditionalFormatting sqref="C121:C125">
    <cfRule type="expression" dxfId="798" priority="68" stopIfTrue="1">
      <formula>IF($A121=1,B121,)</formula>
    </cfRule>
    <cfRule type="expression" dxfId="797" priority="69" stopIfTrue="1">
      <formula>IF($A121="",B121,)</formula>
    </cfRule>
  </conditionalFormatting>
  <conditionalFormatting sqref="D121:D125">
    <cfRule type="expression" dxfId="796" priority="70" stopIfTrue="1">
      <formula>IF($A121="",B121,)</formula>
    </cfRule>
  </conditionalFormatting>
  <conditionalFormatting sqref="C120">
    <cfRule type="expression" dxfId="795" priority="65" stopIfTrue="1">
      <formula>IF($A120=1,B120,)</formula>
    </cfRule>
    <cfRule type="expression" dxfId="794" priority="66" stopIfTrue="1">
      <formula>IF($A120="",B120,)</formula>
    </cfRule>
  </conditionalFormatting>
  <conditionalFormatting sqref="D120">
    <cfRule type="expression" dxfId="793" priority="67" stopIfTrue="1">
      <formula>IF($A120="",B120,)</formula>
    </cfRule>
  </conditionalFormatting>
  <conditionalFormatting sqref="E120">
    <cfRule type="expression" dxfId="792" priority="64" stopIfTrue="1">
      <formula>IF($A120&lt;&gt;1,B120,"")</formula>
    </cfRule>
  </conditionalFormatting>
  <conditionalFormatting sqref="E121:E125">
    <cfRule type="expression" dxfId="791" priority="63" stopIfTrue="1">
      <formula>IF($A121&lt;&gt;1,B121,"")</formula>
    </cfRule>
  </conditionalFormatting>
  <conditionalFormatting sqref="G87">
    <cfRule type="expression" dxfId="790" priority="5" stopIfTrue="1">
      <formula>$F$5="Freelancer"</formula>
    </cfRule>
    <cfRule type="expression" dxfId="789" priority="6" stopIfTrue="1">
      <formula>$F$5="DTC Int. Staff"</formula>
    </cfRule>
  </conditionalFormatting>
  <conditionalFormatting sqref="G14">
    <cfRule type="expression" dxfId="788" priority="1" stopIfTrue="1">
      <formula>$F$5="Freelancer"</formula>
    </cfRule>
    <cfRule type="expression" dxfId="787" priority="2" stopIfTrue="1">
      <formula>$F$5="DTC Int. Staff"</formula>
    </cfRule>
  </conditionalFormatting>
  <conditionalFormatting sqref="G11:G12 G18:G44 G83:G86 G46:G49 G51:G54 G57:G64 G66:G71 G73:G76 G88:G118">
    <cfRule type="expression" dxfId="786" priority="55" stopIfTrue="1">
      <formula>#REF!="Freelancer"</formula>
    </cfRule>
    <cfRule type="expression" dxfId="785" priority="56" stopIfTrue="1">
      <formula>#REF!="DTC Int. Staff"</formula>
    </cfRule>
  </conditionalFormatting>
  <conditionalFormatting sqref="G114:G118 G18:G22 G33:G44 G60:G64 G88:G103 G46:G49 G66:G71 G73:G76">
    <cfRule type="expression" dxfId="784" priority="53" stopIfTrue="1">
      <formula>$F$5="Freelancer"</formula>
    </cfRule>
    <cfRule type="expression" dxfId="783" priority="54" stopIfTrue="1">
      <formula>$F$5="DTC Int. Staff"</formula>
    </cfRule>
  </conditionalFormatting>
  <conditionalFormatting sqref="G12">
    <cfRule type="expression" dxfId="782" priority="51" stopIfTrue="1">
      <formula>#REF!="Freelancer"</formula>
    </cfRule>
    <cfRule type="expression" dxfId="781" priority="52" stopIfTrue="1">
      <formula>#REF!="DTC Int. Staff"</formula>
    </cfRule>
  </conditionalFormatting>
  <conditionalFormatting sqref="G12">
    <cfRule type="expression" dxfId="780" priority="49" stopIfTrue="1">
      <formula>$F$5="Freelancer"</formula>
    </cfRule>
    <cfRule type="expression" dxfId="779" priority="50" stopIfTrue="1">
      <formula>$F$5="DTC Int. Staff"</formula>
    </cfRule>
  </conditionalFormatting>
  <conditionalFormatting sqref="G13 G15:G17">
    <cfRule type="expression" dxfId="778" priority="47" stopIfTrue="1">
      <formula>#REF!="Freelancer"</formula>
    </cfRule>
    <cfRule type="expression" dxfId="777" priority="48" stopIfTrue="1">
      <formula>#REF!="DTC Int. Staff"</formula>
    </cfRule>
  </conditionalFormatting>
  <conditionalFormatting sqref="G13 G15:G17">
    <cfRule type="expression" dxfId="776" priority="45" stopIfTrue="1">
      <formula>$F$5="Freelancer"</formula>
    </cfRule>
    <cfRule type="expression" dxfId="775" priority="46" stopIfTrue="1">
      <formula>$F$5="DTC Int. Staff"</formula>
    </cfRule>
  </conditionalFormatting>
  <conditionalFormatting sqref="G57:G59">
    <cfRule type="expression" dxfId="774" priority="43" stopIfTrue="1">
      <formula>$F$5="Freelancer"</formula>
    </cfRule>
    <cfRule type="expression" dxfId="773" priority="44" stopIfTrue="1">
      <formula>$F$5="DTC Int. Staff"</formula>
    </cfRule>
  </conditionalFormatting>
  <conditionalFormatting sqref="G78:G81">
    <cfRule type="expression" dxfId="772" priority="41" stopIfTrue="1">
      <formula>#REF!="Freelancer"</formula>
    </cfRule>
    <cfRule type="expression" dxfId="771" priority="42" stopIfTrue="1">
      <formula>#REF!="DTC Int. Staff"</formula>
    </cfRule>
  </conditionalFormatting>
  <conditionalFormatting sqref="G78:G81">
    <cfRule type="expression" dxfId="770" priority="39" stopIfTrue="1">
      <formula>$F$5="Freelancer"</formula>
    </cfRule>
    <cfRule type="expression" dxfId="769" priority="40" stopIfTrue="1">
      <formula>$F$5="DTC Int. Staff"</formula>
    </cfRule>
  </conditionalFormatting>
  <conditionalFormatting sqref="G45">
    <cfRule type="expression" dxfId="768" priority="37" stopIfTrue="1">
      <formula>#REF!="Freelancer"</formula>
    </cfRule>
    <cfRule type="expression" dxfId="767" priority="38" stopIfTrue="1">
      <formula>#REF!="DTC Int. Staff"</formula>
    </cfRule>
  </conditionalFormatting>
  <conditionalFormatting sqref="G45">
    <cfRule type="expression" dxfId="766" priority="35" stopIfTrue="1">
      <formula>$F$5="Freelancer"</formula>
    </cfRule>
    <cfRule type="expression" dxfId="765" priority="36" stopIfTrue="1">
      <formula>$F$5="DTC Int. Staff"</formula>
    </cfRule>
  </conditionalFormatting>
  <conditionalFormatting sqref="G50">
    <cfRule type="expression" dxfId="764" priority="33" stopIfTrue="1">
      <formula>#REF!="Freelancer"</formula>
    </cfRule>
    <cfRule type="expression" dxfId="763" priority="34" stopIfTrue="1">
      <formula>#REF!="DTC Int. Staff"</formula>
    </cfRule>
  </conditionalFormatting>
  <conditionalFormatting sqref="G50">
    <cfRule type="expression" dxfId="762" priority="31" stopIfTrue="1">
      <formula>$F$5="Freelancer"</formula>
    </cfRule>
    <cfRule type="expression" dxfId="761" priority="32" stopIfTrue="1">
      <formula>$F$5="DTC Int. Staff"</formula>
    </cfRule>
  </conditionalFormatting>
  <conditionalFormatting sqref="G55">
    <cfRule type="expression" dxfId="760" priority="29" stopIfTrue="1">
      <formula>#REF!="Freelancer"</formula>
    </cfRule>
    <cfRule type="expression" dxfId="759" priority="30" stopIfTrue="1">
      <formula>#REF!="DTC Int. Staff"</formula>
    </cfRule>
  </conditionalFormatting>
  <conditionalFormatting sqref="G55">
    <cfRule type="expression" dxfId="758" priority="27" stopIfTrue="1">
      <formula>$F$5="Freelancer"</formula>
    </cfRule>
    <cfRule type="expression" dxfId="757" priority="28" stopIfTrue="1">
      <formula>$F$5="DTC Int. Staff"</formula>
    </cfRule>
  </conditionalFormatting>
  <conditionalFormatting sqref="G56">
    <cfRule type="expression" dxfId="756" priority="25" stopIfTrue="1">
      <formula>#REF!="Freelancer"</formula>
    </cfRule>
    <cfRule type="expression" dxfId="755" priority="26" stopIfTrue="1">
      <formula>#REF!="DTC Int. Staff"</formula>
    </cfRule>
  </conditionalFormatting>
  <conditionalFormatting sqref="G60">
    <cfRule type="expression" dxfId="754" priority="23" stopIfTrue="1">
      <formula>#REF!="Freelancer"</formula>
    </cfRule>
    <cfRule type="expression" dxfId="753" priority="24" stopIfTrue="1">
      <formula>#REF!="DTC Int. Staff"</formula>
    </cfRule>
  </conditionalFormatting>
  <conditionalFormatting sqref="G60">
    <cfRule type="expression" dxfId="752" priority="21" stopIfTrue="1">
      <formula>$F$5="Freelancer"</formula>
    </cfRule>
    <cfRule type="expression" dxfId="751" priority="22" stopIfTrue="1">
      <formula>$F$5="DTC Int. Staff"</formula>
    </cfRule>
  </conditionalFormatting>
  <conditionalFormatting sqref="G72">
    <cfRule type="expression" dxfId="750" priority="19" stopIfTrue="1">
      <formula>#REF!="Freelancer"</formula>
    </cfRule>
    <cfRule type="expression" dxfId="749" priority="20" stopIfTrue="1">
      <formula>#REF!="DTC Int. Staff"</formula>
    </cfRule>
  </conditionalFormatting>
  <conditionalFormatting sqref="G72">
    <cfRule type="expression" dxfId="748" priority="17" stopIfTrue="1">
      <formula>$F$5="Freelancer"</formula>
    </cfRule>
    <cfRule type="expression" dxfId="747" priority="18" stopIfTrue="1">
      <formula>$F$5="DTC Int. Staff"</formula>
    </cfRule>
  </conditionalFormatting>
  <conditionalFormatting sqref="G77">
    <cfRule type="expression" dxfId="746" priority="15" stopIfTrue="1">
      <formula>#REF!="Freelancer"</formula>
    </cfRule>
    <cfRule type="expression" dxfId="745" priority="16" stopIfTrue="1">
      <formula>#REF!="DTC Int. Staff"</formula>
    </cfRule>
  </conditionalFormatting>
  <conditionalFormatting sqref="G77">
    <cfRule type="expression" dxfId="744" priority="13" stopIfTrue="1">
      <formula>$F$5="Freelancer"</formula>
    </cfRule>
    <cfRule type="expression" dxfId="743" priority="14" stopIfTrue="1">
      <formula>$F$5="DTC Int. Staff"</formula>
    </cfRule>
  </conditionalFormatting>
  <conditionalFormatting sqref="G82">
    <cfRule type="expression" dxfId="742" priority="11" stopIfTrue="1">
      <formula>#REF!="Freelancer"</formula>
    </cfRule>
    <cfRule type="expression" dxfId="741" priority="12" stopIfTrue="1">
      <formula>#REF!="DTC Int. Staff"</formula>
    </cfRule>
  </conditionalFormatting>
  <conditionalFormatting sqref="G82">
    <cfRule type="expression" dxfId="740" priority="9" stopIfTrue="1">
      <formula>$F$5="Freelancer"</formula>
    </cfRule>
    <cfRule type="expression" dxfId="739" priority="10" stopIfTrue="1">
      <formula>$F$5="DTC Int. Staff"</formula>
    </cfRule>
  </conditionalFormatting>
  <conditionalFormatting sqref="G87">
    <cfRule type="expression" dxfId="738" priority="7" stopIfTrue="1">
      <formula>#REF!="Freelancer"</formula>
    </cfRule>
    <cfRule type="expression" dxfId="737" priority="8" stopIfTrue="1">
      <formula>#REF!="DTC Int. Staff"</formula>
    </cfRule>
  </conditionalFormatting>
  <conditionalFormatting sqref="G14">
    <cfRule type="expression" dxfId="736" priority="3" stopIfTrue="1">
      <formula>#REF!="Freelancer"</formula>
    </cfRule>
    <cfRule type="expression" dxfId="735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09" zoomScale="90" zoomScaleNormal="90" workbookViewId="0">
      <selection activeCell="H126" sqref="H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9" t="s">
        <v>5</v>
      </c>
      <c r="E1" s="180"/>
      <c r="F1" s="180"/>
      <c r="G1" s="180"/>
      <c r="H1" s="180"/>
      <c r="I1" s="180"/>
      <c r="J1" s="18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7" t="s">
        <v>8</v>
      </c>
      <c r="E4" s="178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 t="s">
        <v>57</v>
      </c>
      <c r="G11" s="36">
        <v>9001</v>
      </c>
      <c r="H11" s="43" t="s">
        <v>97</v>
      </c>
      <c r="I11" s="36" t="s">
        <v>55</v>
      </c>
      <c r="J11" s="85">
        <v>8</v>
      </c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35" t="s">
        <v>57</v>
      </c>
      <c r="G16" s="36">
        <v>9001</v>
      </c>
      <c r="H16" s="43" t="s">
        <v>98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 t="s">
        <v>57</v>
      </c>
      <c r="G21" s="36">
        <v>9001</v>
      </c>
      <c r="H21" s="43" t="s">
        <v>98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35" t="s">
        <v>57</v>
      </c>
      <c r="G26" s="36">
        <v>9001</v>
      </c>
      <c r="H26" s="43" t="s">
        <v>99</v>
      </c>
      <c r="I26" s="36" t="s">
        <v>86</v>
      </c>
      <c r="J26" s="85">
        <v>1</v>
      </c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35" t="s">
        <v>57</v>
      </c>
      <c r="G27" s="36">
        <v>9001</v>
      </c>
      <c r="H27" s="43" t="s">
        <v>98</v>
      </c>
      <c r="I27" s="36" t="s">
        <v>86</v>
      </c>
      <c r="J27" s="85">
        <v>7</v>
      </c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35"/>
      <c r="G31" s="36"/>
      <c r="H31" s="43"/>
      <c r="I31" s="36"/>
      <c r="J31" s="8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119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35" t="s">
        <v>57</v>
      </c>
      <c r="G33" s="36">
        <v>9001</v>
      </c>
      <c r="H33" s="43" t="s">
        <v>98</v>
      </c>
      <c r="I33" s="36" t="s">
        <v>86</v>
      </c>
      <c r="J33" s="85">
        <v>8</v>
      </c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 t="s">
        <v>57</v>
      </c>
      <c r="G38" s="36">
        <v>9001</v>
      </c>
      <c r="H38" s="43" t="s">
        <v>98</v>
      </c>
      <c r="I38" s="36" t="s">
        <v>86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35" t="s">
        <v>57</v>
      </c>
      <c r="G43" s="36">
        <v>9001</v>
      </c>
      <c r="H43" s="43" t="s">
        <v>98</v>
      </c>
      <c r="I43" s="36" t="s">
        <v>86</v>
      </c>
      <c r="J43" s="85">
        <v>8</v>
      </c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 t="s">
        <v>57</v>
      </c>
      <c r="G48" s="36">
        <v>9001</v>
      </c>
      <c r="H48" s="43" t="s">
        <v>100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 t="s">
        <v>57</v>
      </c>
      <c r="G49" s="36">
        <v>9001</v>
      </c>
      <c r="H49" s="43" t="s">
        <v>98</v>
      </c>
      <c r="I49" s="36" t="s">
        <v>86</v>
      </c>
      <c r="J49" s="85">
        <v>7</v>
      </c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35" t="s">
        <v>57</v>
      </c>
      <c r="G53" s="36">
        <v>9001</v>
      </c>
      <c r="H53" s="43" t="s">
        <v>98</v>
      </c>
      <c r="I53" s="36" t="s">
        <v>86</v>
      </c>
      <c r="J53" s="85">
        <v>8</v>
      </c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35"/>
      <c r="G58" s="36"/>
      <c r="H58" s="120"/>
      <c r="I58" s="36"/>
      <c r="J58" s="8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35" t="s">
        <v>57</v>
      </c>
      <c r="G60" s="36">
        <v>9001</v>
      </c>
      <c r="H60" s="43" t="s">
        <v>98</v>
      </c>
      <c r="I60" s="36" t="s">
        <v>86</v>
      </c>
      <c r="J60" s="85">
        <v>4</v>
      </c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6">
        <v>9013</v>
      </c>
      <c r="H61" s="48" t="s">
        <v>19</v>
      </c>
      <c r="I61" s="47"/>
      <c r="J61" s="86">
        <v>4</v>
      </c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 t="s">
        <v>57</v>
      </c>
      <c r="G65" s="36">
        <v>9001</v>
      </c>
      <c r="H65" s="43" t="s">
        <v>98</v>
      </c>
      <c r="I65" s="36" t="s">
        <v>86</v>
      </c>
      <c r="J65" s="85">
        <v>8</v>
      </c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35" t="s">
        <v>57</v>
      </c>
      <c r="G70" s="36">
        <v>9001</v>
      </c>
      <c r="H70" s="43" t="s">
        <v>98</v>
      </c>
      <c r="I70" s="36" t="s">
        <v>86</v>
      </c>
      <c r="J70" s="85">
        <v>8</v>
      </c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 t="s">
        <v>57</v>
      </c>
      <c r="G75" s="36">
        <v>9001</v>
      </c>
      <c r="H75" s="43" t="s">
        <v>98</v>
      </c>
      <c r="I75" s="36" t="s">
        <v>86</v>
      </c>
      <c r="J75" s="85">
        <v>8</v>
      </c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35" t="s">
        <v>57</v>
      </c>
      <c r="G80" s="36">
        <v>9001</v>
      </c>
      <c r="H80" s="43" t="s">
        <v>98</v>
      </c>
      <c r="I80" s="36" t="s">
        <v>66</v>
      </c>
      <c r="J80" s="85">
        <v>8</v>
      </c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35"/>
      <c r="G85" s="36"/>
      <c r="H85" s="43"/>
      <c r="I85" s="36"/>
      <c r="J85" s="8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35" t="s">
        <v>57</v>
      </c>
      <c r="G87" s="36">
        <v>9001</v>
      </c>
      <c r="H87" s="43" t="s">
        <v>98</v>
      </c>
      <c r="I87" s="36" t="s">
        <v>66</v>
      </c>
      <c r="J87" s="85">
        <v>8</v>
      </c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 t="s">
        <v>57</v>
      </c>
      <c r="G92" s="36">
        <v>9001</v>
      </c>
      <c r="H92" s="43" t="s">
        <v>98</v>
      </c>
      <c r="I92" s="36" t="s">
        <v>66</v>
      </c>
      <c r="J92" s="85">
        <v>12</v>
      </c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 t="s">
        <v>57</v>
      </c>
      <c r="G93" s="36">
        <v>9001</v>
      </c>
      <c r="H93" s="43" t="s">
        <v>101</v>
      </c>
      <c r="I93" s="36" t="s">
        <v>66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35" t="s">
        <v>102</v>
      </c>
      <c r="G98" s="36">
        <v>9001</v>
      </c>
      <c r="H98" s="43" t="s">
        <v>103</v>
      </c>
      <c r="I98" s="36" t="s">
        <v>66</v>
      </c>
      <c r="J98" s="85">
        <v>1</v>
      </c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35" t="s">
        <v>57</v>
      </c>
      <c r="G99" s="36">
        <v>9001</v>
      </c>
      <c r="H99" s="43" t="s">
        <v>104</v>
      </c>
      <c r="I99" s="36" t="s">
        <v>66</v>
      </c>
      <c r="J99" s="85">
        <v>2</v>
      </c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35" t="s">
        <v>57</v>
      </c>
      <c r="G100" s="36">
        <v>9001</v>
      </c>
      <c r="H100" s="43" t="s">
        <v>98</v>
      </c>
      <c r="I100" s="36" t="s">
        <v>66</v>
      </c>
      <c r="J100" s="85">
        <v>8</v>
      </c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 t="s">
        <v>57</v>
      </c>
      <c r="G103" s="36">
        <v>9001</v>
      </c>
      <c r="H103" s="43" t="s">
        <v>105</v>
      </c>
      <c r="I103" s="36" t="s">
        <v>66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 t="s">
        <v>57</v>
      </c>
      <c r="G104" s="36">
        <v>9001</v>
      </c>
      <c r="H104" s="43" t="s">
        <v>106</v>
      </c>
      <c r="I104" s="36" t="s">
        <v>66</v>
      </c>
      <c r="J104" s="85">
        <v>4</v>
      </c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35" t="s">
        <v>57</v>
      </c>
      <c r="G108" s="36">
        <v>9001</v>
      </c>
      <c r="H108" s="43" t="s">
        <v>107</v>
      </c>
      <c r="I108" s="36" t="s">
        <v>66</v>
      </c>
      <c r="J108" s="85">
        <v>5</v>
      </c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35" t="s">
        <v>57</v>
      </c>
      <c r="G109" s="36">
        <v>9001</v>
      </c>
      <c r="H109" s="43" t="s">
        <v>108</v>
      </c>
      <c r="I109" s="36" t="s">
        <v>66</v>
      </c>
      <c r="J109" s="85">
        <v>1</v>
      </c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35" t="s">
        <v>57</v>
      </c>
      <c r="G110" s="36">
        <v>9001</v>
      </c>
      <c r="H110" s="43" t="s">
        <v>109</v>
      </c>
      <c r="I110" s="36" t="s">
        <v>66</v>
      </c>
      <c r="J110" s="85">
        <v>1</v>
      </c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35" t="s">
        <v>102</v>
      </c>
      <c r="G111" s="36">
        <v>9001</v>
      </c>
      <c r="H111" s="43" t="s">
        <v>110</v>
      </c>
      <c r="I111" s="36" t="s">
        <v>66</v>
      </c>
      <c r="J111" s="85">
        <v>1</v>
      </c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35"/>
      <c r="G113" s="36"/>
      <c r="H113" s="43"/>
      <c r="I113" s="36"/>
      <c r="J113" s="8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35" t="s">
        <v>57</v>
      </c>
      <c r="G115" s="36">
        <v>9001</v>
      </c>
      <c r="H115" s="43" t="s">
        <v>111</v>
      </c>
      <c r="I115" s="36" t="s">
        <v>66</v>
      </c>
      <c r="J115" s="85">
        <v>4</v>
      </c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35" t="s">
        <v>102</v>
      </c>
      <c r="G116" s="36">
        <v>9001</v>
      </c>
      <c r="H116" s="43" t="s">
        <v>112</v>
      </c>
      <c r="I116" s="36" t="s">
        <v>66</v>
      </c>
      <c r="J116" s="85">
        <v>4</v>
      </c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 t="s">
        <v>57</v>
      </c>
      <c r="G120" s="36">
        <v>9001</v>
      </c>
      <c r="H120" s="43" t="s">
        <v>111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 t="s">
        <v>102</v>
      </c>
      <c r="G121" s="36">
        <v>9001</v>
      </c>
      <c r="H121" s="43" t="s">
        <v>112</v>
      </c>
      <c r="I121" s="36" t="s">
        <v>66</v>
      </c>
      <c r="J121" s="85">
        <v>4</v>
      </c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35" t="s">
        <v>102</v>
      </c>
      <c r="G125" s="36">
        <v>9001</v>
      </c>
      <c r="H125" s="43" t="s">
        <v>110</v>
      </c>
      <c r="I125" s="36" t="s">
        <v>66</v>
      </c>
      <c r="J125" s="85">
        <v>1</v>
      </c>
    </row>
    <row r="126" spans="1:10" ht="22.5" customHeight="1" x14ac:dyDescent="0.25">
      <c r="A126" s="31"/>
      <c r="C126" s="76"/>
      <c r="D126" s="94" t="str">
        <f>D125</f>
        <v>Wed</v>
      </c>
      <c r="E126" s="95">
        <f>E125</f>
        <v>44377</v>
      </c>
      <c r="F126" s="35" t="s">
        <v>102</v>
      </c>
      <c r="G126" s="36">
        <v>9001</v>
      </c>
      <c r="H126" s="43" t="s">
        <v>112</v>
      </c>
      <c r="I126" s="36" t="s">
        <v>66</v>
      </c>
      <c r="J126" s="85">
        <v>7</v>
      </c>
    </row>
    <row r="127" spans="1:10" ht="22.5" customHeight="1" x14ac:dyDescent="0.25">
      <c r="A127" s="31"/>
      <c r="C127" s="76"/>
      <c r="D127" s="94" t="str">
        <f t="shared" ref="D127:D129" si="34">D126</f>
        <v>Wed</v>
      </c>
      <c r="E127" s="95">
        <f t="shared" ref="E127:E129" si="35">E126</f>
        <v>44377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34"/>
        <v>Wed</v>
      </c>
      <c r="E128" s="95">
        <f t="shared" si="35"/>
        <v>44377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4"/>
        <v>Wed</v>
      </c>
      <c r="E129" s="101">
        <f t="shared" si="35"/>
        <v>44377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734" priority="159" stopIfTrue="1">
      <formula>IF($A11=1,B11,)</formula>
    </cfRule>
    <cfRule type="expression" dxfId="733" priority="160" stopIfTrue="1">
      <formula>IF($A11="",B11,)</formula>
    </cfRule>
  </conditionalFormatting>
  <conditionalFormatting sqref="E11:E15">
    <cfRule type="expression" dxfId="732" priority="161" stopIfTrue="1">
      <formula>IF($A11="",B11,"")</formula>
    </cfRule>
  </conditionalFormatting>
  <conditionalFormatting sqref="E16:E124">
    <cfRule type="expression" dxfId="731" priority="162" stopIfTrue="1">
      <formula>IF($A16&lt;&gt;1,B16,"")</formula>
    </cfRule>
  </conditionalFormatting>
  <conditionalFormatting sqref="D11:D124">
    <cfRule type="expression" dxfId="730" priority="163" stopIfTrue="1">
      <formula>IF($A11="",B11,)</formula>
    </cfRule>
  </conditionalFormatting>
  <conditionalFormatting sqref="C125:C129">
    <cfRule type="expression" dxfId="729" priority="143" stopIfTrue="1">
      <formula>IF($A125=1,B125,)</formula>
    </cfRule>
    <cfRule type="expression" dxfId="728" priority="144" stopIfTrue="1">
      <formula>IF($A125="",B125,)</formula>
    </cfRule>
  </conditionalFormatting>
  <conditionalFormatting sqref="D125:D129">
    <cfRule type="expression" dxfId="727" priority="145" stopIfTrue="1">
      <formula>IF($A125="",B125,)</formula>
    </cfRule>
  </conditionalFormatting>
  <conditionalFormatting sqref="E125:E129">
    <cfRule type="expression" dxfId="726" priority="142" stopIfTrue="1">
      <formula>IF($A125&lt;&gt;1,B125,"")</formula>
    </cfRule>
  </conditionalFormatting>
  <conditionalFormatting sqref="G121">
    <cfRule type="expression" dxfId="725" priority="5" stopIfTrue="1">
      <formula>$F$5="Freelancer"</formula>
    </cfRule>
    <cfRule type="expression" dxfId="724" priority="6" stopIfTrue="1">
      <formula>$F$5="DTC Int. Staff"</formula>
    </cfRule>
  </conditionalFormatting>
  <conditionalFormatting sqref="G126">
    <cfRule type="expression" dxfId="723" priority="3" stopIfTrue="1">
      <formula>#REF!="Freelancer"</formula>
    </cfRule>
    <cfRule type="expression" dxfId="722" priority="4" stopIfTrue="1">
      <formula>#REF!="DTC Int. Staff"</formula>
    </cfRule>
  </conditionalFormatting>
  <conditionalFormatting sqref="G126">
    <cfRule type="expression" dxfId="721" priority="1" stopIfTrue="1">
      <formula>$F$5="Freelancer"</formula>
    </cfRule>
    <cfRule type="expression" dxfId="720" priority="2" stopIfTrue="1">
      <formula>$F$5="DTC Int. Staff"</formula>
    </cfRule>
  </conditionalFormatting>
  <conditionalFormatting sqref="G12:G15 G28:G32 G86 G112:G114 G105:G107 G101:G102 G94:G97 G88:G91 G50:G52 G61:G64 G17:G20 G34:G37 G39:G42 G44:G47 G54:G59 G66:G69 G71:G74 G76:G79 G81:G84 G117:G119">
    <cfRule type="expression" dxfId="719" priority="133" stopIfTrue="1">
      <formula>#REF!="Freelancer"</formula>
    </cfRule>
    <cfRule type="expression" dxfId="718" priority="134" stopIfTrue="1">
      <formula>#REF!="DTC Int. Staff"</formula>
    </cfRule>
  </conditionalFormatting>
  <conditionalFormatting sqref="G117:G119 G88:G91 G28:G30 G34:G37 G61:G64 G112 G105:G107 G101:G102 G94:G97 G50:G52 G39:G42 G44:G47 G54:G57 G66:G69 G71:G74 G76:G79 G81:G84">
    <cfRule type="expression" dxfId="717" priority="131" stopIfTrue="1">
      <formula>$F$5="Freelancer"</formula>
    </cfRule>
    <cfRule type="expression" dxfId="716" priority="132" stopIfTrue="1">
      <formula>$F$5="DTC Int. Staff"</formula>
    </cfRule>
  </conditionalFormatting>
  <conditionalFormatting sqref="G17:G20">
    <cfRule type="expression" dxfId="715" priority="129" stopIfTrue="1">
      <formula>#REF!="Freelancer"</formula>
    </cfRule>
    <cfRule type="expression" dxfId="714" priority="130" stopIfTrue="1">
      <formula>#REF!="DTC Int. Staff"</formula>
    </cfRule>
  </conditionalFormatting>
  <conditionalFormatting sqref="G17:G20">
    <cfRule type="expression" dxfId="713" priority="127" stopIfTrue="1">
      <formula>$F$5="Freelancer"</formula>
    </cfRule>
    <cfRule type="expression" dxfId="712" priority="128" stopIfTrue="1">
      <formula>$F$5="DTC Int. Staff"</formula>
    </cfRule>
  </conditionalFormatting>
  <conditionalFormatting sqref="G22:G25">
    <cfRule type="expression" dxfId="711" priority="125" stopIfTrue="1">
      <formula>#REF!="Freelancer"</formula>
    </cfRule>
    <cfRule type="expression" dxfId="710" priority="126" stopIfTrue="1">
      <formula>#REF!="DTC Int. Staff"</formula>
    </cfRule>
  </conditionalFormatting>
  <conditionalFormatting sqref="G22:G25">
    <cfRule type="expression" dxfId="709" priority="123" stopIfTrue="1">
      <formula>$F$5="Freelancer"</formula>
    </cfRule>
    <cfRule type="expression" dxfId="708" priority="124" stopIfTrue="1">
      <formula>$F$5="DTC Int. Staff"</formula>
    </cfRule>
  </conditionalFormatting>
  <conditionalFormatting sqref="G59">
    <cfRule type="expression" dxfId="707" priority="121" stopIfTrue="1">
      <formula>$F$5="Freelancer"</formula>
    </cfRule>
    <cfRule type="expression" dxfId="706" priority="122" stopIfTrue="1">
      <formula>$F$5="DTC Int. Staff"</formula>
    </cfRule>
  </conditionalFormatting>
  <conditionalFormatting sqref="G85">
    <cfRule type="expression" dxfId="705" priority="119" stopIfTrue="1">
      <formula>#REF!="Freelancer"</formula>
    </cfRule>
    <cfRule type="expression" dxfId="704" priority="120" stopIfTrue="1">
      <formula>#REF!="DTC Int. Staff"</formula>
    </cfRule>
  </conditionalFormatting>
  <conditionalFormatting sqref="G85">
    <cfRule type="expression" dxfId="703" priority="117" stopIfTrue="1">
      <formula>$F$5="Freelancer"</formula>
    </cfRule>
    <cfRule type="expression" dxfId="702" priority="118" stopIfTrue="1">
      <formula>$F$5="DTC Int. Staff"</formula>
    </cfRule>
  </conditionalFormatting>
  <conditionalFormatting sqref="G108:G111">
    <cfRule type="expression" dxfId="701" priority="115" stopIfTrue="1">
      <formula>#REF!="Freelancer"</formula>
    </cfRule>
    <cfRule type="expression" dxfId="700" priority="116" stopIfTrue="1">
      <formula>#REF!="DTC Int. Staff"</formula>
    </cfRule>
  </conditionalFormatting>
  <conditionalFormatting sqref="G108:G111">
    <cfRule type="expression" dxfId="699" priority="113" stopIfTrue="1">
      <formula>$F$5="Freelancer"</formula>
    </cfRule>
    <cfRule type="expression" dxfId="698" priority="114" stopIfTrue="1">
      <formula>$F$5="DTC Int. Staff"</formula>
    </cfRule>
  </conditionalFormatting>
  <conditionalFormatting sqref="G103:G104">
    <cfRule type="expression" dxfId="697" priority="111" stopIfTrue="1">
      <formula>#REF!="Freelancer"</formula>
    </cfRule>
    <cfRule type="expression" dxfId="696" priority="112" stopIfTrue="1">
      <formula>#REF!="DTC Int. Staff"</formula>
    </cfRule>
  </conditionalFormatting>
  <conditionalFormatting sqref="G103:G104">
    <cfRule type="expression" dxfId="695" priority="109" stopIfTrue="1">
      <formula>$F$5="Freelancer"</formula>
    </cfRule>
    <cfRule type="expression" dxfId="694" priority="110" stopIfTrue="1">
      <formula>$F$5="DTC Int. Staff"</formula>
    </cfRule>
  </conditionalFormatting>
  <conditionalFormatting sqref="G98">
    <cfRule type="expression" dxfId="693" priority="107" stopIfTrue="1">
      <formula>#REF!="Freelancer"</formula>
    </cfRule>
    <cfRule type="expression" dxfId="692" priority="108" stopIfTrue="1">
      <formula>#REF!="DTC Int. Staff"</formula>
    </cfRule>
  </conditionalFormatting>
  <conditionalFormatting sqref="G98">
    <cfRule type="expression" dxfId="691" priority="105" stopIfTrue="1">
      <formula>$F$5="Freelancer"</formula>
    </cfRule>
    <cfRule type="expression" dxfId="690" priority="106" stopIfTrue="1">
      <formula>$F$5="DTC Int. Staff"</formula>
    </cfRule>
  </conditionalFormatting>
  <conditionalFormatting sqref="G99">
    <cfRule type="expression" dxfId="689" priority="103" stopIfTrue="1">
      <formula>#REF!="Freelancer"</formula>
    </cfRule>
    <cfRule type="expression" dxfId="688" priority="104" stopIfTrue="1">
      <formula>#REF!="DTC Int. Staff"</formula>
    </cfRule>
  </conditionalFormatting>
  <conditionalFormatting sqref="G99">
    <cfRule type="expression" dxfId="687" priority="101" stopIfTrue="1">
      <formula>$F$5="Freelancer"</formula>
    </cfRule>
    <cfRule type="expression" dxfId="686" priority="102" stopIfTrue="1">
      <formula>$F$5="DTC Int. Staff"</formula>
    </cfRule>
  </conditionalFormatting>
  <conditionalFormatting sqref="G100">
    <cfRule type="expression" dxfId="685" priority="99" stopIfTrue="1">
      <formula>#REF!="Freelancer"</formula>
    </cfRule>
    <cfRule type="expression" dxfId="684" priority="100" stopIfTrue="1">
      <formula>#REF!="DTC Int. Staff"</formula>
    </cfRule>
  </conditionalFormatting>
  <conditionalFormatting sqref="G100">
    <cfRule type="expression" dxfId="683" priority="97" stopIfTrue="1">
      <formula>$F$5="Freelancer"</formula>
    </cfRule>
    <cfRule type="expression" dxfId="682" priority="98" stopIfTrue="1">
      <formula>$F$5="DTC Int. Staff"</formula>
    </cfRule>
  </conditionalFormatting>
  <conditionalFormatting sqref="G92">
    <cfRule type="expression" dxfId="681" priority="95" stopIfTrue="1">
      <formula>#REF!="Freelancer"</formula>
    </cfRule>
    <cfRule type="expression" dxfId="680" priority="96" stopIfTrue="1">
      <formula>#REF!="DTC Int. Staff"</formula>
    </cfRule>
  </conditionalFormatting>
  <conditionalFormatting sqref="G92">
    <cfRule type="expression" dxfId="679" priority="93" stopIfTrue="1">
      <formula>$F$5="Freelancer"</formula>
    </cfRule>
    <cfRule type="expression" dxfId="678" priority="94" stopIfTrue="1">
      <formula>$F$5="DTC Int. Staff"</formula>
    </cfRule>
  </conditionalFormatting>
  <conditionalFormatting sqref="G93">
    <cfRule type="expression" dxfId="677" priority="91" stopIfTrue="1">
      <formula>#REF!="Freelancer"</formula>
    </cfRule>
    <cfRule type="expression" dxfId="676" priority="92" stopIfTrue="1">
      <formula>#REF!="DTC Int. Staff"</formula>
    </cfRule>
  </conditionalFormatting>
  <conditionalFormatting sqref="G93">
    <cfRule type="expression" dxfId="675" priority="89" stopIfTrue="1">
      <formula>$F$5="Freelancer"</formula>
    </cfRule>
    <cfRule type="expression" dxfId="674" priority="90" stopIfTrue="1">
      <formula>$F$5="DTC Int. Staff"</formula>
    </cfRule>
  </conditionalFormatting>
  <conditionalFormatting sqref="G87">
    <cfRule type="expression" dxfId="673" priority="87" stopIfTrue="1">
      <formula>#REF!="Freelancer"</formula>
    </cfRule>
    <cfRule type="expression" dxfId="672" priority="88" stopIfTrue="1">
      <formula>#REF!="DTC Int. Staff"</formula>
    </cfRule>
  </conditionalFormatting>
  <conditionalFormatting sqref="G87">
    <cfRule type="expression" dxfId="671" priority="85" stopIfTrue="1">
      <formula>$F$5="Freelancer"</formula>
    </cfRule>
    <cfRule type="expression" dxfId="670" priority="86" stopIfTrue="1">
      <formula>$F$5="DTC Int. Staff"</formula>
    </cfRule>
  </conditionalFormatting>
  <conditionalFormatting sqref="G27">
    <cfRule type="expression" dxfId="669" priority="69" stopIfTrue="1">
      <formula>$F$5="Freelancer"</formula>
    </cfRule>
    <cfRule type="expression" dxfId="668" priority="70" stopIfTrue="1">
      <formula>$F$5="DTC Int. Staff"</formula>
    </cfRule>
  </conditionalFormatting>
  <conditionalFormatting sqref="G48">
    <cfRule type="expression" dxfId="667" priority="83" stopIfTrue="1">
      <formula>#REF!="Freelancer"</formula>
    </cfRule>
    <cfRule type="expression" dxfId="666" priority="84" stopIfTrue="1">
      <formula>#REF!="DTC Int. Staff"</formula>
    </cfRule>
  </conditionalFormatting>
  <conditionalFormatting sqref="G48">
    <cfRule type="expression" dxfId="665" priority="81" stopIfTrue="1">
      <formula>$F$5="Freelancer"</formula>
    </cfRule>
    <cfRule type="expression" dxfId="664" priority="82" stopIfTrue="1">
      <formula>$F$5="DTC Int. Staff"</formula>
    </cfRule>
  </conditionalFormatting>
  <conditionalFormatting sqref="G49">
    <cfRule type="expression" dxfId="663" priority="79" stopIfTrue="1">
      <formula>#REF!="Freelancer"</formula>
    </cfRule>
    <cfRule type="expression" dxfId="662" priority="80" stopIfTrue="1">
      <formula>#REF!="DTC Int. Staff"</formula>
    </cfRule>
  </conditionalFormatting>
  <conditionalFormatting sqref="G49">
    <cfRule type="expression" dxfId="661" priority="77" stopIfTrue="1">
      <formula>$F$5="Freelancer"</formula>
    </cfRule>
    <cfRule type="expression" dxfId="660" priority="78" stopIfTrue="1">
      <formula>$F$5="DTC Int. Staff"</formula>
    </cfRule>
  </conditionalFormatting>
  <conditionalFormatting sqref="G26">
    <cfRule type="expression" dxfId="659" priority="75" stopIfTrue="1">
      <formula>#REF!="Freelancer"</formula>
    </cfRule>
    <cfRule type="expression" dxfId="658" priority="76" stopIfTrue="1">
      <formula>#REF!="DTC Int. Staff"</formula>
    </cfRule>
  </conditionalFormatting>
  <conditionalFormatting sqref="G26">
    <cfRule type="expression" dxfId="657" priority="73" stopIfTrue="1">
      <formula>$F$5="Freelancer"</formula>
    </cfRule>
    <cfRule type="expression" dxfId="656" priority="74" stopIfTrue="1">
      <formula>$F$5="DTC Int. Staff"</formula>
    </cfRule>
  </conditionalFormatting>
  <conditionalFormatting sqref="G27">
    <cfRule type="expression" dxfId="655" priority="71" stopIfTrue="1">
      <formula>#REF!="Freelancer"</formula>
    </cfRule>
    <cfRule type="expression" dxfId="654" priority="72" stopIfTrue="1">
      <formula>#REF!="DTC Int. Staff"</formula>
    </cfRule>
  </conditionalFormatting>
  <conditionalFormatting sqref="G60">
    <cfRule type="expression" dxfId="653" priority="67" stopIfTrue="1">
      <formula>#REF!="Freelancer"</formula>
    </cfRule>
    <cfRule type="expression" dxfId="652" priority="68" stopIfTrue="1">
      <formula>#REF!="DTC Int. Staff"</formula>
    </cfRule>
  </conditionalFormatting>
  <conditionalFormatting sqref="G60">
    <cfRule type="expression" dxfId="651" priority="65" stopIfTrue="1">
      <formula>$F$5="Freelancer"</formula>
    </cfRule>
    <cfRule type="expression" dxfId="650" priority="66" stopIfTrue="1">
      <formula>$F$5="DTC Int. Staff"</formula>
    </cfRule>
  </conditionalFormatting>
  <conditionalFormatting sqref="G16">
    <cfRule type="expression" dxfId="649" priority="63" stopIfTrue="1">
      <formula>#REF!="Freelancer"</formula>
    </cfRule>
    <cfRule type="expression" dxfId="648" priority="64" stopIfTrue="1">
      <formula>#REF!="DTC Int. Staff"</formula>
    </cfRule>
  </conditionalFormatting>
  <conditionalFormatting sqref="G16">
    <cfRule type="expression" dxfId="647" priority="61" stopIfTrue="1">
      <formula>$F$5="Freelancer"</formula>
    </cfRule>
    <cfRule type="expression" dxfId="646" priority="62" stopIfTrue="1">
      <formula>$F$5="DTC Int. Staff"</formula>
    </cfRule>
  </conditionalFormatting>
  <conditionalFormatting sqref="G21">
    <cfRule type="expression" dxfId="645" priority="59" stopIfTrue="1">
      <formula>#REF!="Freelancer"</formula>
    </cfRule>
    <cfRule type="expression" dxfId="644" priority="60" stopIfTrue="1">
      <formula>#REF!="DTC Int. Staff"</formula>
    </cfRule>
  </conditionalFormatting>
  <conditionalFormatting sqref="G21">
    <cfRule type="expression" dxfId="643" priority="57" stopIfTrue="1">
      <formula>$F$5="Freelancer"</formula>
    </cfRule>
    <cfRule type="expression" dxfId="642" priority="58" stopIfTrue="1">
      <formula>$F$5="DTC Int. Staff"</formula>
    </cfRule>
  </conditionalFormatting>
  <conditionalFormatting sqref="G33">
    <cfRule type="expression" dxfId="641" priority="55" stopIfTrue="1">
      <formula>#REF!="Freelancer"</formula>
    </cfRule>
    <cfRule type="expression" dxfId="640" priority="56" stopIfTrue="1">
      <formula>#REF!="DTC Int. Staff"</formula>
    </cfRule>
  </conditionalFormatting>
  <conditionalFormatting sqref="G33">
    <cfRule type="expression" dxfId="639" priority="53" stopIfTrue="1">
      <formula>$F$5="Freelancer"</formula>
    </cfRule>
    <cfRule type="expression" dxfId="638" priority="54" stopIfTrue="1">
      <formula>$F$5="DTC Int. Staff"</formula>
    </cfRule>
  </conditionalFormatting>
  <conditionalFormatting sqref="G38">
    <cfRule type="expression" dxfId="637" priority="51" stopIfTrue="1">
      <formula>#REF!="Freelancer"</formula>
    </cfRule>
    <cfRule type="expression" dxfId="636" priority="52" stopIfTrue="1">
      <formula>#REF!="DTC Int. Staff"</formula>
    </cfRule>
  </conditionalFormatting>
  <conditionalFormatting sqref="G38">
    <cfRule type="expression" dxfId="635" priority="49" stopIfTrue="1">
      <formula>$F$5="Freelancer"</formula>
    </cfRule>
    <cfRule type="expression" dxfId="634" priority="50" stopIfTrue="1">
      <formula>$F$5="DTC Int. Staff"</formula>
    </cfRule>
  </conditionalFormatting>
  <conditionalFormatting sqref="G43">
    <cfRule type="expression" dxfId="633" priority="47" stopIfTrue="1">
      <formula>#REF!="Freelancer"</formula>
    </cfRule>
    <cfRule type="expression" dxfId="632" priority="48" stopIfTrue="1">
      <formula>#REF!="DTC Int. Staff"</formula>
    </cfRule>
  </conditionalFormatting>
  <conditionalFormatting sqref="G43">
    <cfRule type="expression" dxfId="631" priority="45" stopIfTrue="1">
      <formula>$F$5="Freelancer"</formula>
    </cfRule>
    <cfRule type="expression" dxfId="630" priority="46" stopIfTrue="1">
      <formula>$F$5="DTC Int. Staff"</formula>
    </cfRule>
  </conditionalFormatting>
  <conditionalFormatting sqref="G53">
    <cfRule type="expression" dxfId="629" priority="43" stopIfTrue="1">
      <formula>#REF!="Freelancer"</formula>
    </cfRule>
    <cfRule type="expression" dxfId="628" priority="44" stopIfTrue="1">
      <formula>#REF!="DTC Int. Staff"</formula>
    </cfRule>
  </conditionalFormatting>
  <conditionalFormatting sqref="G53">
    <cfRule type="expression" dxfId="627" priority="41" stopIfTrue="1">
      <formula>$F$5="Freelancer"</formula>
    </cfRule>
    <cfRule type="expression" dxfId="626" priority="42" stopIfTrue="1">
      <formula>$F$5="DTC Int. Staff"</formula>
    </cfRule>
  </conditionalFormatting>
  <conditionalFormatting sqref="G65">
    <cfRule type="expression" dxfId="625" priority="39" stopIfTrue="1">
      <formula>#REF!="Freelancer"</formula>
    </cfRule>
    <cfRule type="expression" dxfId="624" priority="40" stopIfTrue="1">
      <formula>#REF!="DTC Int. Staff"</formula>
    </cfRule>
  </conditionalFormatting>
  <conditionalFormatting sqref="G65">
    <cfRule type="expression" dxfId="623" priority="37" stopIfTrue="1">
      <formula>$F$5="Freelancer"</formula>
    </cfRule>
    <cfRule type="expression" dxfId="622" priority="38" stopIfTrue="1">
      <formula>$F$5="DTC Int. Staff"</formula>
    </cfRule>
  </conditionalFormatting>
  <conditionalFormatting sqref="G70">
    <cfRule type="expression" dxfId="621" priority="35" stopIfTrue="1">
      <formula>#REF!="Freelancer"</formula>
    </cfRule>
    <cfRule type="expression" dxfId="620" priority="36" stopIfTrue="1">
      <formula>#REF!="DTC Int. Staff"</formula>
    </cfRule>
  </conditionalFormatting>
  <conditionalFormatting sqref="G70">
    <cfRule type="expression" dxfId="619" priority="33" stopIfTrue="1">
      <formula>$F$5="Freelancer"</formula>
    </cfRule>
    <cfRule type="expression" dxfId="618" priority="34" stopIfTrue="1">
      <formula>$F$5="DTC Int. Staff"</formula>
    </cfRule>
  </conditionalFormatting>
  <conditionalFormatting sqref="G75">
    <cfRule type="expression" dxfId="617" priority="31" stopIfTrue="1">
      <formula>#REF!="Freelancer"</formula>
    </cfRule>
    <cfRule type="expression" dxfId="616" priority="32" stopIfTrue="1">
      <formula>#REF!="DTC Int. Staff"</formula>
    </cfRule>
  </conditionalFormatting>
  <conditionalFormatting sqref="G75">
    <cfRule type="expression" dxfId="615" priority="29" stopIfTrue="1">
      <formula>$F$5="Freelancer"</formula>
    </cfRule>
    <cfRule type="expression" dxfId="614" priority="30" stopIfTrue="1">
      <formula>$F$5="DTC Int. Staff"</formula>
    </cfRule>
  </conditionalFormatting>
  <conditionalFormatting sqref="G80">
    <cfRule type="expression" dxfId="613" priority="27" stopIfTrue="1">
      <formula>#REF!="Freelancer"</formula>
    </cfRule>
    <cfRule type="expression" dxfId="612" priority="28" stopIfTrue="1">
      <formula>#REF!="DTC Int. Staff"</formula>
    </cfRule>
  </conditionalFormatting>
  <conditionalFormatting sqref="G80">
    <cfRule type="expression" dxfId="611" priority="25" stopIfTrue="1">
      <formula>$F$5="Freelancer"</formula>
    </cfRule>
    <cfRule type="expression" dxfId="610" priority="26" stopIfTrue="1">
      <formula>$F$5="DTC Int. Staff"</formula>
    </cfRule>
  </conditionalFormatting>
  <conditionalFormatting sqref="G115">
    <cfRule type="expression" dxfId="609" priority="23" stopIfTrue="1">
      <formula>#REF!="Freelancer"</formula>
    </cfRule>
    <cfRule type="expression" dxfId="608" priority="24" stopIfTrue="1">
      <formula>#REF!="DTC Int. Staff"</formula>
    </cfRule>
  </conditionalFormatting>
  <conditionalFormatting sqref="G115">
    <cfRule type="expression" dxfId="607" priority="21" stopIfTrue="1">
      <formula>$F$5="Freelancer"</formula>
    </cfRule>
    <cfRule type="expression" dxfId="606" priority="22" stopIfTrue="1">
      <formula>$F$5="DTC Int. Staff"</formula>
    </cfRule>
  </conditionalFormatting>
  <conditionalFormatting sqref="G125">
    <cfRule type="expression" dxfId="605" priority="19" stopIfTrue="1">
      <formula>#REF!="Freelancer"</formula>
    </cfRule>
    <cfRule type="expression" dxfId="604" priority="20" stopIfTrue="1">
      <formula>#REF!="DTC Int. Staff"</formula>
    </cfRule>
  </conditionalFormatting>
  <conditionalFormatting sqref="G125">
    <cfRule type="expression" dxfId="603" priority="17" stopIfTrue="1">
      <formula>$F$5="Freelancer"</formula>
    </cfRule>
    <cfRule type="expression" dxfId="602" priority="18" stopIfTrue="1">
      <formula>$F$5="DTC Int. Staff"</formula>
    </cfRule>
  </conditionalFormatting>
  <conditionalFormatting sqref="G120">
    <cfRule type="expression" dxfId="601" priority="15" stopIfTrue="1">
      <formula>#REF!="Freelancer"</formula>
    </cfRule>
    <cfRule type="expression" dxfId="600" priority="16" stopIfTrue="1">
      <formula>#REF!="DTC Int. Staff"</formula>
    </cfRule>
  </conditionalFormatting>
  <conditionalFormatting sqref="G120">
    <cfRule type="expression" dxfId="599" priority="13" stopIfTrue="1">
      <formula>$F$5="Freelancer"</formula>
    </cfRule>
    <cfRule type="expression" dxfId="598" priority="14" stopIfTrue="1">
      <formula>$F$5="DTC Int. Staff"</formula>
    </cfRule>
  </conditionalFormatting>
  <conditionalFormatting sqref="G116">
    <cfRule type="expression" dxfId="597" priority="11" stopIfTrue="1">
      <formula>#REF!="Freelancer"</formula>
    </cfRule>
    <cfRule type="expression" dxfId="596" priority="12" stopIfTrue="1">
      <formula>#REF!="DTC Int. Staff"</formula>
    </cfRule>
  </conditionalFormatting>
  <conditionalFormatting sqref="G116">
    <cfRule type="expression" dxfId="595" priority="9" stopIfTrue="1">
      <formula>$F$5="Freelancer"</formula>
    </cfRule>
    <cfRule type="expression" dxfId="594" priority="10" stopIfTrue="1">
      <formula>$F$5="DTC Int. Staff"</formula>
    </cfRule>
  </conditionalFormatting>
  <conditionalFormatting sqref="G121">
    <cfRule type="expression" dxfId="593" priority="7" stopIfTrue="1">
      <formula>#REF!="Freelancer"</formula>
    </cfRule>
    <cfRule type="expression" dxfId="592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4"/>
  <sheetViews>
    <sheetView showGridLines="0" topLeftCell="D19" zoomScale="90" zoomScaleNormal="90" workbookViewId="0">
      <selection activeCell="L69" sqref="L6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9" t="s">
        <v>5</v>
      </c>
      <c r="E1" s="180"/>
      <c r="F1" s="180"/>
      <c r="G1" s="180"/>
      <c r="H1" s="180"/>
      <c r="I1" s="180"/>
      <c r="J1" s="18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 cm="1">
        <f t="array" ref="F3:J3">'Information-General Settings'!C3:G3</f>
        <v xml:space="preserve">Pinyapat </v>
      </c>
      <c r="G3" s="14">
        <v>0</v>
      </c>
      <c r="H3" s="8">
        <v>0</v>
      </c>
      <c r="I3" s="15">
        <v>0</v>
      </c>
      <c r="J3" s="15">
        <v>0</v>
      </c>
    </row>
    <row r="4" spans="1:10" ht="20.25" customHeight="1" x14ac:dyDescent="0.25">
      <c r="D4" s="177" t="s">
        <v>8</v>
      </c>
      <c r="E4" s="178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160.5</v>
      </c>
      <c r="J8" s="25">
        <f>I8/8</f>
        <v>20.0625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102</v>
      </c>
      <c r="G11" s="36">
        <v>9001</v>
      </c>
      <c r="H11" s="37" t="s">
        <v>128</v>
      </c>
      <c r="I11" s="36" t="s">
        <v>66</v>
      </c>
      <c r="J11" s="38">
        <v>7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 t="s">
        <v>102</v>
      </c>
      <c r="G12" s="36">
        <v>9001</v>
      </c>
      <c r="H12" s="37" t="s">
        <v>126</v>
      </c>
      <c r="I12" s="36" t="s">
        <v>66</v>
      </c>
      <c r="J12" s="38">
        <v>1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 t="s">
        <v>102</v>
      </c>
      <c r="G16" s="47">
        <v>9001</v>
      </c>
      <c r="H16" s="71" t="s">
        <v>127</v>
      </c>
      <c r="I16" s="47" t="s">
        <v>66</v>
      </c>
      <c r="J16" s="49">
        <v>2.5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 t="s">
        <v>102</v>
      </c>
      <c r="G17" s="47">
        <v>9001</v>
      </c>
      <c r="H17" s="71" t="s">
        <v>129</v>
      </c>
      <c r="I17" s="47" t="s">
        <v>66</v>
      </c>
      <c r="J17" s="49">
        <v>6</v>
      </c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5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 t="s">
        <v>102</v>
      </c>
      <c r="G23" s="47">
        <v>9001</v>
      </c>
      <c r="H23" s="71" t="s">
        <v>132</v>
      </c>
      <c r="I23" s="47" t="s">
        <v>66</v>
      </c>
      <c r="J23" s="49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102</v>
      </c>
      <c r="G28" s="36">
        <v>9001</v>
      </c>
      <c r="H28" s="120" t="s">
        <v>129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 t="s">
        <v>102</v>
      </c>
      <c r="G33" s="47">
        <v>9001</v>
      </c>
      <c r="H33" s="71" t="s">
        <v>126</v>
      </c>
      <c r="I33" s="47" t="s">
        <v>66</v>
      </c>
      <c r="J33" s="49">
        <v>1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 t="s">
        <v>102</v>
      </c>
      <c r="G34" s="47">
        <v>9001</v>
      </c>
      <c r="H34" s="71" t="s">
        <v>129</v>
      </c>
      <c r="I34" s="47" t="s">
        <v>66</v>
      </c>
      <c r="J34" s="49">
        <v>7</v>
      </c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102</v>
      </c>
      <c r="G38" s="36">
        <v>9001</v>
      </c>
      <c r="H38" s="37" t="s">
        <v>121</v>
      </c>
      <c r="I38" s="36" t="s">
        <v>66</v>
      </c>
      <c r="J38" s="38">
        <v>1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 t="s">
        <v>102</v>
      </c>
      <c r="G39" s="36">
        <v>9001</v>
      </c>
      <c r="H39" s="37" t="s">
        <v>129</v>
      </c>
      <c r="I39" s="36" t="s">
        <v>66</v>
      </c>
      <c r="J39" s="38">
        <v>7</v>
      </c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 t="s">
        <v>102</v>
      </c>
      <c r="G43" s="47">
        <v>9001</v>
      </c>
      <c r="H43" s="71" t="s">
        <v>121</v>
      </c>
      <c r="I43" s="47" t="s">
        <v>66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 t="s">
        <v>102</v>
      </c>
      <c r="G50" s="47">
        <v>9001</v>
      </c>
      <c r="H50" s="51" t="s">
        <v>129</v>
      </c>
      <c r="I50" s="47" t="s">
        <v>66</v>
      </c>
      <c r="J50" s="49">
        <v>8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102</v>
      </c>
      <c r="G55" s="36">
        <v>9001</v>
      </c>
      <c r="H55" s="37" t="s">
        <v>129</v>
      </c>
      <c r="I55" s="36" t="s">
        <v>66</v>
      </c>
      <c r="J55" s="38">
        <v>8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 t="s">
        <v>102</v>
      </c>
      <c r="G60" s="47">
        <v>9001</v>
      </c>
      <c r="H60" s="71" t="s">
        <v>122</v>
      </c>
      <c r="I60" s="47" t="s">
        <v>66</v>
      </c>
      <c r="J60" s="49">
        <v>1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 t="s">
        <v>102</v>
      </c>
      <c r="G61" s="47">
        <v>9001</v>
      </c>
      <c r="H61" s="71" t="s">
        <v>129</v>
      </c>
      <c r="I61" s="47" t="s">
        <v>66</v>
      </c>
      <c r="J61" s="49">
        <v>7</v>
      </c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102</v>
      </c>
      <c r="G65" s="36">
        <v>9001</v>
      </c>
      <c r="H65" s="37" t="s">
        <v>129</v>
      </c>
      <c r="I65" s="36" t="s">
        <v>66</v>
      </c>
      <c r="J65" s="38">
        <v>8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 t="s">
        <v>102</v>
      </c>
      <c r="G70" s="47">
        <v>9001</v>
      </c>
      <c r="H70" s="71" t="s">
        <v>129</v>
      </c>
      <c r="I70" s="47" t="s">
        <v>66</v>
      </c>
      <c r="J70" s="49">
        <v>8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 t="s">
        <v>102</v>
      </c>
      <c r="G77" s="47">
        <v>9001</v>
      </c>
      <c r="H77" s="71" t="s">
        <v>129</v>
      </c>
      <c r="I77" s="47" t="s">
        <v>86</v>
      </c>
      <c r="J77" s="49">
        <v>7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 t="s">
        <v>57</v>
      </c>
      <c r="G78" s="47">
        <v>9001</v>
      </c>
      <c r="H78" s="71" t="s">
        <v>131</v>
      </c>
      <c r="I78" s="47" t="s">
        <v>86</v>
      </c>
      <c r="J78" s="49">
        <v>1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102</v>
      </c>
      <c r="G82" s="36">
        <v>9001</v>
      </c>
      <c r="H82" s="37" t="s">
        <v>130</v>
      </c>
      <c r="I82" s="36" t="s">
        <v>86</v>
      </c>
      <c r="J82" s="38">
        <v>8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 t="s">
        <v>102</v>
      </c>
      <c r="G87" s="47">
        <v>9001</v>
      </c>
      <c r="H87" s="71" t="s">
        <v>129</v>
      </c>
      <c r="I87" s="47" t="s">
        <v>86</v>
      </c>
      <c r="J87" s="49">
        <v>8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102</v>
      </c>
      <c r="G92" s="36">
        <v>9001</v>
      </c>
      <c r="H92" s="37" t="s">
        <v>129</v>
      </c>
      <c r="I92" s="36" t="s">
        <v>86</v>
      </c>
      <c r="J92" s="38">
        <v>8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7" t="s">
        <v>102</v>
      </c>
      <c r="G98" s="47">
        <v>9001</v>
      </c>
      <c r="H98" s="71" t="s">
        <v>121</v>
      </c>
      <c r="I98" s="47" t="s">
        <v>86</v>
      </c>
      <c r="J98" s="49">
        <v>1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7" t="s">
        <v>102</v>
      </c>
      <c r="G99" s="47">
        <v>9001</v>
      </c>
      <c r="H99" s="71" t="s">
        <v>120</v>
      </c>
      <c r="I99" s="47" t="s">
        <v>86</v>
      </c>
      <c r="J99" s="49">
        <v>7</v>
      </c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1</v>
      </c>
      <c r="C105" s="40"/>
      <c r="D105" s="44" t="str">
        <f t="shared" si="4"/>
        <v>Mo</v>
      </c>
      <c r="E105" s="45">
        <f>+E104+1</f>
        <v>44403</v>
      </c>
      <c r="F105" s="46"/>
      <c r="G105" s="47"/>
      <c r="H105" s="71" t="s">
        <v>117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Mo</v>
      </c>
      <c r="E106" s="45">
        <f>E105</f>
        <v>44403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Mo</v>
      </c>
      <c r="E107" s="45">
        <f t="shared" si="22"/>
        <v>44403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Mo</v>
      </c>
      <c r="E108" s="45">
        <f t="shared" si="22"/>
        <v>44403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Mo</v>
      </c>
      <c r="E109" s="45">
        <f t="shared" si="22"/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2</v>
      </c>
      <c r="C110" s="40"/>
      <c r="D110" s="33" t="str">
        <f t="shared" si="4"/>
        <v>Tue</v>
      </c>
      <c r="E110" s="34">
        <f>+E105+1</f>
        <v>44404</v>
      </c>
      <c r="F110" s="35" t="s">
        <v>102</v>
      </c>
      <c r="G110" s="36">
        <v>9001</v>
      </c>
      <c r="H110" s="37" t="s">
        <v>119</v>
      </c>
      <c r="I110" s="36" t="s">
        <v>86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Tue</v>
      </c>
      <c r="E111" s="34">
        <f>E110</f>
        <v>44404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Tue</v>
      </c>
      <c r="E112" s="34">
        <f t="shared" si="23"/>
        <v>44404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Tue</v>
      </c>
      <c r="E113" s="34">
        <f t="shared" si="23"/>
        <v>44404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Tue</v>
      </c>
      <c r="E114" s="34">
        <f t="shared" si="23"/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3</v>
      </c>
      <c r="C115" s="40"/>
      <c r="D115" s="44" t="str">
        <f t="shared" si="4"/>
        <v>Wed</v>
      </c>
      <c r="E115" s="45">
        <f>+E110+1</f>
        <v>44405</v>
      </c>
      <c r="F115" s="46"/>
      <c r="G115" s="47"/>
      <c r="H115" s="51" t="s">
        <v>118</v>
      </c>
      <c r="I115" s="47"/>
      <c r="J115" s="49"/>
    </row>
    <row r="116" spans="1:10" ht="22.5" customHeight="1" x14ac:dyDescent="0.25">
      <c r="A116" s="31"/>
      <c r="C116" s="40"/>
      <c r="D116" s="44" t="str">
        <f>D115</f>
        <v>Wed</v>
      </c>
      <c r="E116" s="45">
        <f>E115</f>
        <v>44405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Wed</v>
      </c>
      <c r="E117" s="45">
        <f t="shared" si="24"/>
        <v>44405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Wed</v>
      </c>
      <c r="E118" s="45">
        <f t="shared" si="24"/>
        <v>44405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Wed</v>
      </c>
      <c r="E119" s="45">
        <f t="shared" si="24"/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44406</v>
      </c>
      <c r="F120" s="127" t="s">
        <v>57</v>
      </c>
      <c r="G120" s="127">
        <v>9001</v>
      </c>
      <c r="H120" s="128" t="s">
        <v>113</v>
      </c>
      <c r="I120" s="36" t="s">
        <v>86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Thu</v>
      </c>
      <c r="E121" s="34">
        <f>E120</f>
        <v>44406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Thu</v>
      </c>
      <c r="E122" s="34">
        <f t="shared" si="25"/>
        <v>44406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Thu</v>
      </c>
      <c r="E123" s="34">
        <f t="shared" si="25"/>
        <v>44406</v>
      </c>
      <c r="F123" s="35"/>
      <c r="G123" s="36"/>
      <c r="H123" s="43"/>
      <c r="I123" s="36"/>
      <c r="J123" s="38"/>
    </row>
    <row r="124" spans="1:10" ht="21" customHeight="1" x14ac:dyDescent="0.25">
      <c r="A124" s="31"/>
      <c r="C124" s="40"/>
      <c r="D124" s="33" t="str">
        <f t="shared" si="25"/>
        <v>Thu</v>
      </c>
      <c r="E124" s="34">
        <f t="shared" si="25"/>
        <v>44406</v>
      </c>
      <c r="F124" s="35"/>
      <c r="G124" s="36"/>
      <c r="H124" s="43"/>
      <c r="I124" s="36"/>
      <c r="J124" s="38"/>
    </row>
    <row r="125" spans="1:10" ht="21" customHeight="1" x14ac:dyDescent="0.25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44407</v>
      </c>
      <c r="F125" s="126" t="s">
        <v>57</v>
      </c>
      <c r="G125" s="126">
        <v>9001</v>
      </c>
      <c r="H125" s="71" t="s">
        <v>113</v>
      </c>
      <c r="I125" s="47" t="s">
        <v>86</v>
      </c>
      <c r="J125" s="49">
        <v>8</v>
      </c>
    </row>
    <row r="126" spans="1:10" ht="21" customHeight="1" x14ac:dyDescent="0.25">
      <c r="C126" s="40"/>
      <c r="D126" s="44" t="str">
        <f>D125</f>
        <v>Fri</v>
      </c>
      <c r="E126" s="45">
        <f t="shared" ref="E126:E129" si="26">IF(MONTH(E121+1)&gt;MONTH(E121),"",E121+1)</f>
        <v>44407</v>
      </c>
      <c r="F126" s="46"/>
      <c r="G126" s="47"/>
      <c r="H126" s="71"/>
      <c r="I126" s="47"/>
      <c r="J126" s="49"/>
    </row>
    <row r="127" spans="1:10" ht="21" customHeight="1" x14ac:dyDescent="0.25">
      <c r="C127" s="40"/>
      <c r="D127" s="44" t="str">
        <f t="shared" ref="D127:D129" si="27">D126</f>
        <v>Fri</v>
      </c>
      <c r="E127" s="45">
        <f t="shared" si="26"/>
        <v>44407</v>
      </c>
      <c r="F127" s="46"/>
      <c r="G127" s="47"/>
      <c r="H127" s="71"/>
      <c r="I127" s="47"/>
      <c r="J127" s="49"/>
    </row>
    <row r="128" spans="1:10" ht="21" customHeight="1" x14ac:dyDescent="0.25">
      <c r="C128" s="40"/>
      <c r="D128" s="44" t="str">
        <f t="shared" si="27"/>
        <v>Fri</v>
      </c>
      <c r="E128" s="45">
        <f>IF(MONTH(E123+1)&gt;MONTH(E123),"",E123+1)</f>
        <v>44407</v>
      </c>
      <c r="F128" s="46"/>
      <c r="G128" s="47"/>
      <c r="H128" s="71"/>
      <c r="I128" s="47"/>
      <c r="J128" s="49"/>
    </row>
    <row r="129" spans="1:10" ht="21" customHeight="1" x14ac:dyDescent="0.25">
      <c r="C129" s="40"/>
      <c r="D129" s="44" t="str">
        <f t="shared" si="27"/>
        <v>Fri</v>
      </c>
      <c r="E129" s="45">
        <f t="shared" si="26"/>
        <v>44407</v>
      </c>
      <c r="F129" s="46"/>
      <c r="G129" s="47"/>
      <c r="H129" s="71"/>
      <c r="I129" s="47"/>
      <c r="J129" s="49"/>
    </row>
    <row r="130" spans="1:10" ht="22.5" customHeight="1" x14ac:dyDescent="0.25">
      <c r="A130" s="31" t="str">
        <f t="shared" ref="A130" si="28">IF(OR(C130="f",C130="u",C130="F",C130="U"),"",IF(OR(B130=1,B130=2,B130=3,B130=4,B130=5),1,""))</f>
        <v/>
      </c>
      <c r="B130" s="8">
        <f t="shared" ref="B130" si="29">WEEKDAY(E130,2)</f>
        <v>6</v>
      </c>
      <c r="C130" s="40"/>
      <c r="D130" s="33" t="str">
        <f t="shared" ref="D130" si="30">IF(B130=1,"Mo",IF(B130=2,"Tue",IF(B130=3,"Wed",IF(B130=4,"Thu",IF(B130=5,"Fri",IF(B130=6,"Sat",IF(B130=7,"Sun","")))))))</f>
        <v>Sat</v>
      </c>
      <c r="E130" s="34">
        <f>+E125+1</f>
        <v>44408</v>
      </c>
      <c r="F130" s="35"/>
      <c r="G130" s="36"/>
      <c r="H130" s="43"/>
      <c r="I130" s="36"/>
      <c r="J130" s="38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591" priority="45" stopIfTrue="1">
      <formula>IF($A11=1,B11,)</formula>
    </cfRule>
    <cfRule type="expression" dxfId="590" priority="46" stopIfTrue="1">
      <formula>IF($A11="",B11,)</formula>
    </cfRule>
  </conditionalFormatting>
  <conditionalFormatting sqref="E11:E15">
    <cfRule type="expression" dxfId="589" priority="47" stopIfTrue="1">
      <formula>IF($A11="",B11,"")</formula>
    </cfRule>
  </conditionalFormatting>
  <conditionalFormatting sqref="E16:E124">
    <cfRule type="expression" dxfId="588" priority="48" stopIfTrue="1">
      <formula>IF($A16&lt;&gt;1,B16,"")</formula>
    </cfRule>
  </conditionalFormatting>
  <conditionalFormatting sqref="D11:D124">
    <cfRule type="expression" dxfId="587" priority="49" stopIfTrue="1">
      <formula>IF($A11="",B11,)</formula>
    </cfRule>
  </conditionalFormatting>
  <conditionalFormatting sqref="G22:G76 G82:G119 G11:G20">
    <cfRule type="expression" dxfId="586" priority="50" stopIfTrue="1">
      <formula>#REF!="Freelancer"</formula>
    </cfRule>
    <cfRule type="expression" dxfId="585" priority="51" stopIfTrue="1">
      <formula>#REF!="DTC Int. Staff"</formula>
    </cfRule>
  </conditionalFormatting>
  <conditionalFormatting sqref="G115:G119 G87:G104 G22 G33:G49 G60:G76">
    <cfRule type="expression" dxfId="584" priority="43" stopIfTrue="1">
      <formula>$F$5="Freelancer"</formula>
    </cfRule>
    <cfRule type="expression" dxfId="583" priority="44" stopIfTrue="1">
      <formula>$F$5="DTC Int. Staff"</formula>
    </cfRule>
  </conditionalFormatting>
  <conditionalFormatting sqref="G16:G20">
    <cfRule type="expression" dxfId="582" priority="41" stopIfTrue="1">
      <formula>#REF!="Freelancer"</formula>
    </cfRule>
    <cfRule type="expression" dxfId="581" priority="42" stopIfTrue="1">
      <formula>#REF!="DTC Int. Staff"</formula>
    </cfRule>
  </conditionalFormatting>
  <conditionalFormatting sqref="G16:G20">
    <cfRule type="expression" dxfId="580" priority="39" stopIfTrue="1">
      <formula>$F$5="Freelancer"</formula>
    </cfRule>
    <cfRule type="expression" dxfId="579" priority="40" stopIfTrue="1">
      <formula>$F$5="DTC Int. Staff"</formula>
    </cfRule>
  </conditionalFormatting>
  <conditionalFormatting sqref="G21">
    <cfRule type="expression" dxfId="578" priority="37" stopIfTrue="1">
      <formula>#REF!="Freelancer"</formula>
    </cfRule>
    <cfRule type="expression" dxfId="577" priority="38" stopIfTrue="1">
      <formula>#REF!="DTC Int. Staff"</formula>
    </cfRule>
  </conditionalFormatting>
  <conditionalFormatting sqref="G21">
    <cfRule type="expression" dxfId="576" priority="35" stopIfTrue="1">
      <formula>$F$5="Freelancer"</formula>
    </cfRule>
    <cfRule type="expression" dxfId="575" priority="36" stopIfTrue="1">
      <formula>$F$5="DTC Int. Staff"</formula>
    </cfRule>
  </conditionalFormatting>
  <conditionalFormatting sqref="C125:C129">
    <cfRule type="expression" dxfId="574" priority="32" stopIfTrue="1">
      <formula>IF($A125=1,B125,)</formula>
    </cfRule>
    <cfRule type="expression" dxfId="573" priority="33" stopIfTrue="1">
      <formula>IF($A125="",B125,)</formula>
    </cfRule>
  </conditionalFormatting>
  <conditionalFormatting sqref="D125:D129">
    <cfRule type="expression" dxfId="572" priority="34" stopIfTrue="1">
      <formula>IF($A125="",B125,)</formula>
    </cfRule>
  </conditionalFormatting>
  <conditionalFormatting sqref="E125:E129">
    <cfRule type="expression" dxfId="571" priority="31" stopIfTrue="1">
      <formula>IF($A125&lt;&gt;1,B125,"")</formula>
    </cfRule>
  </conditionalFormatting>
  <conditionalFormatting sqref="G55:G59">
    <cfRule type="expression" dxfId="570" priority="29" stopIfTrue="1">
      <formula>$F$5="Freelancer"</formula>
    </cfRule>
    <cfRule type="expression" dxfId="569" priority="30" stopIfTrue="1">
      <formula>$F$5="DTC Int. Staff"</formula>
    </cfRule>
  </conditionalFormatting>
  <conditionalFormatting sqref="G79:G81">
    <cfRule type="expression" dxfId="568" priority="27" stopIfTrue="1">
      <formula>#REF!="Freelancer"</formula>
    </cfRule>
    <cfRule type="expression" dxfId="567" priority="28" stopIfTrue="1">
      <formula>#REF!="DTC Int. Staff"</formula>
    </cfRule>
  </conditionalFormatting>
  <conditionalFormatting sqref="G79:G81">
    <cfRule type="expression" dxfId="566" priority="25" stopIfTrue="1">
      <formula>$F$5="Freelancer"</formula>
    </cfRule>
    <cfRule type="expression" dxfId="565" priority="26" stopIfTrue="1">
      <formula>$F$5="DTC Int. Staff"</formula>
    </cfRule>
  </conditionalFormatting>
  <conditionalFormatting sqref="G130">
    <cfRule type="expression" dxfId="564" priority="17" stopIfTrue="1">
      <formula>$F$5="Freelancer"</formula>
    </cfRule>
    <cfRule type="expression" dxfId="563" priority="18" stopIfTrue="1">
      <formula>$F$5="DTC Int. Staff"</formula>
    </cfRule>
  </conditionalFormatting>
  <conditionalFormatting sqref="C130">
    <cfRule type="expression" dxfId="562" priority="19" stopIfTrue="1">
      <formula>IF($A130=1,B130,)</formula>
    </cfRule>
    <cfRule type="expression" dxfId="561" priority="20" stopIfTrue="1">
      <formula>IF($A130="",B130,)</formula>
    </cfRule>
  </conditionalFormatting>
  <conditionalFormatting sqref="E130">
    <cfRule type="expression" dxfId="560" priority="21" stopIfTrue="1">
      <formula>IF($A130&lt;&gt;1,B130,"")</formula>
    </cfRule>
  </conditionalFormatting>
  <conditionalFormatting sqref="D130">
    <cfRule type="expression" dxfId="559" priority="22" stopIfTrue="1">
      <formula>IF($A130="",B130,)</formula>
    </cfRule>
  </conditionalFormatting>
  <conditionalFormatting sqref="G130">
    <cfRule type="expression" dxfId="558" priority="23" stopIfTrue="1">
      <formula>#REF!="Freelancer"</formula>
    </cfRule>
    <cfRule type="expression" dxfId="557" priority="24" stopIfTrue="1">
      <formula>#REF!="DTC Int. Staff"</formula>
    </cfRule>
  </conditionalFormatting>
  <conditionalFormatting sqref="F98:F99">
    <cfRule type="expression" dxfId="556" priority="9" stopIfTrue="1">
      <formula>$F$5="Freelancer"</formula>
    </cfRule>
    <cfRule type="expression" dxfId="555" priority="10" stopIfTrue="1">
      <formula>$F$5="DTC Int. Staff"</formula>
    </cfRule>
  </conditionalFormatting>
  <conditionalFormatting sqref="F98:F99">
    <cfRule type="expression" dxfId="554" priority="11" stopIfTrue="1">
      <formula>#REF!="Freelancer"</formula>
    </cfRule>
    <cfRule type="expression" dxfId="553" priority="12" stopIfTrue="1">
      <formula>#REF!="DTC Int. Staff"</formula>
    </cfRule>
  </conditionalFormatting>
  <conditionalFormatting sqref="G77">
    <cfRule type="expression" dxfId="552" priority="7" stopIfTrue="1">
      <formula>#REF!="Freelancer"</formula>
    </cfRule>
    <cfRule type="expression" dxfId="551" priority="8" stopIfTrue="1">
      <formula>#REF!="DTC Int. Staff"</formula>
    </cfRule>
  </conditionalFormatting>
  <conditionalFormatting sqref="G77">
    <cfRule type="expression" dxfId="550" priority="5" stopIfTrue="1">
      <formula>$F$5="Freelancer"</formula>
    </cfRule>
    <cfRule type="expression" dxfId="549" priority="6" stopIfTrue="1">
      <formula>$F$5="DTC Int. Staff"</formula>
    </cfRule>
  </conditionalFormatting>
  <conditionalFormatting sqref="G78">
    <cfRule type="expression" dxfId="548" priority="3" stopIfTrue="1">
      <formula>#REF!="Freelancer"</formula>
    </cfRule>
    <cfRule type="expression" dxfId="547" priority="4" stopIfTrue="1">
      <formula>#REF!="DTC Int. Staff"</formula>
    </cfRule>
  </conditionalFormatting>
  <conditionalFormatting sqref="G78">
    <cfRule type="expression" dxfId="546" priority="1" stopIfTrue="1">
      <formula>$F$5="Freelancer"</formula>
    </cfRule>
    <cfRule type="expression" dxfId="54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58" zoomScale="90" zoomScaleNormal="90" workbookViewId="0">
      <selection activeCell="H108" sqref="H10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9" t="s">
        <v>5</v>
      </c>
      <c r="E1" s="180"/>
      <c r="F1" s="180"/>
      <c r="G1" s="180"/>
      <c r="H1" s="180"/>
      <c r="I1" s="180"/>
      <c r="J1" s="18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7" t="s">
        <v>8</v>
      </c>
      <c r="E4" s="178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145</v>
      </c>
      <c r="J8" s="25">
        <f>I8/8</f>
        <v>18.125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35" t="s">
        <v>57</v>
      </c>
      <c r="G12" s="36">
        <v>9001</v>
      </c>
      <c r="H12" s="106" t="s">
        <v>116</v>
      </c>
      <c r="I12" s="66" t="s">
        <v>86</v>
      </c>
      <c r="J12" s="87">
        <v>5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35" t="s">
        <v>102</v>
      </c>
      <c r="G13" s="36">
        <v>9001</v>
      </c>
      <c r="H13" s="106" t="s">
        <v>123</v>
      </c>
      <c r="I13" s="66" t="s">
        <v>86</v>
      </c>
      <c r="J13" s="87">
        <v>3</v>
      </c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102</v>
      </c>
      <c r="G17" s="47">
        <v>9001</v>
      </c>
      <c r="H17" s="71" t="s">
        <v>121</v>
      </c>
      <c r="I17" s="86" t="s">
        <v>86</v>
      </c>
      <c r="J17" s="86">
        <v>0.5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 t="s">
        <v>102</v>
      </c>
      <c r="G18" s="47">
        <v>9001</v>
      </c>
      <c r="H18" s="71" t="s">
        <v>124</v>
      </c>
      <c r="I18" s="86" t="s">
        <v>86</v>
      </c>
      <c r="J18" s="86">
        <v>3</v>
      </c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 t="s">
        <v>57</v>
      </c>
      <c r="G19" s="47">
        <v>9001</v>
      </c>
      <c r="H19" s="71" t="s">
        <v>116</v>
      </c>
      <c r="I19" s="86" t="s">
        <v>86</v>
      </c>
      <c r="J19" s="86">
        <v>5</v>
      </c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35" t="s">
        <v>57</v>
      </c>
      <c r="G22" s="36">
        <v>9001</v>
      </c>
      <c r="H22" s="106" t="s">
        <v>116</v>
      </c>
      <c r="I22" s="66" t="s">
        <v>86</v>
      </c>
      <c r="J22" s="87">
        <v>7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35" t="s">
        <v>102</v>
      </c>
      <c r="G23" s="36">
        <v>9001</v>
      </c>
      <c r="H23" s="106" t="s">
        <v>122</v>
      </c>
      <c r="I23" s="66" t="s">
        <v>86</v>
      </c>
      <c r="J23" s="87">
        <v>1.5</v>
      </c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35"/>
      <c r="G24" s="36"/>
      <c r="H24" s="106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6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6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/>
      <c r="G27" s="47">
        <v>9001</v>
      </c>
      <c r="H27" s="129" t="s">
        <v>84</v>
      </c>
      <c r="I27" s="47"/>
      <c r="J27" s="86"/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/>
      <c r="G32" s="36">
        <v>9001</v>
      </c>
      <c r="H32" s="119" t="s">
        <v>84</v>
      </c>
      <c r="I32" s="36"/>
      <c r="J32" s="85"/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08" customFormat="1" ht="22.5" customHeight="1" x14ac:dyDescent="0.25">
      <c r="A38" s="107" t="str">
        <f t="shared" si="0"/>
        <v/>
      </c>
      <c r="B38" s="108">
        <f t="shared" si="1"/>
        <v>7</v>
      </c>
      <c r="C38" s="109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35" t="s">
        <v>57</v>
      </c>
      <c r="G39" s="36">
        <v>9001</v>
      </c>
      <c r="H39" s="106" t="s">
        <v>116</v>
      </c>
      <c r="I39" s="66" t="s">
        <v>86</v>
      </c>
      <c r="J39" s="87">
        <v>8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 t="s">
        <v>57</v>
      </c>
      <c r="G44" s="47">
        <v>9001</v>
      </c>
      <c r="H44" s="71" t="s">
        <v>113</v>
      </c>
      <c r="I44" s="47" t="s">
        <v>86</v>
      </c>
      <c r="J44" s="86">
        <v>5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7" t="s">
        <v>102</v>
      </c>
      <c r="G45" s="47">
        <v>9001</v>
      </c>
      <c r="H45" s="130" t="s">
        <v>114</v>
      </c>
      <c r="I45" s="47" t="s">
        <v>86</v>
      </c>
      <c r="J45" s="86">
        <v>1</v>
      </c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7" t="s">
        <v>102</v>
      </c>
      <c r="G46" s="47">
        <v>9001</v>
      </c>
      <c r="H46" s="71" t="s">
        <v>125</v>
      </c>
      <c r="I46" s="47" t="s">
        <v>86</v>
      </c>
      <c r="J46" s="86">
        <v>1</v>
      </c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7" t="s">
        <v>102</v>
      </c>
      <c r="G47" s="47">
        <v>9001</v>
      </c>
      <c r="H47" s="71" t="s">
        <v>115</v>
      </c>
      <c r="I47" s="47" t="s">
        <v>86</v>
      </c>
      <c r="J47" s="86">
        <v>1</v>
      </c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35" t="s">
        <v>102</v>
      </c>
      <c r="G49" s="66">
        <v>9001</v>
      </c>
      <c r="H49" s="106" t="s">
        <v>133</v>
      </c>
      <c r="I49" s="66" t="s">
        <v>86</v>
      </c>
      <c r="J49" s="87">
        <v>1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46" t="s">
        <v>57</v>
      </c>
      <c r="G50" s="47">
        <v>9001</v>
      </c>
      <c r="H50" s="68" t="s">
        <v>144</v>
      </c>
      <c r="I50" s="47" t="s">
        <v>86</v>
      </c>
      <c r="J50" s="86">
        <v>7</v>
      </c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35"/>
      <c r="G51" s="3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35" t="s">
        <v>102</v>
      </c>
      <c r="G54" s="66">
        <v>9001</v>
      </c>
      <c r="H54" s="68" t="s">
        <v>134</v>
      </c>
      <c r="I54" s="47" t="s">
        <v>86</v>
      </c>
      <c r="J54" s="87">
        <v>3</v>
      </c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35" t="s">
        <v>102</v>
      </c>
      <c r="G55" s="66">
        <v>9001</v>
      </c>
      <c r="H55" s="68" t="s">
        <v>145</v>
      </c>
      <c r="I55" s="47" t="s">
        <v>86</v>
      </c>
      <c r="J55" s="87">
        <v>5</v>
      </c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/>
      <c r="G59" s="36"/>
      <c r="H59" s="43"/>
      <c r="I59" s="36"/>
      <c r="J59" s="85"/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35" t="s">
        <v>102</v>
      </c>
      <c r="G66" s="66">
        <v>9001</v>
      </c>
      <c r="H66" s="106" t="s">
        <v>135</v>
      </c>
      <c r="I66" s="47" t="s">
        <v>86</v>
      </c>
      <c r="J66" s="87">
        <v>1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35" t="s">
        <v>102</v>
      </c>
      <c r="G67" s="66">
        <v>9001</v>
      </c>
      <c r="H67" s="106" t="s">
        <v>137</v>
      </c>
      <c r="I67" s="47" t="s">
        <v>86</v>
      </c>
      <c r="J67" s="87">
        <v>7</v>
      </c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 t="s">
        <v>102</v>
      </c>
      <c r="G71" s="47">
        <v>9001</v>
      </c>
      <c r="H71" s="71" t="s">
        <v>136</v>
      </c>
      <c r="I71" s="47" t="s">
        <v>86</v>
      </c>
      <c r="J71" s="86">
        <v>6</v>
      </c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 t="s">
        <v>102</v>
      </c>
      <c r="G72" s="47">
        <v>9001</v>
      </c>
      <c r="H72" s="71" t="s">
        <v>137</v>
      </c>
      <c r="I72" s="47" t="s">
        <v>86</v>
      </c>
      <c r="J72" s="86">
        <v>1</v>
      </c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35" t="s">
        <v>102</v>
      </c>
      <c r="G76" s="66">
        <v>9001</v>
      </c>
      <c r="H76" s="106" t="s">
        <v>136</v>
      </c>
      <c r="I76" s="66" t="s">
        <v>86</v>
      </c>
      <c r="J76" s="87">
        <v>2</v>
      </c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35" t="s">
        <v>102</v>
      </c>
      <c r="G77" s="66">
        <v>9001</v>
      </c>
      <c r="H77" s="106" t="s">
        <v>137</v>
      </c>
      <c r="I77" s="66" t="s">
        <v>86</v>
      </c>
      <c r="J77" s="87">
        <v>5</v>
      </c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35" t="s">
        <v>102</v>
      </c>
      <c r="G78" s="66">
        <v>9001</v>
      </c>
      <c r="H78" s="67" t="s">
        <v>138</v>
      </c>
      <c r="I78" s="66" t="s">
        <v>86</v>
      </c>
      <c r="J78" s="87">
        <v>1</v>
      </c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35" t="s">
        <v>102</v>
      </c>
      <c r="G81" s="66">
        <v>9001</v>
      </c>
      <c r="H81" s="71" t="s">
        <v>137</v>
      </c>
      <c r="I81" s="47" t="s">
        <v>86</v>
      </c>
      <c r="J81" s="86">
        <v>6</v>
      </c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35" t="s">
        <v>102</v>
      </c>
      <c r="G82" s="66">
        <v>9001</v>
      </c>
      <c r="H82" s="71" t="s">
        <v>136</v>
      </c>
      <c r="I82" s="47" t="s">
        <v>86</v>
      </c>
      <c r="J82" s="86">
        <v>2</v>
      </c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35"/>
      <c r="G83" s="66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 t="s">
        <v>102</v>
      </c>
      <c r="G86" s="66">
        <v>9001</v>
      </c>
      <c r="H86" s="37" t="s">
        <v>137</v>
      </c>
      <c r="I86" s="36" t="s">
        <v>86</v>
      </c>
      <c r="J86" s="85">
        <v>6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 t="s">
        <v>102</v>
      </c>
      <c r="G87" s="66">
        <v>9001</v>
      </c>
      <c r="H87" s="37" t="s">
        <v>136</v>
      </c>
      <c r="I87" s="36" t="s">
        <v>86</v>
      </c>
      <c r="J87" s="85">
        <v>2</v>
      </c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08" customFormat="1" ht="22.5" customHeight="1" x14ac:dyDescent="0.25">
      <c r="A92" s="107" t="str">
        <f t="shared" si="0"/>
        <v/>
      </c>
      <c r="B92" s="108">
        <f t="shared" si="1"/>
        <v>7</v>
      </c>
      <c r="C92" s="109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35" t="s">
        <v>102</v>
      </c>
      <c r="G93" s="66">
        <v>9001</v>
      </c>
      <c r="H93" s="106" t="s">
        <v>137</v>
      </c>
      <c r="I93" s="66" t="s">
        <v>86</v>
      </c>
      <c r="J93" s="87">
        <v>8</v>
      </c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35"/>
      <c r="G94" s="66"/>
      <c r="H94" s="106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6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6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6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/>
      <c r="G98" s="47"/>
      <c r="H98" s="48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35" t="s">
        <v>102</v>
      </c>
      <c r="G103" s="66">
        <v>9001</v>
      </c>
      <c r="H103" s="106" t="s">
        <v>137</v>
      </c>
      <c r="I103" s="66" t="s">
        <v>86</v>
      </c>
      <c r="J103" s="87">
        <v>6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35" t="s">
        <v>102</v>
      </c>
      <c r="G104" s="66">
        <v>9001</v>
      </c>
      <c r="H104" s="106" t="s">
        <v>136</v>
      </c>
      <c r="I104" s="66" t="s">
        <v>86</v>
      </c>
      <c r="J104" s="87">
        <v>2</v>
      </c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35" t="s">
        <v>102</v>
      </c>
      <c r="G105" s="66">
        <v>9001</v>
      </c>
      <c r="H105" s="106" t="s">
        <v>139</v>
      </c>
      <c r="I105" s="66" t="s">
        <v>86</v>
      </c>
      <c r="J105" s="87">
        <v>1</v>
      </c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 t="s">
        <v>102</v>
      </c>
      <c r="G108" s="47">
        <v>9001</v>
      </c>
      <c r="H108" s="106" t="s">
        <v>141</v>
      </c>
      <c r="I108" s="47" t="s">
        <v>86</v>
      </c>
      <c r="J108" s="86">
        <v>7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35" t="s">
        <v>102</v>
      </c>
      <c r="G109" s="66">
        <v>9001</v>
      </c>
      <c r="H109" s="71" t="s">
        <v>140</v>
      </c>
      <c r="I109" s="47" t="s">
        <v>86</v>
      </c>
      <c r="J109" s="86">
        <v>1</v>
      </c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131">
        <f t="shared" ref="E110:E112" si="30">E109</f>
        <v>44434</v>
      </c>
      <c r="F110" s="125"/>
      <c r="G110" s="125"/>
      <c r="H110" s="125"/>
      <c r="I110" s="125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 t="s">
        <v>102</v>
      </c>
      <c r="G113" s="36">
        <v>9001</v>
      </c>
      <c r="H113" s="106" t="s">
        <v>141</v>
      </c>
      <c r="I113" s="36" t="s">
        <v>86</v>
      </c>
      <c r="J113" s="85">
        <v>2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 t="s">
        <v>102</v>
      </c>
      <c r="G114" s="66">
        <v>9001</v>
      </c>
      <c r="H114" s="37" t="s">
        <v>137</v>
      </c>
      <c r="I114" s="36" t="s">
        <v>86</v>
      </c>
      <c r="J114" s="85">
        <v>2</v>
      </c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 t="s">
        <v>102</v>
      </c>
      <c r="G115" s="66">
        <v>9001</v>
      </c>
      <c r="H115" s="114" t="s">
        <v>143</v>
      </c>
      <c r="I115" s="36" t="s">
        <v>86</v>
      </c>
      <c r="J115" s="85">
        <v>4</v>
      </c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 t="s">
        <v>102</v>
      </c>
      <c r="G120" s="66">
        <v>9001</v>
      </c>
      <c r="H120" s="106" t="s">
        <v>141</v>
      </c>
      <c r="I120" s="66" t="s">
        <v>86</v>
      </c>
      <c r="J120" s="87">
        <v>4</v>
      </c>
    </row>
    <row r="121" spans="1:10" ht="22.5" customHeight="1" x14ac:dyDescent="0.25">
      <c r="A121" s="31"/>
      <c r="C121" s="76"/>
      <c r="D121" s="110" t="str">
        <f>D120</f>
        <v>Mo</v>
      </c>
      <c r="E121" s="111">
        <f>E120</f>
        <v>44438</v>
      </c>
      <c r="F121" s="35" t="s">
        <v>102</v>
      </c>
      <c r="G121" s="66">
        <v>9001</v>
      </c>
      <c r="H121" s="114" t="s">
        <v>142</v>
      </c>
      <c r="I121" s="66" t="s">
        <v>86</v>
      </c>
      <c r="J121" s="115">
        <v>4</v>
      </c>
    </row>
    <row r="122" spans="1:10" ht="22.5" customHeight="1" x14ac:dyDescent="0.25">
      <c r="A122" s="31"/>
      <c r="C122" s="76"/>
      <c r="D122" s="110" t="str">
        <f t="shared" ref="D122:E124" si="33">D121</f>
        <v>Mo</v>
      </c>
      <c r="E122" s="111">
        <f t="shared" si="33"/>
        <v>44438</v>
      </c>
      <c r="F122" s="112"/>
      <c r="G122" s="113"/>
      <c r="H122" s="114"/>
      <c r="I122" s="113"/>
      <c r="J122" s="115"/>
    </row>
    <row r="123" spans="1:10" ht="21.75" customHeight="1" x14ac:dyDescent="0.25">
      <c r="A123" s="31"/>
      <c r="C123" s="76"/>
      <c r="D123" s="110" t="str">
        <f t="shared" si="33"/>
        <v>Mo</v>
      </c>
      <c r="E123" s="111">
        <f t="shared" si="33"/>
        <v>44438</v>
      </c>
      <c r="F123" s="112"/>
      <c r="G123" s="113"/>
      <c r="H123" s="114"/>
      <c r="I123" s="113"/>
      <c r="J123" s="115"/>
    </row>
    <row r="124" spans="1:10" ht="21.75" customHeight="1" x14ac:dyDescent="0.25">
      <c r="A124" s="31"/>
      <c r="C124" s="116"/>
      <c r="D124" s="110" t="str">
        <f t="shared" si="33"/>
        <v>Mo</v>
      </c>
      <c r="E124" s="111">
        <f t="shared" si="33"/>
        <v>44438</v>
      </c>
      <c r="F124" s="112"/>
      <c r="G124" s="113"/>
      <c r="H124" s="114"/>
      <c r="I124" s="113"/>
      <c r="J124" s="115"/>
    </row>
    <row r="125" spans="1:10" ht="21.75" customHeight="1" x14ac:dyDescent="0.25">
      <c r="A125" s="31"/>
      <c r="C125" s="116"/>
      <c r="D125" s="94" t="str">
        <f>IF(B98=1,"Mo",IF(B98=2,"Tue",IF(B98=3,"Wed",IF(B98=4,"Thu",IF(B98=5,"Fri",IF(B98=6,"Sat",IF(B98=7,"Sun","")))))))</f>
        <v>Tue</v>
      </c>
      <c r="E125" s="95">
        <f>E124+1</f>
        <v>44439</v>
      </c>
      <c r="F125" s="96" t="s">
        <v>102</v>
      </c>
      <c r="G125" s="97">
        <v>9001</v>
      </c>
      <c r="H125" s="98" t="s">
        <v>141</v>
      </c>
      <c r="I125" s="97" t="s">
        <v>86</v>
      </c>
      <c r="J125" s="99">
        <v>4</v>
      </c>
    </row>
    <row r="126" spans="1:10" ht="21.75" customHeight="1" x14ac:dyDescent="0.25">
      <c r="A126" s="31"/>
      <c r="C126" s="116"/>
      <c r="D126" s="117" t="str">
        <f>D125</f>
        <v>Tue</v>
      </c>
      <c r="E126" s="95">
        <f>E125</f>
        <v>44439</v>
      </c>
      <c r="F126" s="96" t="s">
        <v>102</v>
      </c>
      <c r="G126" s="97">
        <v>9001</v>
      </c>
      <c r="H126" s="37" t="s">
        <v>137</v>
      </c>
      <c r="I126" s="97" t="s">
        <v>86</v>
      </c>
      <c r="J126" s="99">
        <v>4</v>
      </c>
    </row>
    <row r="127" spans="1:10" ht="21.75" customHeight="1" x14ac:dyDescent="0.25">
      <c r="A127" s="31"/>
      <c r="C127" s="116"/>
      <c r="D127" s="117" t="str">
        <f t="shared" ref="D127:D128" si="34">D126</f>
        <v>Tue</v>
      </c>
      <c r="E127" s="95">
        <f t="shared" ref="E127:E128" si="35">E126</f>
        <v>44439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116"/>
      <c r="D128" s="117" t="str">
        <f t="shared" si="34"/>
        <v>Tue</v>
      </c>
      <c r="E128" s="95">
        <f t="shared" si="35"/>
        <v>44439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>D125</f>
        <v>Tue</v>
      </c>
      <c r="E129" s="101">
        <f>E125</f>
        <v>44439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19">
    <cfRule type="expression" dxfId="544" priority="123" stopIfTrue="1">
      <formula>IF($A11=1,B11,)</formula>
    </cfRule>
    <cfRule type="expression" dxfId="543" priority="124" stopIfTrue="1">
      <formula>IF($A11="",B11,)</formula>
    </cfRule>
  </conditionalFormatting>
  <conditionalFormatting sqref="E11">
    <cfRule type="expression" dxfId="542" priority="125" stopIfTrue="1">
      <formula>IF($A11="",B11,"")</formula>
    </cfRule>
  </conditionalFormatting>
  <conditionalFormatting sqref="E12:E119">
    <cfRule type="expression" dxfId="541" priority="126" stopIfTrue="1">
      <formula>IF($A12&lt;&gt;1,B12,"")</formula>
    </cfRule>
  </conditionalFormatting>
  <conditionalFormatting sqref="D11:D119">
    <cfRule type="expression" dxfId="540" priority="127" stopIfTrue="1">
      <formula>IF($A11="",B11,)</formula>
    </cfRule>
  </conditionalFormatting>
  <conditionalFormatting sqref="G11 G25:G38 G88:G92 G40:G43 G48 G52:G53 G14:G16 G56:G65 G68:G75 G79:G80 G95:G102 G106:G108 G111:G113 G116:G118">
    <cfRule type="expression" dxfId="539" priority="128" stopIfTrue="1">
      <formula>#REF!="Freelancer"</formula>
    </cfRule>
    <cfRule type="expression" dxfId="538" priority="129" stopIfTrue="1">
      <formula>#REF!="DTC Int. Staff"</formula>
    </cfRule>
  </conditionalFormatting>
  <conditionalFormatting sqref="G118 G25:G26 G37:G38 G64:G65 G91:G92 G40:G43 G48 G52:G53 G68:G75 G79:G80 G95:G102 G106:G107 G109">
    <cfRule type="expression" dxfId="537" priority="121" stopIfTrue="1">
      <formula>$F$5="Freelancer"</formula>
    </cfRule>
    <cfRule type="expression" dxfId="536" priority="122" stopIfTrue="1">
      <formula>$F$5="DTC Int. Staff"</formula>
    </cfRule>
  </conditionalFormatting>
  <conditionalFormatting sqref="G14:G16 G109">
    <cfRule type="expression" dxfId="535" priority="119" stopIfTrue="1">
      <formula>#REF!="Freelancer"</formula>
    </cfRule>
    <cfRule type="expression" dxfId="534" priority="120" stopIfTrue="1">
      <formula>#REF!="DTC Int. Staff"</formula>
    </cfRule>
  </conditionalFormatting>
  <conditionalFormatting sqref="G14:G16">
    <cfRule type="expression" dxfId="533" priority="117" stopIfTrue="1">
      <formula>$F$5="Freelancer"</formula>
    </cfRule>
    <cfRule type="expression" dxfId="532" priority="118" stopIfTrue="1">
      <formula>$F$5="DTC Int. Staff"</formula>
    </cfRule>
  </conditionalFormatting>
  <conditionalFormatting sqref="G17:G21">
    <cfRule type="expression" dxfId="531" priority="115" stopIfTrue="1">
      <formula>#REF!="Freelancer"</formula>
    </cfRule>
    <cfRule type="expression" dxfId="530" priority="116" stopIfTrue="1">
      <formula>#REF!="DTC Int. Staff"</formula>
    </cfRule>
  </conditionalFormatting>
  <conditionalFormatting sqref="G17:G21">
    <cfRule type="expression" dxfId="529" priority="113" stopIfTrue="1">
      <formula>$F$5="Freelancer"</formula>
    </cfRule>
    <cfRule type="expression" dxfId="528" priority="114" stopIfTrue="1">
      <formula>$F$5="DTC Int. Staff"</formula>
    </cfRule>
  </conditionalFormatting>
  <conditionalFormatting sqref="C120:C129">
    <cfRule type="expression" dxfId="527" priority="110" stopIfTrue="1">
      <formula>IF($A120=1,B120,)</formula>
    </cfRule>
    <cfRule type="expression" dxfId="526" priority="111" stopIfTrue="1">
      <formula>IF($A120="",B120,)</formula>
    </cfRule>
  </conditionalFormatting>
  <conditionalFormatting sqref="D120:D129">
    <cfRule type="expression" dxfId="525" priority="112" stopIfTrue="1">
      <formula>IF($A120="",B120,)</formula>
    </cfRule>
  </conditionalFormatting>
  <conditionalFormatting sqref="E120:E129">
    <cfRule type="expression" dxfId="524" priority="109" stopIfTrue="1">
      <formula>IF($A120&lt;&gt;1,B120,"")</formula>
    </cfRule>
  </conditionalFormatting>
  <conditionalFormatting sqref="G59:G63">
    <cfRule type="expression" dxfId="523" priority="107" stopIfTrue="1">
      <formula>$F$5="Freelancer"</formula>
    </cfRule>
    <cfRule type="expression" dxfId="522" priority="108" stopIfTrue="1">
      <formula>$F$5="DTC Int. Staff"</formula>
    </cfRule>
  </conditionalFormatting>
  <conditionalFormatting sqref="G84:G85">
    <cfRule type="expression" dxfId="521" priority="105" stopIfTrue="1">
      <formula>#REF!="Freelancer"</formula>
    </cfRule>
    <cfRule type="expression" dxfId="520" priority="106" stopIfTrue="1">
      <formula>#REF!="DTC Int. Staff"</formula>
    </cfRule>
  </conditionalFormatting>
  <conditionalFormatting sqref="G84:G85">
    <cfRule type="expression" dxfId="519" priority="103" stopIfTrue="1">
      <formula>$F$5="Freelancer"</formula>
    </cfRule>
    <cfRule type="expression" dxfId="518" priority="104" stopIfTrue="1">
      <formula>$F$5="DTC Int. Staff"</formula>
    </cfRule>
  </conditionalFormatting>
  <conditionalFormatting sqref="G22">
    <cfRule type="expression" dxfId="517" priority="101" stopIfTrue="1">
      <formula>#REF!="Freelancer"</formula>
    </cfRule>
    <cfRule type="expression" dxfId="516" priority="102" stopIfTrue="1">
      <formula>#REF!="DTC Int. Staff"</formula>
    </cfRule>
  </conditionalFormatting>
  <conditionalFormatting sqref="G22">
    <cfRule type="expression" dxfId="515" priority="99" stopIfTrue="1">
      <formula>$F$5="Freelancer"</formula>
    </cfRule>
    <cfRule type="expression" dxfId="514" priority="100" stopIfTrue="1">
      <formula>$F$5="DTC Int. Staff"</formula>
    </cfRule>
  </conditionalFormatting>
  <conditionalFormatting sqref="G39">
    <cfRule type="expression" dxfId="513" priority="97" stopIfTrue="1">
      <formula>#REF!="Freelancer"</formula>
    </cfRule>
    <cfRule type="expression" dxfId="512" priority="98" stopIfTrue="1">
      <formula>#REF!="DTC Int. Staff"</formula>
    </cfRule>
  </conditionalFormatting>
  <conditionalFormatting sqref="G39">
    <cfRule type="expression" dxfId="511" priority="95" stopIfTrue="1">
      <formula>$F$5="Freelancer"</formula>
    </cfRule>
    <cfRule type="expression" dxfId="510" priority="96" stopIfTrue="1">
      <formula>$F$5="DTC Int. Staff"</formula>
    </cfRule>
  </conditionalFormatting>
  <conditionalFormatting sqref="G51">
    <cfRule type="expression" dxfId="509" priority="81" stopIfTrue="1">
      <formula>#REF!="Freelancer"</formula>
    </cfRule>
    <cfRule type="expression" dxfId="508" priority="82" stopIfTrue="1">
      <formula>#REF!="DTC Int. Staff"</formula>
    </cfRule>
  </conditionalFormatting>
  <conditionalFormatting sqref="G51">
    <cfRule type="expression" dxfId="507" priority="79" stopIfTrue="1">
      <formula>$F$5="Freelancer"</formula>
    </cfRule>
    <cfRule type="expression" dxfId="506" priority="80" stopIfTrue="1">
      <formula>$F$5="DTC Int. Staff"</formula>
    </cfRule>
  </conditionalFormatting>
  <conditionalFormatting sqref="H27">
    <cfRule type="expression" dxfId="505" priority="77" stopIfTrue="1">
      <formula>#REF!="Freelancer"</formula>
    </cfRule>
    <cfRule type="expression" dxfId="504" priority="78" stopIfTrue="1">
      <formula>#REF!="DTC Int. Staff"</formula>
    </cfRule>
  </conditionalFormatting>
  <conditionalFormatting sqref="G12">
    <cfRule type="expression" dxfId="503" priority="75" stopIfTrue="1">
      <formula>#REF!="Freelancer"</formula>
    </cfRule>
    <cfRule type="expression" dxfId="502" priority="76" stopIfTrue="1">
      <formula>#REF!="DTC Int. Staff"</formula>
    </cfRule>
  </conditionalFormatting>
  <conditionalFormatting sqref="G12">
    <cfRule type="expression" dxfId="501" priority="73" stopIfTrue="1">
      <formula>$F$5="Freelancer"</formula>
    </cfRule>
    <cfRule type="expression" dxfId="500" priority="74" stopIfTrue="1">
      <formula>$F$5="DTC Int. Staff"</formula>
    </cfRule>
  </conditionalFormatting>
  <conditionalFormatting sqref="G23">
    <cfRule type="expression" dxfId="499" priority="71" stopIfTrue="1">
      <formula>#REF!="Freelancer"</formula>
    </cfRule>
    <cfRule type="expression" dxfId="498" priority="72" stopIfTrue="1">
      <formula>#REF!="DTC Int. Staff"</formula>
    </cfRule>
  </conditionalFormatting>
  <conditionalFormatting sqref="G23">
    <cfRule type="expression" dxfId="497" priority="69" stopIfTrue="1">
      <formula>$F$5="Freelancer"</formula>
    </cfRule>
    <cfRule type="expression" dxfId="496" priority="70" stopIfTrue="1">
      <formula>$F$5="DTC Int. Staff"</formula>
    </cfRule>
  </conditionalFormatting>
  <conditionalFormatting sqref="G24">
    <cfRule type="expression" dxfId="495" priority="67" stopIfTrue="1">
      <formula>#REF!="Freelancer"</formula>
    </cfRule>
    <cfRule type="expression" dxfId="494" priority="68" stopIfTrue="1">
      <formula>#REF!="DTC Int. Staff"</formula>
    </cfRule>
  </conditionalFormatting>
  <conditionalFormatting sqref="G24">
    <cfRule type="expression" dxfId="493" priority="65" stopIfTrue="1">
      <formula>$F$5="Freelancer"</formula>
    </cfRule>
    <cfRule type="expression" dxfId="492" priority="66" stopIfTrue="1">
      <formula>$F$5="DTC Int. Staff"</formula>
    </cfRule>
  </conditionalFormatting>
  <conditionalFormatting sqref="G13">
    <cfRule type="expression" dxfId="491" priority="63" stopIfTrue="1">
      <formula>#REF!="Freelancer"</formula>
    </cfRule>
    <cfRule type="expression" dxfId="490" priority="64" stopIfTrue="1">
      <formula>#REF!="DTC Int. Staff"</formula>
    </cfRule>
  </conditionalFormatting>
  <conditionalFormatting sqref="G13">
    <cfRule type="expression" dxfId="489" priority="61" stopIfTrue="1">
      <formula>$F$5="Freelancer"</formula>
    </cfRule>
    <cfRule type="expression" dxfId="488" priority="62" stopIfTrue="1">
      <formula>$F$5="DTC Int. Staff"</formula>
    </cfRule>
  </conditionalFormatting>
  <conditionalFormatting sqref="G44">
    <cfRule type="expression" dxfId="487" priority="59" stopIfTrue="1">
      <formula>#REF!="Freelancer"</formula>
    </cfRule>
    <cfRule type="expression" dxfId="486" priority="60" stopIfTrue="1">
      <formula>#REF!="DTC Int. Staff"</formula>
    </cfRule>
  </conditionalFormatting>
  <conditionalFormatting sqref="G44">
    <cfRule type="expression" dxfId="485" priority="57" stopIfTrue="1">
      <formula>$F$5="Freelancer"</formula>
    </cfRule>
    <cfRule type="expression" dxfId="484" priority="58" stopIfTrue="1">
      <formula>$F$5="DTC Int. Staff"</formula>
    </cfRule>
  </conditionalFormatting>
  <conditionalFormatting sqref="G49">
    <cfRule type="expression" dxfId="483" priority="55" stopIfTrue="1">
      <formula>#REF!="Freelancer"</formula>
    </cfRule>
    <cfRule type="expression" dxfId="482" priority="56" stopIfTrue="1">
      <formula>#REF!="DTC Int. Staff"</formula>
    </cfRule>
  </conditionalFormatting>
  <conditionalFormatting sqref="G49">
    <cfRule type="expression" dxfId="481" priority="53" stopIfTrue="1">
      <formula>$F$5="Freelancer"</formula>
    </cfRule>
    <cfRule type="expression" dxfId="480" priority="54" stopIfTrue="1">
      <formula>$F$5="DTC Int. Staff"</formula>
    </cfRule>
  </conditionalFormatting>
  <conditionalFormatting sqref="G54">
    <cfRule type="expression" dxfId="479" priority="51" stopIfTrue="1">
      <formula>#REF!="Freelancer"</formula>
    </cfRule>
    <cfRule type="expression" dxfId="478" priority="52" stopIfTrue="1">
      <formula>#REF!="DTC Int. Staff"</formula>
    </cfRule>
  </conditionalFormatting>
  <conditionalFormatting sqref="G54">
    <cfRule type="expression" dxfId="477" priority="49" stopIfTrue="1">
      <formula>$F$5="Freelancer"</formula>
    </cfRule>
    <cfRule type="expression" dxfId="476" priority="50" stopIfTrue="1">
      <formula>$F$5="DTC Int. Staff"</formula>
    </cfRule>
  </conditionalFormatting>
  <conditionalFormatting sqref="G66:G67">
    <cfRule type="expression" dxfId="475" priority="47" stopIfTrue="1">
      <formula>#REF!="Freelancer"</formula>
    </cfRule>
    <cfRule type="expression" dxfId="474" priority="48" stopIfTrue="1">
      <formula>#REF!="DTC Int. Staff"</formula>
    </cfRule>
  </conditionalFormatting>
  <conditionalFormatting sqref="G66:G67">
    <cfRule type="expression" dxfId="473" priority="45" stopIfTrue="1">
      <formula>$F$5="Freelancer"</formula>
    </cfRule>
    <cfRule type="expression" dxfId="472" priority="46" stopIfTrue="1">
      <formula>$F$5="DTC Int. Staff"</formula>
    </cfRule>
  </conditionalFormatting>
  <conditionalFormatting sqref="G55">
    <cfRule type="expression" dxfId="471" priority="13" stopIfTrue="1">
      <formula>$F$5="Freelancer"</formula>
    </cfRule>
    <cfRule type="expression" dxfId="470" priority="14" stopIfTrue="1">
      <formula>$F$5="DTC Int. Staff"</formula>
    </cfRule>
  </conditionalFormatting>
  <conditionalFormatting sqref="G76:G78">
    <cfRule type="expression" dxfId="469" priority="43" stopIfTrue="1">
      <formula>#REF!="Freelancer"</formula>
    </cfRule>
    <cfRule type="expression" dxfId="468" priority="44" stopIfTrue="1">
      <formula>#REF!="DTC Int. Staff"</formula>
    </cfRule>
  </conditionalFormatting>
  <conditionalFormatting sqref="G76:G78">
    <cfRule type="expression" dxfId="467" priority="41" stopIfTrue="1">
      <formula>$F$5="Freelancer"</formula>
    </cfRule>
    <cfRule type="expression" dxfId="466" priority="42" stopIfTrue="1">
      <formula>$F$5="DTC Int. Staff"</formula>
    </cfRule>
  </conditionalFormatting>
  <conditionalFormatting sqref="G81:G83">
    <cfRule type="expression" dxfId="465" priority="39" stopIfTrue="1">
      <formula>#REF!="Freelancer"</formula>
    </cfRule>
    <cfRule type="expression" dxfId="464" priority="40" stopIfTrue="1">
      <formula>#REF!="DTC Int. Staff"</formula>
    </cfRule>
  </conditionalFormatting>
  <conditionalFormatting sqref="G81:G83">
    <cfRule type="expression" dxfId="463" priority="37" stopIfTrue="1">
      <formula>$F$5="Freelancer"</formula>
    </cfRule>
    <cfRule type="expression" dxfId="462" priority="38" stopIfTrue="1">
      <formula>$F$5="DTC Int. Staff"</formula>
    </cfRule>
  </conditionalFormatting>
  <conditionalFormatting sqref="G86:G87">
    <cfRule type="expression" dxfId="461" priority="35" stopIfTrue="1">
      <formula>#REF!="Freelancer"</formula>
    </cfRule>
    <cfRule type="expression" dxfId="460" priority="36" stopIfTrue="1">
      <formula>#REF!="DTC Int. Staff"</formula>
    </cfRule>
  </conditionalFormatting>
  <conditionalFormatting sqref="G86:G87">
    <cfRule type="expression" dxfId="459" priority="33" stopIfTrue="1">
      <formula>$F$5="Freelancer"</formula>
    </cfRule>
    <cfRule type="expression" dxfId="458" priority="34" stopIfTrue="1">
      <formula>$F$5="DTC Int. Staff"</formula>
    </cfRule>
  </conditionalFormatting>
  <conditionalFormatting sqref="G93:G94">
    <cfRule type="expression" dxfId="457" priority="31" stopIfTrue="1">
      <formula>#REF!="Freelancer"</formula>
    </cfRule>
    <cfRule type="expression" dxfId="456" priority="32" stopIfTrue="1">
      <formula>#REF!="DTC Int. Staff"</formula>
    </cfRule>
  </conditionalFormatting>
  <conditionalFormatting sqref="G93:G94">
    <cfRule type="expression" dxfId="455" priority="29" stopIfTrue="1">
      <formula>$F$5="Freelancer"</formula>
    </cfRule>
    <cfRule type="expression" dxfId="454" priority="30" stopIfTrue="1">
      <formula>$F$5="DTC Int. Staff"</formula>
    </cfRule>
  </conditionalFormatting>
  <conditionalFormatting sqref="G103:G105">
    <cfRule type="expression" dxfId="453" priority="27" stopIfTrue="1">
      <formula>#REF!="Freelancer"</formula>
    </cfRule>
    <cfRule type="expression" dxfId="452" priority="28" stopIfTrue="1">
      <formula>#REF!="DTC Int. Staff"</formula>
    </cfRule>
  </conditionalFormatting>
  <conditionalFormatting sqref="G103:G105">
    <cfRule type="expression" dxfId="451" priority="25" stopIfTrue="1">
      <formula>$F$5="Freelancer"</formula>
    </cfRule>
    <cfRule type="expression" dxfId="450" priority="26" stopIfTrue="1">
      <formula>$F$5="DTC Int. Staff"</formula>
    </cfRule>
  </conditionalFormatting>
  <conditionalFormatting sqref="G114">
    <cfRule type="expression" dxfId="449" priority="19" stopIfTrue="1">
      <formula>#REF!="Freelancer"</formula>
    </cfRule>
    <cfRule type="expression" dxfId="448" priority="20" stopIfTrue="1">
      <formula>#REF!="DTC Int. Staff"</formula>
    </cfRule>
  </conditionalFormatting>
  <conditionalFormatting sqref="G114">
    <cfRule type="expression" dxfId="447" priority="17" stopIfTrue="1">
      <formula>$F$5="Freelancer"</formula>
    </cfRule>
    <cfRule type="expression" dxfId="446" priority="18" stopIfTrue="1">
      <formula>$F$5="DTC Int. Staff"</formula>
    </cfRule>
  </conditionalFormatting>
  <conditionalFormatting sqref="G55">
    <cfRule type="expression" dxfId="445" priority="15" stopIfTrue="1">
      <formula>#REF!="Freelancer"</formula>
    </cfRule>
    <cfRule type="expression" dxfId="444" priority="16" stopIfTrue="1">
      <formula>#REF!="DTC Int. Staff"</formula>
    </cfRule>
  </conditionalFormatting>
  <conditionalFormatting sqref="G115">
    <cfRule type="expression" dxfId="443" priority="11" stopIfTrue="1">
      <formula>#REF!="Freelancer"</formula>
    </cfRule>
    <cfRule type="expression" dxfId="442" priority="12" stopIfTrue="1">
      <formula>#REF!="DTC Int. Staff"</formula>
    </cfRule>
  </conditionalFormatting>
  <conditionalFormatting sqref="G115">
    <cfRule type="expression" dxfId="441" priority="9" stopIfTrue="1">
      <formula>$F$5="Freelancer"</formula>
    </cfRule>
    <cfRule type="expression" dxfId="440" priority="10" stopIfTrue="1">
      <formula>$F$5="DTC Int. Staff"</formula>
    </cfRule>
  </conditionalFormatting>
  <conditionalFormatting sqref="G121">
    <cfRule type="expression" dxfId="439" priority="7" stopIfTrue="1">
      <formula>#REF!="Freelancer"</formula>
    </cfRule>
    <cfRule type="expression" dxfId="438" priority="8" stopIfTrue="1">
      <formula>#REF!="DTC Int. Staff"</formula>
    </cfRule>
  </conditionalFormatting>
  <conditionalFormatting sqref="G121">
    <cfRule type="expression" dxfId="437" priority="5" stopIfTrue="1">
      <formula>$F$5="Freelancer"</formula>
    </cfRule>
    <cfRule type="expression" dxfId="436" priority="6" stopIfTrue="1">
      <formula>$F$5="DTC Int. Staff"</formula>
    </cfRule>
  </conditionalFormatting>
  <conditionalFormatting sqref="G50">
    <cfRule type="expression" dxfId="435" priority="3" stopIfTrue="1">
      <formula>#REF!="Freelancer"</formula>
    </cfRule>
    <cfRule type="expression" dxfId="434" priority="4" stopIfTrue="1">
      <formula>#REF!="DTC Int. Staff"</formula>
    </cfRule>
  </conditionalFormatting>
  <conditionalFormatting sqref="G50">
    <cfRule type="expression" dxfId="433" priority="1" stopIfTrue="1">
      <formula>$F$5="Freelancer"</formula>
    </cfRule>
    <cfRule type="expression" dxfId="43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45" zoomScale="90" zoomScaleNormal="90" workbookViewId="0">
      <selection activeCell="G56" sqref="G5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9" t="s">
        <v>5</v>
      </c>
      <c r="E1" s="180"/>
      <c r="F1" s="180"/>
      <c r="G1" s="180"/>
      <c r="H1" s="180"/>
      <c r="I1" s="180"/>
      <c r="J1" s="18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7" t="s">
        <v>8</v>
      </c>
      <c r="E4" s="178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175</v>
      </c>
      <c r="J8" s="25">
        <f>I8/8</f>
        <v>21.875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102</v>
      </c>
      <c r="G11" s="36">
        <v>9001</v>
      </c>
      <c r="H11" s="37" t="s">
        <v>154</v>
      </c>
      <c r="I11" s="36" t="s">
        <v>86</v>
      </c>
      <c r="J11" s="85">
        <v>7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 t="s">
        <v>102</v>
      </c>
      <c r="G12" s="36">
        <v>9001</v>
      </c>
      <c r="H12" s="37" t="s">
        <v>182</v>
      </c>
      <c r="I12" s="36" t="s">
        <v>86</v>
      </c>
      <c r="J12" s="85">
        <v>1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 t="s">
        <v>102</v>
      </c>
      <c r="G16" s="47">
        <v>9001</v>
      </c>
      <c r="H16" s="71" t="s">
        <v>154</v>
      </c>
      <c r="I16" s="36" t="s">
        <v>86</v>
      </c>
      <c r="J16" s="86">
        <v>7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 t="s">
        <v>102</v>
      </c>
      <c r="G17" s="47">
        <v>9001</v>
      </c>
      <c r="H17" s="71" t="s">
        <v>183</v>
      </c>
      <c r="I17" s="36" t="s">
        <v>86</v>
      </c>
      <c r="J17" s="86">
        <v>1</v>
      </c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102</v>
      </c>
      <c r="G21" s="36">
        <v>9001</v>
      </c>
      <c r="H21" s="37" t="s">
        <v>154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102</v>
      </c>
      <c r="G28" s="36">
        <v>9001</v>
      </c>
      <c r="H28" s="120" t="s">
        <v>154</v>
      </c>
      <c r="I28" s="36" t="s">
        <v>86</v>
      </c>
      <c r="J28" s="85">
        <v>7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 t="s">
        <v>102</v>
      </c>
      <c r="G29" s="36">
        <v>9001</v>
      </c>
      <c r="H29" s="120" t="s">
        <v>184</v>
      </c>
      <c r="I29" s="36" t="s">
        <v>86</v>
      </c>
      <c r="J29" s="85">
        <v>1</v>
      </c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 t="s">
        <v>102</v>
      </c>
      <c r="G33" s="47">
        <v>9001</v>
      </c>
      <c r="H33" s="71" t="s">
        <v>148</v>
      </c>
      <c r="I33" s="36" t="s">
        <v>86</v>
      </c>
      <c r="J33" s="86">
        <v>7</v>
      </c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 t="s">
        <v>102</v>
      </c>
      <c r="G34" s="47">
        <v>9001</v>
      </c>
      <c r="H34" s="71" t="s">
        <v>182</v>
      </c>
      <c r="I34" s="36" t="s">
        <v>86</v>
      </c>
      <c r="J34" s="86">
        <v>1</v>
      </c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 t="s">
        <v>102</v>
      </c>
      <c r="G38" s="36">
        <v>9001</v>
      </c>
      <c r="H38" s="37" t="s">
        <v>160</v>
      </c>
      <c r="I38" s="36" t="s">
        <v>86</v>
      </c>
      <c r="J38" s="85">
        <v>1</v>
      </c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 t="s">
        <v>102</v>
      </c>
      <c r="G39" s="36">
        <v>9001</v>
      </c>
      <c r="H39" s="37" t="s">
        <v>153</v>
      </c>
      <c r="I39" s="36" t="s">
        <v>86</v>
      </c>
      <c r="J39" s="85">
        <v>3</v>
      </c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37" t="s">
        <v>154</v>
      </c>
      <c r="I40" s="36" t="s">
        <v>86</v>
      </c>
      <c r="J40" s="85">
        <v>4</v>
      </c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102</v>
      </c>
      <c r="G43" s="47">
        <v>9001</v>
      </c>
      <c r="H43" s="71" t="s">
        <v>148</v>
      </c>
      <c r="I43" s="36" t="s">
        <v>86</v>
      </c>
      <c r="J43" s="86">
        <v>4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 t="s">
        <v>102</v>
      </c>
      <c r="G44" s="47">
        <v>9001</v>
      </c>
      <c r="H44" s="71" t="s">
        <v>151</v>
      </c>
      <c r="I44" s="36" t="s">
        <v>86</v>
      </c>
      <c r="J44" s="86">
        <v>2</v>
      </c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 t="s">
        <v>102</v>
      </c>
      <c r="G45" s="47">
        <v>9001</v>
      </c>
      <c r="H45" s="71" t="s">
        <v>152</v>
      </c>
      <c r="I45" s="36" t="s">
        <v>86</v>
      </c>
      <c r="J45" s="86">
        <v>3</v>
      </c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102</v>
      </c>
      <c r="G48" s="36">
        <v>9001</v>
      </c>
      <c r="H48" s="37" t="s">
        <v>155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 t="s">
        <v>102</v>
      </c>
      <c r="G49" s="36">
        <v>9001</v>
      </c>
      <c r="H49" s="37" t="s">
        <v>147</v>
      </c>
      <c r="I49" s="36" t="s">
        <v>86</v>
      </c>
      <c r="J49" s="85">
        <v>1</v>
      </c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 t="s">
        <v>102</v>
      </c>
      <c r="G50" s="36">
        <v>9001</v>
      </c>
      <c r="H50" s="37" t="s">
        <v>149</v>
      </c>
      <c r="I50" s="36" t="s">
        <v>86</v>
      </c>
      <c r="J50" s="85">
        <v>4</v>
      </c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 t="s">
        <v>102</v>
      </c>
      <c r="G51" s="36">
        <v>9001</v>
      </c>
      <c r="H51" s="37" t="s">
        <v>150</v>
      </c>
      <c r="I51" s="36" t="s">
        <v>86</v>
      </c>
      <c r="J51" s="85">
        <v>2</v>
      </c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/>
      <c r="G55" s="36">
        <v>9010</v>
      </c>
      <c r="H55" s="37" t="s">
        <v>84</v>
      </c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 t="s">
        <v>102</v>
      </c>
      <c r="G56" s="36">
        <v>9001</v>
      </c>
      <c r="H56" s="37" t="s">
        <v>146</v>
      </c>
      <c r="I56" s="36" t="s">
        <v>86</v>
      </c>
      <c r="J56" s="85">
        <v>2</v>
      </c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 t="s">
        <v>102</v>
      </c>
      <c r="G60" s="47">
        <v>9001</v>
      </c>
      <c r="H60" s="71" t="s">
        <v>156</v>
      </c>
      <c r="I60" s="36" t="s">
        <v>86</v>
      </c>
      <c r="J60" s="86">
        <v>8</v>
      </c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 t="s">
        <v>102</v>
      </c>
      <c r="G65" s="36">
        <v>9001</v>
      </c>
      <c r="H65" s="37" t="s">
        <v>157</v>
      </c>
      <c r="I65" s="36" t="s">
        <v>86</v>
      </c>
      <c r="J65" s="85">
        <v>6.5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 t="s">
        <v>102</v>
      </c>
      <c r="G66" s="36">
        <v>9001</v>
      </c>
      <c r="H66" s="106" t="s">
        <v>139</v>
      </c>
      <c r="I66" s="36" t="s">
        <v>86</v>
      </c>
      <c r="J66" s="85">
        <v>1.5</v>
      </c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 t="s">
        <v>102</v>
      </c>
      <c r="G70" s="47">
        <v>9001</v>
      </c>
      <c r="H70" s="71" t="s">
        <v>158</v>
      </c>
      <c r="I70" s="36" t="s">
        <v>86</v>
      </c>
      <c r="J70" s="86">
        <v>1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 t="s">
        <v>102</v>
      </c>
      <c r="G71" s="47">
        <v>9001</v>
      </c>
      <c r="H71" s="71" t="s">
        <v>159</v>
      </c>
      <c r="I71" s="36" t="s">
        <v>86</v>
      </c>
      <c r="J71" s="86">
        <v>6</v>
      </c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 t="s">
        <v>102</v>
      </c>
      <c r="G75" s="36">
        <v>9001</v>
      </c>
      <c r="H75" s="121" t="s">
        <v>162</v>
      </c>
      <c r="I75" s="36" t="s">
        <v>86</v>
      </c>
      <c r="J75" s="85">
        <v>4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 t="s">
        <v>102</v>
      </c>
      <c r="G76" s="36">
        <v>9001</v>
      </c>
      <c r="H76" s="37" t="s">
        <v>161</v>
      </c>
      <c r="I76" s="36" t="s">
        <v>86</v>
      </c>
      <c r="J76" s="85">
        <v>4</v>
      </c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44458</v>
      </c>
      <c r="F81" s="46"/>
      <c r="G81" s="47"/>
      <c r="H81" s="71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 t="s">
        <v>102</v>
      </c>
      <c r="G82" s="36">
        <v>9001</v>
      </c>
      <c r="H82" s="37" t="s">
        <v>165</v>
      </c>
      <c r="I82" s="36" t="s">
        <v>86</v>
      </c>
      <c r="J82" s="85">
        <v>2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 t="s">
        <v>102</v>
      </c>
      <c r="G83" s="36">
        <v>9001</v>
      </c>
      <c r="H83" s="37" t="s">
        <v>164</v>
      </c>
      <c r="I83" s="36" t="s">
        <v>86</v>
      </c>
      <c r="J83" s="85">
        <v>4</v>
      </c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 t="s">
        <v>102</v>
      </c>
      <c r="G84" s="36">
        <v>9001</v>
      </c>
      <c r="H84" s="37" t="s">
        <v>163</v>
      </c>
      <c r="I84" s="36" t="s">
        <v>86</v>
      </c>
      <c r="J84" s="85">
        <v>2</v>
      </c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 t="s">
        <v>102</v>
      </c>
      <c r="G87" s="47">
        <v>9001</v>
      </c>
      <c r="H87" s="71" t="s">
        <v>166</v>
      </c>
      <c r="I87" s="36" t="s">
        <v>86</v>
      </c>
      <c r="J87" s="86">
        <v>2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 t="s">
        <v>102</v>
      </c>
      <c r="G88" s="47">
        <v>9001</v>
      </c>
      <c r="H88" s="71" t="s">
        <v>167</v>
      </c>
      <c r="I88" s="36" t="s">
        <v>86</v>
      </c>
      <c r="J88" s="86">
        <v>6</v>
      </c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 t="s">
        <v>102</v>
      </c>
      <c r="G92" s="36">
        <v>9001</v>
      </c>
      <c r="H92" s="37" t="s">
        <v>154</v>
      </c>
      <c r="I92" s="36" t="s">
        <v>86</v>
      </c>
      <c r="J92" s="85">
        <v>3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 t="s">
        <v>102</v>
      </c>
      <c r="G93" s="36">
        <v>9001</v>
      </c>
      <c r="H93" s="37" t="s">
        <v>168</v>
      </c>
      <c r="I93" s="36" t="s">
        <v>86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 t="s">
        <v>102</v>
      </c>
      <c r="G94" s="36">
        <v>9001</v>
      </c>
      <c r="H94" s="37" t="s">
        <v>169</v>
      </c>
      <c r="I94" s="36" t="s">
        <v>86</v>
      </c>
      <c r="J94" s="85">
        <v>4</v>
      </c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 t="s">
        <v>102</v>
      </c>
      <c r="G98" s="47">
        <v>9001</v>
      </c>
      <c r="H98" s="71" t="s">
        <v>170</v>
      </c>
      <c r="I98" s="36" t="s">
        <v>86</v>
      </c>
      <c r="J98" s="86">
        <v>2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 t="s">
        <v>102</v>
      </c>
      <c r="G99" s="47">
        <v>9001</v>
      </c>
      <c r="H99" s="71" t="s">
        <v>154</v>
      </c>
      <c r="I99" s="36" t="s">
        <v>86</v>
      </c>
      <c r="J99" s="86">
        <v>4</v>
      </c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 t="s">
        <v>102</v>
      </c>
      <c r="G100" s="47">
        <v>9001</v>
      </c>
      <c r="H100" s="71" t="s">
        <v>166</v>
      </c>
      <c r="I100" s="36" t="s">
        <v>86</v>
      </c>
      <c r="J100" s="86">
        <v>1</v>
      </c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 t="s">
        <v>102</v>
      </c>
      <c r="G101" s="47">
        <v>9001</v>
      </c>
      <c r="H101" s="71" t="s">
        <v>171</v>
      </c>
      <c r="I101" s="36" t="s">
        <v>86</v>
      </c>
      <c r="J101" s="86">
        <v>2</v>
      </c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 t="s">
        <v>102</v>
      </c>
      <c r="G103" s="36">
        <v>9001</v>
      </c>
      <c r="H103" s="37" t="s">
        <v>154</v>
      </c>
      <c r="I103" s="36" t="s">
        <v>86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 t="s">
        <v>102</v>
      </c>
      <c r="G104" s="36">
        <v>9001</v>
      </c>
      <c r="H104" s="37" t="s">
        <v>172</v>
      </c>
      <c r="I104" s="36" t="s">
        <v>86</v>
      </c>
      <c r="J104" s="85">
        <v>2</v>
      </c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 t="s">
        <v>102</v>
      </c>
      <c r="G105" s="36">
        <v>9001</v>
      </c>
      <c r="H105" s="37" t="s">
        <v>173</v>
      </c>
      <c r="I105" s="36" t="s">
        <v>86</v>
      </c>
      <c r="J105" s="85">
        <v>2</v>
      </c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44465</v>
      </c>
      <c r="F109" s="46" t="s">
        <v>102</v>
      </c>
      <c r="G109" s="47">
        <v>9001</v>
      </c>
      <c r="H109" s="71" t="s">
        <v>181</v>
      </c>
      <c r="I109" s="36" t="s">
        <v>86</v>
      </c>
      <c r="J109" s="86">
        <v>1</v>
      </c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 t="s">
        <v>102</v>
      </c>
      <c r="G110" s="36">
        <v>9001</v>
      </c>
      <c r="H110" s="37" t="s">
        <v>174</v>
      </c>
      <c r="I110" s="36" t="s">
        <v>86</v>
      </c>
      <c r="J110" s="85">
        <v>3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 t="s">
        <v>102</v>
      </c>
      <c r="G111" s="36">
        <v>9001</v>
      </c>
      <c r="H111" s="37" t="s">
        <v>172</v>
      </c>
      <c r="I111" s="36" t="s">
        <v>86</v>
      </c>
      <c r="J111" s="85">
        <v>5</v>
      </c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 t="s">
        <v>102</v>
      </c>
      <c r="G115" s="47">
        <v>9001</v>
      </c>
      <c r="H115" s="51" t="s">
        <v>180</v>
      </c>
      <c r="I115" s="36" t="s">
        <v>86</v>
      </c>
      <c r="J115" s="86">
        <v>6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36" t="s">
        <v>86</v>
      </c>
      <c r="J116" s="86">
        <v>1</v>
      </c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 t="s">
        <v>102</v>
      </c>
      <c r="G120" s="36">
        <v>9001</v>
      </c>
      <c r="H120" s="37" t="s">
        <v>176</v>
      </c>
      <c r="I120" s="36" t="s">
        <v>86</v>
      </c>
      <c r="J120" s="85">
        <v>5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 t="s">
        <v>102</v>
      </c>
      <c r="G121" s="36">
        <v>9001</v>
      </c>
      <c r="H121" s="37" t="s">
        <v>177</v>
      </c>
      <c r="I121" s="36" t="s">
        <v>86</v>
      </c>
      <c r="J121" s="85">
        <v>2</v>
      </c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 t="s">
        <v>102</v>
      </c>
      <c r="G122" s="36">
        <v>9001</v>
      </c>
      <c r="H122" s="37" t="s">
        <v>178</v>
      </c>
      <c r="I122" s="36" t="s">
        <v>86</v>
      </c>
      <c r="J122" s="85">
        <v>1</v>
      </c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 t="s">
        <v>102</v>
      </c>
      <c r="G125" s="47">
        <v>9001</v>
      </c>
      <c r="H125" s="71" t="s">
        <v>175</v>
      </c>
      <c r="I125" s="36" t="s">
        <v>86</v>
      </c>
      <c r="J125" s="86">
        <v>7</v>
      </c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44469</v>
      </c>
      <c r="F126" s="96" t="s">
        <v>102</v>
      </c>
      <c r="G126" s="97">
        <v>9001</v>
      </c>
      <c r="H126" s="98" t="s">
        <v>176</v>
      </c>
      <c r="I126" s="36" t="s">
        <v>86</v>
      </c>
      <c r="J126" s="99">
        <v>3</v>
      </c>
    </row>
    <row r="127" spans="1:10" ht="22.5" customHeight="1" x14ac:dyDescent="0.25">
      <c r="A127" s="31"/>
      <c r="C127" s="76"/>
      <c r="D127" s="94" t="str">
        <f t="shared" ref="D127:E129" si="30">D126</f>
        <v>Thu</v>
      </c>
      <c r="E127" s="95">
        <f t="shared" si="30"/>
        <v>44469</v>
      </c>
      <c r="F127" s="96" t="s">
        <v>102</v>
      </c>
      <c r="G127" s="97">
        <v>9001</v>
      </c>
      <c r="H127" s="98" t="s">
        <v>179</v>
      </c>
      <c r="I127" s="36" t="s">
        <v>86</v>
      </c>
      <c r="J127" s="99">
        <v>2</v>
      </c>
    </row>
    <row r="128" spans="1:10" ht="21.75" customHeight="1" x14ac:dyDescent="0.25">
      <c r="A128" s="31"/>
      <c r="C128" s="76"/>
      <c r="D128" s="94" t="str">
        <f t="shared" si="30"/>
        <v>Thu</v>
      </c>
      <c r="E128" s="95">
        <f t="shared" si="30"/>
        <v>44469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0"/>
        <v>Thu</v>
      </c>
      <c r="E129" s="101">
        <f t="shared" si="30"/>
        <v>44469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431" priority="21" stopIfTrue="1">
      <formula>IF($A11=1,B11,)</formula>
    </cfRule>
    <cfRule type="expression" dxfId="430" priority="22" stopIfTrue="1">
      <formula>IF($A11="",B11,)</formula>
    </cfRule>
  </conditionalFormatting>
  <conditionalFormatting sqref="E11:E15">
    <cfRule type="expression" dxfId="429" priority="23" stopIfTrue="1">
      <formula>IF($A11="",B11,"")</formula>
    </cfRule>
  </conditionalFormatting>
  <conditionalFormatting sqref="E16:E124">
    <cfRule type="expression" dxfId="428" priority="24" stopIfTrue="1">
      <formula>IF($A16&lt;&gt;1,B16,"")</formula>
    </cfRule>
  </conditionalFormatting>
  <conditionalFormatting sqref="D11:D124">
    <cfRule type="expression" dxfId="427" priority="25" stopIfTrue="1">
      <formula>IF($A11="",B11,)</formula>
    </cfRule>
  </conditionalFormatting>
  <conditionalFormatting sqref="G82:G119 G11:G20 G26:G80">
    <cfRule type="expression" dxfId="426" priority="26" stopIfTrue="1">
      <formula>#REF!="Freelancer"</formula>
    </cfRule>
    <cfRule type="expression" dxfId="425" priority="27" stopIfTrue="1">
      <formula>#REF!="DTC Int. Staff"</formula>
    </cfRule>
  </conditionalFormatting>
  <conditionalFormatting sqref="G115:G119 G87:G108 G26 G60:G80 G33:G53">
    <cfRule type="expression" dxfId="424" priority="19" stopIfTrue="1">
      <formula>$F$5="Freelancer"</formula>
    </cfRule>
    <cfRule type="expression" dxfId="423" priority="20" stopIfTrue="1">
      <formula>$F$5="DTC Int. Staff"</formula>
    </cfRule>
  </conditionalFormatting>
  <conditionalFormatting sqref="G16:G20">
    <cfRule type="expression" dxfId="422" priority="17" stopIfTrue="1">
      <formula>#REF!="Freelancer"</formula>
    </cfRule>
    <cfRule type="expression" dxfId="421" priority="18" stopIfTrue="1">
      <formula>#REF!="DTC Int. Staff"</formula>
    </cfRule>
  </conditionalFormatting>
  <conditionalFormatting sqref="G16:G20">
    <cfRule type="expression" dxfId="420" priority="15" stopIfTrue="1">
      <formula>$F$5="Freelancer"</formula>
    </cfRule>
    <cfRule type="expression" dxfId="419" priority="16" stopIfTrue="1">
      <formula>$F$5="DTC Int. Staff"</formula>
    </cfRule>
  </conditionalFormatting>
  <conditionalFormatting sqref="G21:G25">
    <cfRule type="expression" dxfId="418" priority="13" stopIfTrue="1">
      <formula>#REF!="Freelancer"</formula>
    </cfRule>
    <cfRule type="expression" dxfId="417" priority="14" stopIfTrue="1">
      <formula>#REF!="DTC Int. Staff"</formula>
    </cfRule>
  </conditionalFormatting>
  <conditionalFormatting sqref="G21:G25">
    <cfRule type="expression" dxfId="416" priority="11" stopIfTrue="1">
      <formula>$F$5="Freelancer"</formula>
    </cfRule>
    <cfRule type="expression" dxfId="415" priority="12" stopIfTrue="1">
      <formula>$F$5="DTC Int. Staff"</formula>
    </cfRule>
  </conditionalFormatting>
  <conditionalFormatting sqref="C125:C129">
    <cfRule type="expression" dxfId="414" priority="8" stopIfTrue="1">
      <formula>IF($A125=1,B125,)</formula>
    </cfRule>
    <cfRule type="expression" dxfId="413" priority="9" stopIfTrue="1">
      <formula>IF($A125="",B125,)</formula>
    </cfRule>
  </conditionalFormatting>
  <conditionalFormatting sqref="D125:D129">
    <cfRule type="expression" dxfId="412" priority="10" stopIfTrue="1">
      <formula>IF($A125="",B125,)</formula>
    </cfRule>
  </conditionalFormatting>
  <conditionalFormatting sqref="E125:E129">
    <cfRule type="expression" dxfId="411" priority="7" stopIfTrue="1">
      <formula>IF($A125&lt;&gt;1,B125,"")</formula>
    </cfRule>
  </conditionalFormatting>
  <conditionalFormatting sqref="G55:G59">
    <cfRule type="expression" dxfId="410" priority="5" stopIfTrue="1">
      <formula>$F$5="Freelancer"</formula>
    </cfRule>
    <cfRule type="expression" dxfId="409" priority="6" stopIfTrue="1">
      <formula>$F$5="DTC Int. Staff"</formula>
    </cfRule>
  </conditionalFormatting>
  <conditionalFormatting sqref="G81">
    <cfRule type="expression" dxfId="408" priority="3" stopIfTrue="1">
      <formula>#REF!="Freelancer"</formula>
    </cfRule>
    <cfRule type="expression" dxfId="407" priority="4" stopIfTrue="1">
      <formula>#REF!="DTC Int. Staff"</formula>
    </cfRule>
  </conditionalFormatting>
  <conditionalFormatting sqref="G81">
    <cfRule type="expression" dxfId="406" priority="1" stopIfTrue="1">
      <formula>$F$5="Freelancer"</formula>
    </cfRule>
    <cfRule type="expression" dxfId="40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opLeftCell="D70" zoomScale="90" zoomScaleNormal="90" workbookViewId="0">
      <selection activeCell="F71" sqref="F7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9" t="s">
        <v>5</v>
      </c>
      <c r="E1" s="180"/>
      <c r="F1" s="180"/>
      <c r="G1" s="180"/>
      <c r="H1" s="180"/>
      <c r="I1" s="180"/>
      <c r="J1" s="18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7" t="s">
        <v>8</v>
      </c>
      <c r="E4" s="178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141</v>
      </c>
      <c r="J8" s="25">
        <f>I8/8</f>
        <v>17.625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 t="s">
        <v>102</v>
      </c>
      <c r="G11" s="36">
        <v>9001</v>
      </c>
      <c r="H11" s="37" t="s">
        <v>188</v>
      </c>
      <c r="I11" s="36" t="s">
        <v>86</v>
      </c>
      <c r="J11" s="38">
        <v>8</v>
      </c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 t="s">
        <v>102</v>
      </c>
      <c r="G18" s="36">
        <v>9001</v>
      </c>
      <c r="H18" s="37" t="s">
        <v>187</v>
      </c>
      <c r="I18" s="36" t="s">
        <v>86</v>
      </c>
      <c r="J18" s="38">
        <v>3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 t="s">
        <v>102</v>
      </c>
      <c r="G19" s="36">
        <v>9001</v>
      </c>
      <c r="H19" s="37" t="s">
        <v>186</v>
      </c>
      <c r="I19" s="36" t="s">
        <v>86</v>
      </c>
      <c r="J19" s="38">
        <v>4</v>
      </c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 t="s">
        <v>102</v>
      </c>
      <c r="G20" s="36">
        <v>9001</v>
      </c>
      <c r="H20" s="37" t="s">
        <v>182</v>
      </c>
      <c r="I20" s="36" t="s">
        <v>86</v>
      </c>
      <c r="J20" s="38">
        <v>1</v>
      </c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35" t="s">
        <v>102</v>
      </c>
      <c r="G23" s="36">
        <v>9001</v>
      </c>
      <c r="H23" s="48" t="s">
        <v>185</v>
      </c>
      <c r="I23" s="36" t="s">
        <v>86</v>
      </c>
      <c r="J23" s="49">
        <v>4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35" t="s">
        <v>102</v>
      </c>
      <c r="G24" s="36">
        <v>9001</v>
      </c>
      <c r="H24" s="48" t="s">
        <v>186</v>
      </c>
      <c r="I24" s="36" t="s">
        <v>86</v>
      </c>
      <c r="J24" s="49">
        <v>4</v>
      </c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 t="s">
        <v>102</v>
      </c>
      <c r="G28" s="36">
        <v>9001</v>
      </c>
      <c r="H28" s="43" t="s">
        <v>182</v>
      </c>
      <c r="I28" s="36" t="s">
        <v>86</v>
      </c>
      <c r="J28" s="38">
        <v>1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 t="s">
        <v>102</v>
      </c>
      <c r="G29" s="36">
        <v>9001</v>
      </c>
      <c r="H29" s="50" t="s">
        <v>185</v>
      </c>
      <c r="I29" s="36" t="s">
        <v>86</v>
      </c>
      <c r="J29" s="38">
        <v>2</v>
      </c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 t="s">
        <v>102</v>
      </c>
      <c r="G30" s="36">
        <v>9001</v>
      </c>
      <c r="H30" s="50" t="s">
        <v>186</v>
      </c>
      <c r="I30" s="36" t="s">
        <v>86</v>
      </c>
      <c r="J30" s="38">
        <v>5</v>
      </c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35" t="s">
        <v>102</v>
      </c>
      <c r="G33" s="36">
        <v>9001</v>
      </c>
      <c r="H33" s="48" t="s">
        <v>186</v>
      </c>
      <c r="I33" s="36" t="s">
        <v>86</v>
      </c>
      <c r="J33" s="49">
        <v>6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35" t="s">
        <v>102</v>
      </c>
      <c r="G34" s="36">
        <v>9001</v>
      </c>
      <c r="H34" s="48" t="s">
        <v>185</v>
      </c>
      <c r="I34" s="36" t="s">
        <v>86</v>
      </c>
      <c r="J34" s="49">
        <v>2</v>
      </c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 t="s">
        <v>102</v>
      </c>
      <c r="G38" s="36">
        <v>9001</v>
      </c>
      <c r="H38" s="43" t="s">
        <v>197</v>
      </c>
      <c r="I38" s="36" t="s">
        <v>86</v>
      </c>
      <c r="J38" s="38">
        <v>6</v>
      </c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 t="s">
        <v>102</v>
      </c>
      <c r="G39" s="36">
        <v>9001</v>
      </c>
      <c r="H39" s="43" t="s">
        <v>185</v>
      </c>
      <c r="I39" s="36" t="s">
        <v>86</v>
      </c>
      <c r="J39" s="38">
        <v>2</v>
      </c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 t="s">
        <v>102</v>
      </c>
      <c r="G45" s="36">
        <v>9001</v>
      </c>
      <c r="H45" s="48" t="s">
        <v>191</v>
      </c>
      <c r="I45" s="36" t="s">
        <v>86</v>
      </c>
      <c r="J45" s="38">
        <v>1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 t="s">
        <v>102</v>
      </c>
      <c r="G46" s="36">
        <v>9001</v>
      </c>
      <c r="H46" s="43" t="s">
        <v>185</v>
      </c>
      <c r="I46" s="36" t="s">
        <v>86</v>
      </c>
      <c r="J46" s="38">
        <v>2</v>
      </c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 t="s">
        <v>102</v>
      </c>
      <c r="G47" s="36">
        <v>9001</v>
      </c>
      <c r="H47" s="43" t="s">
        <v>189</v>
      </c>
      <c r="I47" s="36"/>
      <c r="J47" s="38">
        <v>6</v>
      </c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35" t="s">
        <v>102</v>
      </c>
      <c r="G50" s="36">
        <v>9001</v>
      </c>
      <c r="H50" s="48" t="s">
        <v>191</v>
      </c>
      <c r="I50" s="36" t="s">
        <v>86</v>
      </c>
      <c r="J50" s="49">
        <v>1</v>
      </c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35" t="s">
        <v>102</v>
      </c>
      <c r="G51" s="36">
        <v>9001</v>
      </c>
      <c r="H51" s="43" t="s">
        <v>189</v>
      </c>
      <c r="I51" s="47"/>
      <c r="J51" s="49">
        <v>7</v>
      </c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 t="s">
        <v>196</v>
      </c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35" t="s">
        <v>102</v>
      </c>
      <c r="G60" s="36">
        <v>9001</v>
      </c>
      <c r="H60" s="48" t="s">
        <v>191</v>
      </c>
      <c r="I60" s="36" t="s">
        <v>86</v>
      </c>
      <c r="J60" s="49">
        <v>3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35" t="s">
        <v>102</v>
      </c>
      <c r="G61" s="36">
        <v>9001</v>
      </c>
      <c r="H61" s="43" t="s">
        <v>189</v>
      </c>
      <c r="I61" s="36" t="s">
        <v>86</v>
      </c>
      <c r="J61" s="49">
        <v>5</v>
      </c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 t="s">
        <v>102</v>
      </c>
      <c r="G65" s="36">
        <v>9001</v>
      </c>
      <c r="H65" s="43" t="s">
        <v>191</v>
      </c>
      <c r="I65" s="36" t="s">
        <v>86</v>
      </c>
      <c r="J65" s="38">
        <v>1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 t="s">
        <v>102</v>
      </c>
      <c r="G66" s="36">
        <v>9001</v>
      </c>
      <c r="H66" s="43" t="s">
        <v>182</v>
      </c>
      <c r="I66" s="36" t="s">
        <v>86</v>
      </c>
      <c r="J66" s="38">
        <v>1</v>
      </c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 t="s">
        <v>102</v>
      </c>
      <c r="G70" s="36">
        <v>9001</v>
      </c>
      <c r="H70" s="43" t="s">
        <v>141</v>
      </c>
      <c r="I70" s="36" t="s">
        <v>86</v>
      </c>
      <c r="J70" s="38">
        <v>3</v>
      </c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 t="s">
        <v>102</v>
      </c>
      <c r="G71" s="36">
        <v>9001</v>
      </c>
      <c r="H71" s="43" t="s">
        <v>141</v>
      </c>
      <c r="I71" s="36" t="s">
        <v>86</v>
      </c>
      <c r="J71" s="38">
        <v>2</v>
      </c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 t="s">
        <v>102</v>
      </c>
      <c r="G72" s="36">
        <v>9001</v>
      </c>
      <c r="H72" s="43" t="s">
        <v>189</v>
      </c>
      <c r="I72" s="36" t="s">
        <v>86</v>
      </c>
      <c r="J72" s="38">
        <v>9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 t="s">
        <v>102</v>
      </c>
      <c r="G73" s="36">
        <v>9001</v>
      </c>
      <c r="H73" s="43" t="s">
        <v>190</v>
      </c>
      <c r="I73" s="36" t="s">
        <v>86</v>
      </c>
      <c r="J73" s="38">
        <v>2</v>
      </c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35" t="s">
        <v>102</v>
      </c>
      <c r="G77" s="36">
        <v>9001</v>
      </c>
      <c r="H77" s="48" t="s">
        <v>188</v>
      </c>
      <c r="I77" s="36" t="s">
        <v>86</v>
      </c>
      <c r="J77" s="49">
        <v>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35" t="s">
        <v>102</v>
      </c>
      <c r="G78" s="36">
        <v>9001</v>
      </c>
      <c r="H78" s="48" t="s">
        <v>191</v>
      </c>
      <c r="I78" s="36" t="s">
        <v>86</v>
      </c>
      <c r="J78" s="49">
        <v>3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35" t="s">
        <v>102</v>
      </c>
      <c r="G79" s="36">
        <v>9001</v>
      </c>
      <c r="H79" s="48" t="s">
        <v>192</v>
      </c>
      <c r="I79" s="36" t="s">
        <v>86</v>
      </c>
      <c r="J79" s="49">
        <v>2</v>
      </c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 t="s">
        <v>102</v>
      </c>
      <c r="G82" s="36">
        <v>9001</v>
      </c>
      <c r="H82" s="43" t="s">
        <v>193</v>
      </c>
      <c r="I82" s="36" t="s">
        <v>86</v>
      </c>
      <c r="J82" s="38">
        <v>2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 t="s">
        <v>102</v>
      </c>
      <c r="G83" s="36">
        <v>9001</v>
      </c>
      <c r="H83" s="43" t="s">
        <v>191</v>
      </c>
      <c r="I83" s="36" t="s">
        <v>86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 t="s">
        <v>102</v>
      </c>
      <c r="G84" s="36">
        <v>9001</v>
      </c>
      <c r="H84" s="43" t="s">
        <v>194</v>
      </c>
      <c r="I84" s="36" t="s">
        <v>86</v>
      </c>
      <c r="J84" s="38">
        <v>1</v>
      </c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 t="s">
        <v>102</v>
      </c>
      <c r="G85" s="36">
        <v>9001</v>
      </c>
      <c r="H85" s="43" t="s">
        <v>189</v>
      </c>
      <c r="I85" s="36" t="s">
        <v>86</v>
      </c>
      <c r="J85" s="38">
        <v>3</v>
      </c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 t="s">
        <v>102</v>
      </c>
      <c r="G86" s="36">
        <v>9001</v>
      </c>
      <c r="H86" s="43" t="s">
        <v>195</v>
      </c>
      <c r="I86" s="36" t="s">
        <v>86</v>
      </c>
      <c r="J86" s="38">
        <v>1</v>
      </c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35" t="s">
        <v>102</v>
      </c>
      <c r="G87" s="36">
        <v>9001</v>
      </c>
      <c r="H87" s="43" t="s">
        <v>191</v>
      </c>
      <c r="I87" s="36" t="s">
        <v>86</v>
      </c>
      <c r="J87" s="49">
        <v>2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35" t="s">
        <v>102</v>
      </c>
      <c r="G88" s="36">
        <v>9001</v>
      </c>
      <c r="H88" s="43" t="s">
        <v>193</v>
      </c>
      <c r="I88" s="36" t="s">
        <v>86</v>
      </c>
      <c r="J88" s="38">
        <v>6</v>
      </c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 t="s">
        <v>202</v>
      </c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132">
        <f>E92</f>
        <v>44491</v>
      </c>
      <c r="F93" s="125"/>
      <c r="G93" s="125"/>
      <c r="H93" s="125"/>
      <c r="I93" s="125"/>
      <c r="J93" s="125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>
        <v>9010</v>
      </c>
      <c r="H100" s="43" t="s">
        <v>84</v>
      </c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36">
        <v>9010</v>
      </c>
      <c r="H105" s="48" t="s">
        <v>84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 t="s">
        <v>102</v>
      </c>
      <c r="G110" s="36">
        <v>9001</v>
      </c>
      <c r="H110" s="43" t="s">
        <v>182</v>
      </c>
      <c r="I110" s="36" t="s">
        <v>86</v>
      </c>
      <c r="J110" s="38">
        <v>1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 t="s">
        <v>102</v>
      </c>
      <c r="G111" s="36">
        <v>9001</v>
      </c>
      <c r="H111" s="43" t="s">
        <v>193</v>
      </c>
      <c r="I111" s="36" t="s">
        <v>86</v>
      </c>
      <c r="J111" s="38">
        <v>7</v>
      </c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35" t="s">
        <v>102</v>
      </c>
      <c r="G115" s="36">
        <v>9001</v>
      </c>
      <c r="H115" s="43" t="s">
        <v>193</v>
      </c>
      <c r="I115" s="36" t="s">
        <v>66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 t="s">
        <v>102</v>
      </c>
      <c r="G120" s="36">
        <v>9001</v>
      </c>
      <c r="H120" s="43" t="s">
        <v>198</v>
      </c>
      <c r="I120" s="36"/>
      <c r="J120" s="38">
        <v>1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 t="s">
        <v>102</v>
      </c>
      <c r="G121" s="36">
        <v>9001</v>
      </c>
      <c r="H121" s="43" t="s">
        <v>199</v>
      </c>
      <c r="I121" s="36"/>
      <c r="J121" s="38">
        <v>3</v>
      </c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 t="s">
        <v>102</v>
      </c>
      <c r="G122" s="36">
        <v>9001</v>
      </c>
      <c r="H122" s="43" t="s">
        <v>200</v>
      </c>
      <c r="I122" s="36"/>
      <c r="J122" s="38">
        <v>3</v>
      </c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 t="s">
        <v>102</v>
      </c>
      <c r="G123" s="36">
        <v>9001</v>
      </c>
      <c r="H123" s="43" t="s">
        <v>201</v>
      </c>
      <c r="I123" s="36"/>
      <c r="J123" s="38">
        <v>1</v>
      </c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404" priority="209" stopIfTrue="1">
      <formula>IF($A11=1,B11,)</formula>
    </cfRule>
    <cfRule type="expression" dxfId="403" priority="210" stopIfTrue="1">
      <formula>IF($A11="",B11,)</formula>
    </cfRule>
  </conditionalFormatting>
  <conditionalFormatting sqref="E11:E15">
    <cfRule type="expression" dxfId="402" priority="211" stopIfTrue="1">
      <formula>IF($A11="",B11,"")</formula>
    </cfRule>
  </conditionalFormatting>
  <conditionalFormatting sqref="E16:E124">
    <cfRule type="expression" dxfId="401" priority="212" stopIfTrue="1">
      <formula>IF($A16&lt;&gt;1,B16,"")</formula>
    </cfRule>
  </conditionalFormatting>
  <conditionalFormatting sqref="D11:D124">
    <cfRule type="expression" dxfId="400" priority="213" stopIfTrue="1">
      <formula>IF($A11="",B11,)</formula>
    </cfRule>
  </conditionalFormatting>
  <conditionalFormatting sqref="G12:G16 G88:G91 G21:G22 G101:G104 G106:G109 G48:G49 G52:G59 G40:G44 G35:G37 G31:G32 G25:G27 G62:G64 G67:G69 G74:G76 G94:G99 G112:G114 G116:G119">
    <cfRule type="expression" dxfId="399" priority="214" stopIfTrue="1">
      <formula>#REF!="Freelancer"</formula>
    </cfRule>
    <cfRule type="expression" dxfId="398" priority="215" stopIfTrue="1">
      <formula>#REF!="DTC Int. Staff"</formula>
    </cfRule>
  </conditionalFormatting>
  <conditionalFormatting sqref="G116:G119 G88:G91 G21:G22 G35:G37 G62:G64 G101:G104 G48:G49 G40:G44 G67:G69 G74:G76 G94:G99">
    <cfRule type="expression" dxfId="397" priority="207" stopIfTrue="1">
      <formula>$F$5="Freelancer"</formula>
    </cfRule>
    <cfRule type="expression" dxfId="396" priority="208" stopIfTrue="1">
      <formula>$F$5="DTC Int. Staff"</formula>
    </cfRule>
  </conditionalFormatting>
  <conditionalFormatting sqref="G16">
    <cfRule type="expression" dxfId="395" priority="205" stopIfTrue="1">
      <formula>#REF!="Freelancer"</formula>
    </cfRule>
    <cfRule type="expression" dxfId="394" priority="206" stopIfTrue="1">
      <formula>#REF!="DTC Int. Staff"</formula>
    </cfRule>
  </conditionalFormatting>
  <conditionalFormatting sqref="G16">
    <cfRule type="expression" dxfId="393" priority="203" stopIfTrue="1">
      <formula>$F$5="Freelancer"</formula>
    </cfRule>
    <cfRule type="expression" dxfId="392" priority="204" stopIfTrue="1">
      <formula>$F$5="DTC Int. Staff"</formula>
    </cfRule>
  </conditionalFormatting>
  <conditionalFormatting sqref="G17">
    <cfRule type="expression" dxfId="391" priority="201" stopIfTrue="1">
      <formula>#REF!="Freelancer"</formula>
    </cfRule>
    <cfRule type="expression" dxfId="390" priority="202" stopIfTrue="1">
      <formula>#REF!="DTC Int. Staff"</formula>
    </cfRule>
  </conditionalFormatting>
  <conditionalFormatting sqref="G17">
    <cfRule type="expression" dxfId="389" priority="199" stopIfTrue="1">
      <formula>$F$5="Freelancer"</formula>
    </cfRule>
    <cfRule type="expression" dxfId="388" priority="200" stopIfTrue="1">
      <formula>$F$5="DTC Int. Staff"</formula>
    </cfRule>
  </conditionalFormatting>
  <conditionalFormatting sqref="C126">
    <cfRule type="expression" dxfId="387" priority="196" stopIfTrue="1">
      <formula>IF($A126=1,B126,)</formula>
    </cfRule>
    <cfRule type="expression" dxfId="386" priority="197" stopIfTrue="1">
      <formula>IF($A126="",B126,)</formula>
    </cfRule>
  </conditionalFormatting>
  <conditionalFormatting sqref="D126">
    <cfRule type="expression" dxfId="385" priority="198" stopIfTrue="1">
      <formula>IF($A126="",B126,)</formula>
    </cfRule>
  </conditionalFormatting>
  <conditionalFormatting sqref="C125">
    <cfRule type="expression" dxfId="384" priority="193" stopIfTrue="1">
      <formula>IF($A125=1,B125,)</formula>
    </cfRule>
    <cfRule type="expression" dxfId="383" priority="194" stopIfTrue="1">
      <formula>IF($A125="",B125,)</formula>
    </cfRule>
  </conditionalFormatting>
  <conditionalFormatting sqref="D125">
    <cfRule type="expression" dxfId="382" priority="195" stopIfTrue="1">
      <formula>IF($A125="",B125,)</formula>
    </cfRule>
  </conditionalFormatting>
  <conditionalFormatting sqref="E125">
    <cfRule type="expression" dxfId="381" priority="192" stopIfTrue="1">
      <formula>IF($A125&lt;&gt;1,B125,"")</formula>
    </cfRule>
  </conditionalFormatting>
  <conditionalFormatting sqref="E126">
    <cfRule type="expression" dxfId="380" priority="191" stopIfTrue="1">
      <formula>IF($A126&lt;&gt;1,B126,"")</formula>
    </cfRule>
  </conditionalFormatting>
  <conditionalFormatting sqref="G55:G59">
    <cfRule type="expression" dxfId="379" priority="189" stopIfTrue="1">
      <formula>$F$5="Freelancer"</formula>
    </cfRule>
    <cfRule type="expression" dxfId="378" priority="190" stopIfTrue="1">
      <formula>$F$5="DTC Int. Staff"</formula>
    </cfRule>
  </conditionalFormatting>
  <conditionalFormatting sqref="G80:G81">
    <cfRule type="expression" dxfId="377" priority="187" stopIfTrue="1">
      <formula>#REF!="Freelancer"</formula>
    </cfRule>
    <cfRule type="expression" dxfId="376" priority="188" stopIfTrue="1">
      <formula>#REF!="DTC Int. Staff"</formula>
    </cfRule>
  </conditionalFormatting>
  <conditionalFormatting sqref="G80:G81">
    <cfRule type="expression" dxfId="375" priority="185" stopIfTrue="1">
      <formula>$F$5="Freelancer"</formula>
    </cfRule>
    <cfRule type="expression" dxfId="374" priority="186" stopIfTrue="1">
      <formula>$F$5="DTC Int. Staff"</formula>
    </cfRule>
  </conditionalFormatting>
  <conditionalFormatting sqref="G100">
    <cfRule type="expression" dxfId="373" priority="183" stopIfTrue="1">
      <formula>#REF!="Freelancer"</formula>
    </cfRule>
    <cfRule type="expression" dxfId="372" priority="184" stopIfTrue="1">
      <formula>#REF!="DTC Int. Staff"</formula>
    </cfRule>
  </conditionalFormatting>
  <conditionalFormatting sqref="G100">
    <cfRule type="expression" dxfId="371" priority="181" stopIfTrue="1">
      <formula>$F$5="Freelancer"</formula>
    </cfRule>
    <cfRule type="expression" dxfId="370" priority="182" stopIfTrue="1">
      <formula>$F$5="DTC Int. Staff"</formula>
    </cfRule>
  </conditionalFormatting>
  <conditionalFormatting sqref="G105">
    <cfRule type="expression" dxfId="369" priority="179" stopIfTrue="1">
      <formula>#REF!="Freelancer"</formula>
    </cfRule>
    <cfRule type="expression" dxfId="368" priority="180" stopIfTrue="1">
      <formula>#REF!="DTC Int. Staff"</formula>
    </cfRule>
  </conditionalFormatting>
  <conditionalFormatting sqref="G105">
    <cfRule type="expression" dxfId="367" priority="177" stopIfTrue="1">
      <formula>$F$5="Freelancer"</formula>
    </cfRule>
    <cfRule type="expression" dxfId="366" priority="178" stopIfTrue="1">
      <formula>$F$5="DTC Int. Staff"</formula>
    </cfRule>
  </conditionalFormatting>
  <conditionalFormatting sqref="G45">
    <cfRule type="expression" dxfId="365" priority="175" stopIfTrue="1">
      <formula>#REF!="Freelancer"</formula>
    </cfRule>
    <cfRule type="expression" dxfId="364" priority="176" stopIfTrue="1">
      <formula>#REF!="DTC Int. Staff"</formula>
    </cfRule>
  </conditionalFormatting>
  <conditionalFormatting sqref="G45">
    <cfRule type="expression" dxfId="363" priority="173" stopIfTrue="1">
      <formula>$F$5="Freelancer"</formula>
    </cfRule>
    <cfRule type="expression" dxfId="362" priority="174" stopIfTrue="1">
      <formula>$F$5="DTC Int. Staff"</formula>
    </cfRule>
  </conditionalFormatting>
  <conditionalFormatting sqref="G46">
    <cfRule type="expression" dxfId="361" priority="171" stopIfTrue="1">
      <formula>#REF!="Freelancer"</formula>
    </cfRule>
    <cfRule type="expression" dxfId="360" priority="172" stopIfTrue="1">
      <formula>#REF!="DTC Int. Staff"</formula>
    </cfRule>
  </conditionalFormatting>
  <conditionalFormatting sqref="G46">
    <cfRule type="expression" dxfId="359" priority="169" stopIfTrue="1">
      <formula>$F$5="Freelancer"</formula>
    </cfRule>
    <cfRule type="expression" dxfId="358" priority="170" stopIfTrue="1">
      <formula>$F$5="DTC Int. Staff"</formula>
    </cfRule>
  </conditionalFormatting>
  <conditionalFormatting sqref="G50">
    <cfRule type="expression" dxfId="357" priority="167" stopIfTrue="1">
      <formula>#REF!="Freelancer"</formula>
    </cfRule>
    <cfRule type="expression" dxfId="356" priority="168" stopIfTrue="1">
      <formula>#REF!="DTC Int. Staff"</formula>
    </cfRule>
  </conditionalFormatting>
  <conditionalFormatting sqref="G50">
    <cfRule type="expression" dxfId="355" priority="165" stopIfTrue="1">
      <formula>$F$5="Freelancer"</formula>
    </cfRule>
    <cfRule type="expression" dxfId="354" priority="166" stopIfTrue="1">
      <formula>$F$5="DTC Int. Staff"</formula>
    </cfRule>
  </conditionalFormatting>
  <conditionalFormatting sqref="G38">
    <cfRule type="expression" dxfId="353" priority="163" stopIfTrue="1">
      <formula>#REF!="Freelancer"</formula>
    </cfRule>
    <cfRule type="expression" dxfId="352" priority="164" stopIfTrue="1">
      <formula>#REF!="DTC Int. Staff"</formula>
    </cfRule>
  </conditionalFormatting>
  <conditionalFormatting sqref="G38">
    <cfRule type="expression" dxfId="351" priority="161" stopIfTrue="1">
      <formula>$F$5="Freelancer"</formula>
    </cfRule>
    <cfRule type="expression" dxfId="350" priority="162" stopIfTrue="1">
      <formula>$F$5="DTC Int. Staff"</formula>
    </cfRule>
  </conditionalFormatting>
  <conditionalFormatting sqref="G39">
    <cfRule type="expression" dxfId="349" priority="159" stopIfTrue="1">
      <formula>#REF!="Freelancer"</formula>
    </cfRule>
    <cfRule type="expression" dxfId="348" priority="160" stopIfTrue="1">
      <formula>#REF!="DTC Int. Staff"</formula>
    </cfRule>
  </conditionalFormatting>
  <conditionalFormatting sqref="G39">
    <cfRule type="expression" dxfId="347" priority="157" stopIfTrue="1">
      <formula>$F$5="Freelancer"</formula>
    </cfRule>
    <cfRule type="expression" dxfId="346" priority="158" stopIfTrue="1">
      <formula>$F$5="DTC Int. Staff"</formula>
    </cfRule>
  </conditionalFormatting>
  <conditionalFormatting sqref="G33">
    <cfRule type="expression" dxfId="345" priority="155" stopIfTrue="1">
      <formula>#REF!="Freelancer"</formula>
    </cfRule>
    <cfRule type="expression" dxfId="344" priority="156" stopIfTrue="1">
      <formula>#REF!="DTC Int. Staff"</formula>
    </cfRule>
  </conditionalFormatting>
  <conditionalFormatting sqref="G33">
    <cfRule type="expression" dxfId="343" priority="153" stopIfTrue="1">
      <formula>$F$5="Freelancer"</formula>
    </cfRule>
    <cfRule type="expression" dxfId="342" priority="154" stopIfTrue="1">
      <formula>$F$5="DTC Int. Staff"</formula>
    </cfRule>
  </conditionalFormatting>
  <conditionalFormatting sqref="G34">
    <cfRule type="expression" dxfId="341" priority="151" stopIfTrue="1">
      <formula>#REF!="Freelancer"</formula>
    </cfRule>
    <cfRule type="expression" dxfId="340" priority="152" stopIfTrue="1">
      <formula>#REF!="DTC Int. Staff"</formula>
    </cfRule>
  </conditionalFormatting>
  <conditionalFormatting sqref="G34">
    <cfRule type="expression" dxfId="339" priority="149" stopIfTrue="1">
      <formula>$F$5="Freelancer"</formula>
    </cfRule>
    <cfRule type="expression" dxfId="338" priority="150" stopIfTrue="1">
      <formula>$F$5="DTC Int. Staff"</formula>
    </cfRule>
  </conditionalFormatting>
  <conditionalFormatting sqref="G28">
    <cfRule type="expression" dxfId="337" priority="147" stopIfTrue="1">
      <formula>#REF!="Freelancer"</formula>
    </cfRule>
    <cfRule type="expression" dxfId="336" priority="148" stopIfTrue="1">
      <formula>#REF!="DTC Int. Staff"</formula>
    </cfRule>
  </conditionalFormatting>
  <conditionalFormatting sqref="G28">
    <cfRule type="expression" dxfId="335" priority="145" stopIfTrue="1">
      <formula>$F$5="Freelancer"</formula>
    </cfRule>
    <cfRule type="expression" dxfId="334" priority="146" stopIfTrue="1">
      <formula>$F$5="DTC Int. Staff"</formula>
    </cfRule>
  </conditionalFormatting>
  <conditionalFormatting sqref="G29">
    <cfRule type="expression" dxfId="333" priority="143" stopIfTrue="1">
      <formula>#REF!="Freelancer"</formula>
    </cfRule>
    <cfRule type="expression" dxfId="332" priority="144" stopIfTrue="1">
      <formula>#REF!="DTC Int. Staff"</formula>
    </cfRule>
  </conditionalFormatting>
  <conditionalFormatting sqref="G29">
    <cfRule type="expression" dxfId="331" priority="141" stopIfTrue="1">
      <formula>$F$5="Freelancer"</formula>
    </cfRule>
    <cfRule type="expression" dxfId="330" priority="142" stopIfTrue="1">
      <formula>$F$5="DTC Int. Staff"</formula>
    </cfRule>
  </conditionalFormatting>
  <conditionalFormatting sqref="G30">
    <cfRule type="expression" dxfId="329" priority="139" stopIfTrue="1">
      <formula>#REF!="Freelancer"</formula>
    </cfRule>
    <cfRule type="expression" dxfId="328" priority="140" stopIfTrue="1">
      <formula>#REF!="DTC Int. Staff"</formula>
    </cfRule>
  </conditionalFormatting>
  <conditionalFormatting sqref="G30">
    <cfRule type="expression" dxfId="327" priority="137" stopIfTrue="1">
      <formula>$F$5="Freelancer"</formula>
    </cfRule>
    <cfRule type="expression" dxfId="326" priority="138" stopIfTrue="1">
      <formula>$F$5="DTC Int. Staff"</formula>
    </cfRule>
  </conditionalFormatting>
  <conditionalFormatting sqref="G23">
    <cfRule type="expression" dxfId="325" priority="135" stopIfTrue="1">
      <formula>#REF!="Freelancer"</formula>
    </cfRule>
    <cfRule type="expression" dxfId="324" priority="136" stopIfTrue="1">
      <formula>#REF!="DTC Int. Staff"</formula>
    </cfRule>
  </conditionalFormatting>
  <conditionalFormatting sqref="G23">
    <cfRule type="expression" dxfId="323" priority="133" stopIfTrue="1">
      <formula>$F$5="Freelancer"</formula>
    </cfRule>
    <cfRule type="expression" dxfId="322" priority="134" stopIfTrue="1">
      <formula>$F$5="DTC Int. Staff"</formula>
    </cfRule>
  </conditionalFormatting>
  <conditionalFormatting sqref="G24">
    <cfRule type="expression" dxfId="321" priority="131" stopIfTrue="1">
      <formula>#REF!="Freelancer"</formula>
    </cfRule>
    <cfRule type="expression" dxfId="320" priority="132" stopIfTrue="1">
      <formula>#REF!="DTC Int. Staff"</formula>
    </cfRule>
  </conditionalFormatting>
  <conditionalFormatting sqref="G24">
    <cfRule type="expression" dxfId="319" priority="129" stopIfTrue="1">
      <formula>$F$5="Freelancer"</formula>
    </cfRule>
    <cfRule type="expression" dxfId="318" priority="130" stopIfTrue="1">
      <formula>$F$5="DTC Int. Staff"</formula>
    </cfRule>
  </conditionalFormatting>
  <conditionalFormatting sqref="G18">
    <cfRule type="expression" dxfId="317" priority="127" stopIfTrue="1">
      <formula>#REF!="Freelancer"</formula>
    </cfRule>
    <cfRule type="expression" dxfId="316" priority="128" stopIfTrue="1">
      <formula>#REF!="DTC Int. Staff"</formula>
    </cfRule>
  </conditionalFormatting>
  <conditionalFormatting sqref="G18">
    <cfRule type="expression" dxfId="315" priority="125" stopIfTrue="1">
      <formula>$F$5="Freelancer"</formula>
    </cfRule>
    <cfRule type="expression" dxfId="314" priority="126" stopIfTrue="1">
      <formula>$F$5="DTC Int. Staff"</formula>
    </cfRule>
  </conditionalFormatting>
  <conditionalFormatting sqref="G19">
    <cfRule type="expression" dxfId="313" priority="123" stopIfTrue="1">
      <formula>#REF!="Freelancer"</formula>
    </cfRule>
    <cfRule type="expression" dxfId="312" priority="124" stopIfTrue="1">
      <formula>#REF!="DTC Int. Staff"</formula>
    </cfRule>
  </conditionalFormatting>
  <conditionalFormatting sqref="G19">
    <cfRule type="expression" dxfId="311" priority="121" stopIfTrue="1">
      <formula>$F$5="Freelancer"</formula>
    </cfRule>
    <cfRule type="expression" dxfId="310" priority="122" stopIfTrue="1">
      <formula>$F$5="DTC Int. Staff"</formula>
    </cfRule>
  </conditionalFormatting>
  <conditionalFormatting sqref="G20">
    <cfRule type="expression" dxfId="309" priority="119" stopIfTrue="1">
      <formula>#REF!="Freelancer"</formula>
    </cfRule>
    <cfRule type="expression" dxfId="308" priority="120" stopIfTrue="1">
      <formula>#REF!="DTC Int. Staff"</formula>
    </cfRule>
  </conditionalFormatting>
  <conditionalFormatting sqref="G20">
    <cfRule type="expression" dxfId="307" priority="117" stopIfTrue="1">
      <formula>$F$5="Freelancer"</formula>
    </cfRule>
    <cfRule type="expression" dxfId="306" priority="118" stopIfTrue="1">
      <formula>$F$5="DTC Int. Staff"</formula>
    </cfRule>
  </conditionalFormatting>
  <conditionalFormatting sqref="G11">
    <cfRule type="expression" dxfId="305" priority="115" stopIfTrue="1">
      <formula>#REF!="Freelancer"</formula>
    </cfRule>
    <cfRule type="expression" dxfId="304" priority="116" stopIfTrue="1">
      <formula>#REF!="DTC Int. Staff"</formula>
    </cfRule>
  </conditionalFormatting>
  <conditionalFormatting sqref="G11">
    <cfRule type="expression" dxfId="303" priority="113" stopIfTrue="1">
      <formula>$F$5="Freelancer"</formula>
    </cfRule>
    <cfRule type="expression" dxfId="302" priority="114" stopIfTrue="1">
      <formula>$F$5="DTC Int. Staff"</formula>
    </cfRule>
  </conditionalFormatting>
  <conditionalFormatting sqref="G60">
    <cfRule type="expression" dxfId="301" priority="111" stopIfTrue="1">
      <formula>#REF!="Freelancer"</formula>
    </cfRule>
    <cfRule type="expression" dxfId="300" priority="112" stopIfTrue="1">
      <formula>#REF!="DTC Int. Staff"</formula>
    </cfRule>
  </conditionalFormatting>
  <conditionalFormatting sqref="G60">
    <cfRule type="expression" dxfId="299" priority="109" stopIfTrue="1">
      <formula>$F$5="Freelancer"</formula>
    </cfRule>
    <cfRule type="expression" dxfId="298" priority="110" stopIfTrue="1">
      <formula>$F$5="DTC Int. Staff"</formula>
    </cfRule>
  </conditionalFormatting>
  <conditionalFormatting sqref="G65">
    <cfRule type="expression" dxfId="297" priority="107" stopIfTrue="1">
      <formula>#REF!="Freelancer"</formula>
    </cfRule>
    <cfRule type="expression" dxfId="296" priority="108" stopIfTrue="1">
      <formula>#REF!="DTC Int. Staff"</formula>
    </cfRule>
  </conditionalFormatting>
  <conditionalFormatting sqref="G65">
    <cfRule type="expression" dxfId="295" priority="105" stopIfTrue="1">
      <formula>$F$5="Freelancer"</formula>
    </cfRule>
    <cfRule type="expression" dxfId="294" priority="106" stopIfTrue="1">
      <formula>$F$5="DTC Int. Staff"</formula>
    </cfRule>
  </conditionalFormatting>
  <conditionalFormatting sqref="G66">
    <cfRule type="expression" dxfId="293" priority="103" stopIfTrue="1">
      <formula>#REF!="Freelancer"</formula>
    </cfRule>
    <cfRule type="expression" dxfId="292" priority="104" stopIfTrue="1">
      <formula>#REF!="DTC Int. Staff"</formula>
    </cfRule>
  </conditionalFormatting>
  <conditionalFormatting sqref="G66">
    <cfRule type="expression" dxfId="291" priority="101" stopIfTrue="1">
      <formula>$F$5="Freelancer"</formula>
    </cfRule>
    <cfRule type="expression" dxfId="290" priority="102" stopIfTrue="1">
      <formula>$F$5="DTC Int. Staff"</formula>
    </cfRule>
  </conditionalFormatting>
  <conditionalFormatting sqref="G70">
    <cfRule type="expression" dxfId="289" priority="99" stopIfTrue="1">
      <formula>#REF!="Freelancer"</formula>
    </cfRule>
    <cfRule type="expression" dxfId="288" priority="100" stopIfTrue="1">
      <formula>#REF!="DTC Int. Staff"</formula>
    </cfRule>
  </conditionalFormatting>
  <conditionalFormatting sqref="G70">
    <cfRule type="expression" dxfId="287" priority="97" stopIfTrue="1">
      <formula>$F$5="Freelancer"</formula>
    </cfRule>
    <cfRule type="expression" dxfId="286" priority="98" stopIfTrue="1">
      <formula>$F$5="DTC Int. Staff"</formula>
    </cfRule>
  </conditionalFormatting>
  <conditionalFormatting sqref="G71">
    <cfRule type="expression" dxfId="285" priority="95" stopIfTrue="1">
      <formula>#REF!="Freelancer"</formula>
    </cfRule>
    <cfRule type="expression" dxfId="284" priority="96" stopIfTrue="1">
      <formula>#REF!="DTC Int. Staff"</formula>
    </cfRule>
  </conditionalFormatting>
  <conditionalFormatting sqref="G71">
    <cfRule type="expression" dxfId="283" priority="93" stopIfTrue="1">
      <formula>$F$5="Freelancer"</formula>
    </cfRule>
    <cfRule type="expression" dxfId="282" priority="94" stopIfTrue="1">
      <formula>$F$5="DTC Int. Staff"</formula>
    </cfRule>
  </conditionalFormatting>
  <conditionalFormatting sqref="G72">
    <cfRule type="expression" dxfId="281" priority="91" stopIfTrue="1">
      <formula>#REF!="Freelancer"</formula>
    </cfRule>
    <cfRule type="expression" dxfId="280" priority="92" stopIfTrue="1">
      <formula>#REF!="DTC Int. Staff"</formula>
    </cfRule>
  </conditionalFormatting>
  <conditionalFormatting sqref="G72">
    <cfRule type="expression" dxfId="279" priority="89" stopIfTrue="1">
      <formula>$F$5="Freelancer"</formula>
    </cfRule>
    <cfRule type="expression" dxfId="278" priority="90" stopIfTrue="1">
      <formula>$F$5="DTC Int. Staff"</formula>
    </cfRule>
  </conditionalFormatting>
  <conditionalFormatting sqref="G73">
    <cfRule type="expression" dxfId="277" priority="87" stopIfTrue="1">
      <formula>#REF!="Freelancer"</formula>
    </cfRule>
    <cfRule type="expression" dxfId="276" priority="88" stopIfTrue="1">
      <formula>#REF!="DTC Int. Staff"</formula>
    </cfRule>
  </conditionalFormatting>
  <conditionalFormatting sqref="G73">
    <cfRule type="expression" dxfId="275" priority="85" stopIfTrue="1">
      <formula>$F$5="Freelancer"</formula>
    </cfRule>
    <cfRule type="expression" dxfId="274" priority="86" stopIfTrue="1">
      <formula>$F$5="DTC Int. Staff"</formula>
    </cfRule>
  </conditionalFormatting>
  <conditionalFormatting sqref="G77">
    <cfRule type="expression" dxfId="273" priority="83" stopIfTrue="1">
      <formula>#REF!="Freelancer"</formula>
    </cfRule>
    <cfRule type="expression" dxfId="272" priority="84" stopIfTrue="1">
      <formula>#REF!="DTC Int. Staff"</formula>
    </cfRule>
  </conditionalFormatting>
  <conditionalFormatting sqref="G77">
    <cfRule type="expression" dxfId="271" priority="81" stopIfTrue="1">
      <formula>$F$5="Freelancer"</formula>
    </cfRule>
    <cfRule type="expression" dxfId="270" priority="82" stopIfTrue="1">
      <formula>$F$5="DTC Int. Staff"</formula>
    </cfRule>
  </conditionalFormatting>
  <conditionalFormatting sqref="G78">
    <cfRule type="expression" dxfId="269" priority="79" stopIfTrue="1">
      <formula>#REF!="Freelancer"</formula>
    </cfRule>
    <cfRule type="expression" dxfId="268" priority="80" stopIfTrue="1">
      <formula>#REF!="DTC Int. Staff"</formula>
    </cfRule>
  </conditionalFormatting>
  <conditionalFormatting sqref="G78">
    <cfRule type="expression" dxfId="267" priority="77" stopIfTrue="1">
      <formula>$F$5="Freelancer"</formula>
    </cfRule>
    <cfRule type="expression" dxfId="266" priority="78" stopIfTrue="1">
      <formula>$F$5="DTC Int. Staff"</formula>
    </cfRule>
  </conditionalFormatting>
  <conditionalFormatting sqref="G79">
    <cfRule type="expression" dxfId="265" priority="75" stopIfTrue="1">
      <formula>#REF!="Freelancer"</formula>
    </cfRule>
    <cfRule type="expression" dxfId="264" priority="76" stopIfTrue="1">
      <formula>#REF!="DTC Int. Staff"</formula>
    </cfRule>
  </conditionalFormatting>
  <conditionalFormatting sqref="G79">
    <cfRule type="expression" dxfId="263" priority="73" stopIfTrue="1">
      <formula>$F$5="Freelancer"</formula>
    </cfRule>
    <cfRule type="expression" dxfId="262" priority="74" stopIfTrue="1">
      <formula>$F$5="DTC Int. Staff"</formula>
    </cfRule>
  </conditionalFormatting>
  <conditionalFormatting sqref="G82">
    <cfRule type="expression" dxfId="261" priority="71" stopIfTrue="1">
      <formula>#REF!="Freelancer"</formula>
    </cfRule>
    <cfRule type="expression" dxfId="260" priority="72" stopIfTrue="1">
      <formula>#REF!="DTC Int. Staff"</formula>
    </cfRule>
  </conditionalFormatting>
  <conditionalFormatting sqref="G82">
    <cfRule type="expression" dxfId="259" priority="69" stopIfTrue="1">
      <formula>$F$5="Freelancer"</formula>
    </cfRule>
    <cfRule type="expression" dxfId="258" priority="70" stopIfTrue="1">
      <formula>$F$5="DTC Int. Staff"</formula>
    </cfRule>
  </conditionalFormatting>
  <conditionalFormatting sqref="G83">
    <cfRule type="expression" dxfId="257" priority="67" stopIfTrue="1">
      <formula>#REF!="Freelancer"</formula>
    </cfRule>
    <cfRule type="expression" dxfId="256" priority="68" stopIfTrue="1">
      <formula>#REF!="DTC Int. Staff"</formula>
    </cfRule>
  </conditionalFormatting>
  <conditionalFormatting sqref="G83">
    <cfRule type="expression" dxfId="255" priority="65" stopIfTrue="1">
      <formula>$F$5="Freelancer"</formula>
    </cfRule>
    <cfRule type="expression" dxfId="254" priority="66" stopIfTrue="1">
      <formula>$F$5="DTC Int. Staff"</formula>
    </cfRule>
  </conditionalFormatting>
  <conditionalFormatting sqref="G84">
    <cfRule type="expression" dxfId="253" priority="63" stopIfTrue="1">
      <formula>#REF!="Freelancer"</formula>
    </cfRule>
    <cfRule type="expression" dxfId="252" priority="64" stopIfTrue="1">
      <formula>#REF!="DTC Int. Staff"</formula>
    </cfRule>
  </conditionalFormatting>
  <conditionalFormatting sqref="G84">
    <cfRule type="expression" dxfId="251" priority="61" stopIfTrue="1">
      <formula>$F$5="Freelancer"</formula>
    </cfRule>
    <cfRule type="expression" dxfId="250" priority="62" stopIfTrue="1">
      <formula>$F$5="DTC Int. Staff"</formula>
    </cfRule>
  </conditionalFormatting>
  <conditionalFormatting sqref="G85">
    <cfRule type="expression" dxfId="249" priority="59" stopIfTrue="1">
      <formula>#REF!="Freelancer"</formula>
    </cfRule>
    <cfRule type="expression" dxfId="248" priority="60" stopIfTrue="1">
      <formula>#REF!="DTC Int. Staff"</formula>
    </cfRule>
  </conditionalFormatting>
  <conditionalFormatting sqref="G85">
    <cfRule type="expression" dxfId="247" priority="57" stopIfTrue="1">
      <formula>$F$5="Freelancer"</formula>
    </cfRule>
    <cfRule type="expression" dxfId="246" priority="58" stopIfTrue="1">
      <formula>$F$5="DTC Int. Staff"</formula>
    </cfRule>
  </conditionalFormatting>
  <conditionalFormatting sqref="G86">
    <cfRule type="expression" dxfId="245" priority="55" stopIfTrue="1">
      <formula>#REF!="Freelancer"</formula>
    </cfRule>
    <cfRule type="expression" dxfId="244" priority="56" stopIfTrue="1">
      <formula>#REF!="DTC Int. Staff"</formula>
    </cfRule>
  </conditionalFormatting>
  <conditionalFormatting sqref="G86">
    <cfRule type="expression" dxfId="243" priority="53" stopIfTrue="1">
      <formula>$F$5="Freelancer"</formula>
    </cfRule>
    <cfRule type="expression" dxfId="242" priority="54" stopIfTrue="1">
      <formula>$F$5="DTC Int. Staff"</formula>
    </cfRule>
  </conditionalFormatting>
  <conditionalFormatting sqref="G87">
    <cfRule type="expression" dxfId="241" priority="51" stopIfTrue="1">
      <formula>#REF!="Freelancer"</formula>
    </cfRule>
    <cfRule type="expression" dxfId="240" priority="52" stopIfTrue="1">
      <formula>#REF!="DTC Int. Staff"</formula>
    </cfRule>
  </conditionalFormatting>
  <conditionalFormatting sqref="G87">
    <cfRule type="expression" dxfId="239" priority="49" stopIfTrue="1">
      <formula>$F$5="Freelancer"</formula>
    </cfRule>
    <cfRule type="expression" dxfId="238" priority="50" stopIfTrue="1">
      <formula>$F$5="DTC Int. Staff"</formula>
    </cfRule>
  </conditionalFormatting>
  <conditionalFormatting sqref="G92">
    <cfRule type="expression" dxfId="237" priority="47" stopIfTrue="1">
      <formula>#REF!="Freelancer"</formula>
    </cfRule>
    <cfRule type="expression" dxfId="236" priority="48" stopIfTrue="1">
      <formula>#REF!="DTC Int. Staff"</formula>
    </cfRule>
  </conditionalFormatting>
  <conditionalFormatting sqref="G92">
    <cfRule type="expression" dxfId="235" priority="45" stopIfTrue="1">
      <formula>$F$5="Freelancer"</formula>
    </cfRule>
    <cfRule type="expression" dxfId="234" priority="46" stopIfTrue="1">
      <formula>$F$5="DTC Int. Staff"</formula>
    </cfRule>
  </conditionalFormatting>
  <conditionalFormatting sqref="G88">
    <cfRule type="expression" dxfId="233" priority="43" stopIfTrue="1">
      <formula>#REF!="Freelancer"</formula>
    </cfRule>
    <cfRule type="expression" dxfId="232" priority="44" stopIfTrue="1">
      <formula>#REF!="DTC Int. Staff"</formula>
    </cfRule>
  </conditionalFormatting>
  <conditionalFormatting sqref="G88">
    <cfRule type="expression" dxfId="231" priority="41" stopIfTrue="1">
      <formula>$F$5="Freelancer"</formula>
    </cfRule>
    <cfRule type="expression" dxfId="230" priority="42" stopIfTrue="1">
      <formula>$F$5="DTC Int. Staff"</formula>
    </cfRule>
  </conditionalFormatting>
  <conditionalFormatting sqref="G51">
    <cfRule type="expression" dxfId="229" priority="39" stopIfTrue="1">
      <formula>#REF!="Freelancer"</formula>
    </cfRule>
    <cfRule type="expression" dxfId="228" priority="40" stopIfTrue="1">
      <formula>#REF!="DTC Int. Staff"</formula>
    </cfRule>
  </conditionalFormatting>
  <conditionalFormatting sqref="G51">
    <cfRule type="expression" dxfId="227" priority="37" stopIfTrue="1">
      <formula>$F$5="Freelancer"</formula>
    </cfRule>
    <cfRule type="expression" dxfId="226" priority="38" stopIfTrue="1">
      <formula>$F$5="DTC Int. Staff"</formula>
    </cfRule>
  </conditionalFormatting>
  <conditionalFormatting sqref="G61">
    <cfRule type="expression" dxfId="225" priority="35" stopIfTrue="1">
      <formula>#REF!="Freelancer"</formula>
    </cfRule>
    <cfRule type="expression" dxfId="224" priority="36" stopIfTrue="1">
      <formula>#REF!="DTC Int. Staff"</formula>
    </cfRule>
  </conditionalFormatting>
  <conditionalFormatting sqref="G61">
    <cfRule type="expression" dxfId="223" priority="33" stopIfTrue="1">
      <formula>$F$5="Freelancer"</formula>
    </cfRule>
    <cfRule type="expression" dxfId="222" priority="34" stopIfTrue="1">
      <formula>$F$5="DTC Int. Staff"</formula>
    </cfRule>
  </conditionalFormatting>
  <conditionalFormatting sqref="G47">
    <cfRule type="expression" dxfId="221" priority="31" stopIfTrue="1">
      <formula>#REF!="Freelancer"</formula>
    </cfRule>
    <cfRule type="expression" dxfId="220" priority="32" stopIfTrue="1">
      <formula>#REF!="DTC Int. Staff"</formula>
    </cfRule>
  </conditionalFormatting>
  <conditionalFormatting sqref="G47">
    <cfRule type="expression" dxfId="219" priority="29" stopIfTrue="1">
      <formula>$F$5="Freelancer"</formula>
    </cfRule>
    <cfRule type="expression" dxfId="218" priority="30" stopIfTrue="1">
      <formula>$F$5="DTC Int. Staff"</formula>
    </cfRule>
  </conditionalFormatting>
  <conditionalFormatting sqref="G110">
    <cfRule type="expression" dxfId="217" priority="27" stopIfTrue="1">
      <formula>#REF!="Freelancer"</formula>
    </cfRule>
    <cfRule type="expression" dxfId="216" priority="28" stopIfTrue="1">
      <formula>#REF!="DTC Int. Staff"</formula>
    </cfRule>
  </conditionalFormatting>
  <conditionalFormatting sqref="G110">
    <cfRule type="expression" dxfId="215" priority="25" stopIfTrue="1">
      <formula>$F$5="Freelancer"</formula>
    </cfRule>
    <cfRule type="expression" dxfId="214" priority="26" stopIfTrue="1">
      <formula>$F$5="DTC Int. Staff"</formula>
    </cfRule>
  </conditionalFormatting>
  <conditionalFormatting sqref="G111">
    <cfRule type="expression" dxfId="213" priority="23" stopIfTrue="1">
      <formula>#REF!="Freelancer"</formula>
    </cfRule>
    <cfRule type="expression" dxfId="212" priority="24" stopIfTrue="1">
      <formula>#REF!="DTC Int. Staff"</formula>
    </cfRule>
  </conditionalFormatting>
  <conditionalFormatting sqref="G111">
    <cfRule type="expression" dxfId="211" priority="21" stopIfTrue="1">
      <formula>$F$5="Freelancer"</formula>
    </cfRule>
    <cfRule type="expression" dxfId="210" priority="22" stopIfTrue="1">
      <formula>$F$5="DTC Int. Staff"</formula>
    </cfRule>
  </conditionalFormatting>
  <conditionalFormatting sqref="G115">
    <cfRule type="expression" dxfId="209" priority="19" stopIfTrue="1">
      <formula>#REF!="Freelancer"</formula>
    </cfRule>
    <cfRule type="expression" dxfId="208" priority="20" stopIfTrue="1">
      <formula>#REF!="DTC Int. Staff"</formula>
    </cfRule>
  </conditionalFormatting>
  <conditionalFormatting sqref="G115">
    <cfRule type="expression" dxfId="207" priority="17" stopIfTrue="1">
      <formula>$F$5="Freelancer"</formula>
    </cfRule>
    <cfRule type="expression" dxfId="206" priority="18" stopIfTrue="1">
      <formula>$F$5="DTC Int. Staff"</formula>
    </cfRule>
  </conditionalFormatting>
  <conditionalFormatting sqref="G120">
    <cfRule type="expression" dxfId="205" priority="15" stopIfTrue="1">
      <formula>#REF!="Freelancer"</formula>
    </cfRule>
    <cfRule type="expression" dxfId="204" priority="16" stopIfTrue="1">
      <formula>#REF!="DTC Int. Staff"</formula>
    </cfRule>
  </conditionalFormatting>
  <conditionalFormatting sqref="G120">
    <cfRule type="expression" dxfId="203" priority="13" stopIfTrue="1">
      <formula>$F$5="Freelancer"</formula>
    </cfRule>
    <cfRule type="expression" dxfId="202" priority="14" stopIfTrue="1">
      <formula>$F$5="DTC Int. Staff"</formula>
    </cfRule>
  </conditionalFormatting>
  <conditionalFormatting sqref="G121">
    <cfRule type="expression" dxfId="201" priority="11" stopIfTrue="1">
      <formula>#REF!="Freelancer"</formula>
    </cfRule>
    <cfRule type="expression" dxfId="200" priority="12" stopIfTrue="1">
      <formula>#REF!="DTC Int. Staff"</formula>
    </cfRule>
  </conditionalFormatting>
  <conditionalFormatting sqref="G121">
    <cfRule type="expression" dxfId="199" priority="9" stopIfTrue="1">
      <formula>$F$5="Freelancer"</formula>
    </cfRule>
    <cfRule type="expression" dxfId="198" priority="10" stopIfTrue="1">
      <formula>$F$5="DTC Int. Staff"</formula>
    </cfRule>
  </conditionalFormatting>
  <conditionalFormatting sqref="G122">
    <cfRule type="expression" dxfId="197" priority="7" stopIfTrue="1">
      <formula>#REF!="Freelancer"</formula>
    </cfRule>
    <cfRule type="expression" dxfId="196" priority="8" stopIfTrue="1">
      <formula>#REF!="DTC Int. Staff"</formula>
    </cfRule>
  </conditionalFormatting>
  <conditionalFormatting sqref="G122">
    <cfRule type="expression" dxfId="195" priority="5" stopIfTrue="1">
      <formula>$F$5="Freelancer"</formula>
    </cfRule>
    <cfRule type="expression" dxfId="194" priority="6" stopIfTrue="1">
      <formula>$F$5="DTC Int. Staff"</formula>
    </cfRule>
  </conditionalFormatting>
  <conditionalFormatting sqref="G123">
    <cfRule type="expression" dxfId="193" priority="3" stopIfTrue="1">
      <formula>#REF!="Freelancer"</formula>
    </cfRule>
    <cfRule type="expression" dxfId="192" priority="4" stopIfTrue="1">
      <formula>#REF!="DTC Int. Staff"</formula>
    </cfRule>
  </conditionalFormatting>
  <conditionalFormatting sqref="G123">
    <cfRule type="expression" dxfId="191" priority="1" stopIfTrue="1">
      <formula>$F$5="Freelancer"</formula>
    </cfRule>
    <cfRule type="expression" dxfId="19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abSelected="1" topLeftCell="D1" zoomScale="90" zoomScaleNormal="90" workbookViewId="0">
      <selection activeCell="H8" sqref="H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9" t="s">
        <v>5</v>
      </c>
      <c r="E1" s="180"/>
      <c r="F1" s="180"/>
      <c r="G1" s="180"/>
      <c r="H1" s="180"/>
      <c r="I1" s="180"/>
      <c r="J1" s="18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7" t="s">
        <v>8</v>
      </c>
      <c r="E4" s="178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168.5</v>
      </c>
      <c r="J8" s="25">
        <f>I8/8</f>
        <v>21.0625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35" t="s">
        <v>102</v>
      </c>
      <c r="G11" s="36">
        <v>9001</v>
      </c>
      <c r="H11" s="48" t="s">
        <v>189</v>
      </c>
      <c r="I11" s="47" t="s">
        <v>86</v>
      </c>
      <c r="J11" s="86">
        <v>8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3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 t="s">
        <v>102</v>
      </c>
      <c r="G16" s="36">
        <v>9001</v>
      </c>
      <c r="H16" s="182" t="s">
        <v>191</v>
      </c>
      <c r="I16" s="36" t="s">
        <v>86</v>
      </c>
      <c r="J16" s="85">
        <v>1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 t="s">
        <v>102</v>
      </c>
      <c r="G17" s="36">
        <v>9001</v>
      </c>
      <c r="H17" s="48" t="s">
        <v>189</v>
      </c>
      <c r="I17" s="36"/>
      <c r="J17" s="85">
        <v>7</v>
      </c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35" t="s">
        <v>102</v>
      </c>
      <c r="G21" s="36">
        <v>9001</v>
      </c>
      <c r="H21" s="48" t="s">
        <v>189</v>
      </c>
      <c r="I21" s="47" t="s">
        <v>55</v>
      </c>
      <c r="J21" s="86">
        <v>8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3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 t="s">
        <v>102</v>
      </c>
      <c r="G26" s="36">
        <v>9001</v>
      </c>
      <c r="H26" s="182" t="s">
        <v>191</v>
      </c>
      <c r="I26" s="36" t="s">
        <v>55</v>
      </c>
      <c r="J26" s="85">
        <v>1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 t="s">
        <v>102</v>
      </c>
      <c r="G27" s="36">
        <v>9001</v>
      </c>
      <c r="H27" s="48" t="s">
        <v>189</v>
      </c>
      <c r="I27" s="36"/>
      <c r="J27" s="85">
        <v>7</v>
      </c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3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35" t="s">
        <v>102</v>
      </c>
      <c r="G31" s="36">
        <v>9001</v>
      </c>
      <c r="H31" s="182" t="s">
        <v>191</v>
      </c>
      <c r="I31" s="47" t="s">
        <v>55</v>
      </c>
      <c r="J31" s="86">
        <v>1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35" t="s">
        <v>102</v>
      </c>
      <c r="G32" s="36">
        <v>9001</v>
      </c>
      <c r="H32" s="48" t="s">
        <v>189</v>
      </c>
      <c r="I32" s="47"/>
      <c r="J32" s="86">
        <v>7</v>
      </c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3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 t="s">
        <v>102</v>
      </c>
      <c r="G38" s="36">
        <v>9001</v>
      </c>
      <c r="H38" s="182" t="s">
        <v>203</v>
      </c>
      <c r="I38" s="36" t="s">
        <v>55</v>
      </c>
      <c r="J38" s="85">
        <v>1</v>
      </c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 t="s">
        <v>102</v>
      </c>
      <c r="G39" s="36">
        <v>9001</v>
      </c>
      <c r="H39" s="43" t="s">
        <v>204</v>
      </c>
      <c r="I39" s="36" t="s">
        <v>55</v>
      </c>
      <c r="J39" s="85">
        <v>7</v>
      </c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35" t="s">
        <v>102</v>
      </c>
      <c r="G43" s="36">
        <v>9001</v>
      </c>
      <c r="H43" s="43" t="s">
        <v>204</v>
      </c>
      <c r="I43" s="47" t="s">
        <v>86</v>
      </c>
      <c r="J43" s="86">
        <v>8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 t="s">
        <v>102</v>
      </c>
      <c r="G48" s="36">
        <v>9001</v>
      </c>
      <c r="H48" s="43" t="s">
        <v>204</v>
      </c>
      <c r="I48" s="36" t="s">
        <v>55</v>
      </c>
      <c r="J48" s="85">
        <v>8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35" t="s">
        <v>102</v>
      </c>
      <c r="G53" s="36">
        <v>9001</v>
      </c>
      <c r="H53" s="43" t="s">
        <v>204</v>
      </c>
      <c r="I53" s="47" t="s">
        <v>86</v>
      </c>
      <c r="J53" s="86">
        <v>8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35" t="s">
        <v>102</v>
      </c>
      <c r="G58" s="36">
        <v>9001</v>
      </c>
      <c r="H58" s="48" t="s">
        <v>189</v>
      </c>
      <c r="I58" s="66" t="s">
        <v>55</v>
      </c>
      <c r="J58" s="87">
        <v>8</v>
      </c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3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 t="s">
        <v>102</v>
      </c>
      <c r="G65" s="36">
        <v>9001</v>
      </c>
      <c r="H65" s="182" t="s">
        <v>191</v>
      </c>
      <c r="I65" s="36" t="s">
        <v>55</v>
      </c>
      <c r="J65" s="85">
        <v>1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 t="s">
        <v>102</v>
      </c>
      <c r="G66" s="36">
        <v>9001</v>
      </c>
      <c r="H66" s="43" t="s">
        <v>204</v>
      </c>
      <c r="I66" s="36"/>
      <c r="J66" s="85">
        <v>7</v>
      </c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35" t="s">
        <v>102</v>
      </c>
      <c r="G70" s="36">
        <v>9001</v>
      </c>
      <c r="H70" s="43" t="s">
        <v>204</v>
      </c>
      <c r="I70" s="47" t="s">
        <v>55</v>
      </c>
      <c r="J70" s="86">
        <v>8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 t="s">
        <v>102</v>
      </c>
      <c r="G75" s="36">
        <v>9001</v>
      </c>
      <c r="H75" s="43" t="s">
        <v>204</v>
      </c>
      <c r="I75" s="36" t="s">
        <v>86</v>
      </c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35" t="s">
        <v>102</v>
      </c>
      <c r="G80" s="36">
        <v>9001</v>
      </c>
      <c r="H80" s="48" t="s">
        <v>189</v>
      </c>
      <c r="I80" s="47" t="s">
        <v>86</v>
      </c>
      <c r="J80" s="86">
        <v>8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35" t="s">
        <v>102</v>
      </c>
      <c r="G85" s="36">
        <v>9001</v>
      </c>
      <c r="H85" s="48" t="s">
        <v>189</v>
      </c>
      <c r="I85" s="66" t="s">
        <v>55</v>
      </c>
      <c r="J85" s="87">
        <v>8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>
        <v>9013</v>
      </c>
      <c r="H92" s="43" t="s">
        <v>208</v>
      </c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35" t="s">
        <v>102</v>
      </c>
      <c r="G98" s="36">
        <v>9001</v>
      </c>
      <c r="H98" s="43" t="s">
        <v>204</v>
      </c>
      <c r="I98" s="47" t="s">
        <v>55</v>
      </c>
      <c r="J98" s="86">
        <v>8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3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 t="s">
        <v>102</v>
      </c>
      <c r="G103" s="36">
        <v>9001</v>
      </c>
      <c r="H103" s="182" t="s">
        <v>191</v>
      </c>
      <c r="I103" s="36" t="s">
        <v>55</v>
      </c>
      <c r="J103" s="85">
        <v>1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>
        <v>9001</v>
      </c>
      <c r="H104" s="43" t="s">
        <v>204</v>
      </c>
      <c r="I104" s="36" t="s">
        <v>55</v>
      </c>
      <c r="J104" s="85">
        <v>7</v>
      </c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35" t="s">
        <v>102</v>
      </c>
      <c r="G108" s="36">
        <v>9001</v>
      </c>
      <c r="H108" s="48" t="s">
        <v>166</v>
      </c>
      <c r="I108" s="47" t="s">
        <v>86</v>
      </c>
      <c r="J108" s="86">
        <v>1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35" t="s">
        <v>102</v>
      </c>
      <c r="G109" s="36">
        <v>9001</v>
      </c>
      <c r="H109" s="43" t="s">
        <v>204</v>
      </c>
      <c r="I109" s="47" t="s">
        <v>86</v>
      </c>
      <c r="J109" s="86">
        <v>7</v>
      </c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3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35" t="s">
        <v>102</v>
      </c>
      <c r="G113" s="36">
        <v>9001</v>
      </c>
      <c r="H113" s="182" t="s">
        <v>191</v>
      </c>
      <c r="I113" s="66" t="s">
        <v>55</v>
      </c>
      <c r="J113" s="87">
        <v>1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35" t="s">
        <v>102</v>
      </c>
      <c r="G114" s="36">
        <v>9001</v>
      </c>
      <c r="H114" s="43" t="s">
        <v>204</v>
      </c>
      <c r="I114" s="66" t="s">
        <v>55</v>
      </c>
      <c r="J114" s="87">
        <v>7</v>
      </c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3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 t="s">
        <v>102</v>
      </c>
      <c r="G120" s="36">
        <v>9001</v>
      </c>
      <c r="H120" s="182" t="s">
        <v>191</v>
      </c>
      <c r="I120" s="36" t="s">
        <v>55</v>
      </c>
      <c r="J120" s="85">
        <v>2.5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 t="s">
        <v>102</v>
      </c>
      <c r="G121" s="36">
        <v>9001</v>
      </c>
      <c r="H121" s="43" t="s">
        <v>207</v>
      </c>
      <c r="I121" s="36" t="s">
        <v>55</v>
      </c>
      <c r="J121" s="85">
        <v>6</v>
      </c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35" t="s">
        <v>102</v>
      </c>
      <c r="G125" s="36">
        <v>9001</v>
      </c>
      <c r="H125" s="48" t="s">
        <v>205</v>
      </c>
      <c r="I125" s="47" t="s">
        <v>55</v>
      </c>
      <c r="J125" s="86">
        <v>3</v>
      </c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44530</v>
      </c>
      <c r="F126" s="35" t="s">
        <v>102</v>
      </c>
      <c r="G126" s="36">
        <v>9001</v>
      </c>
      <c r="H126" s="183" t="s">
        <v>207</v>
      </c>
      <c r="I126" s="97" t="s">
        <v>55</v>
      </c>
      <c r="J126" s="99">
        <v>5</v>
      </c>
    </row>
    <row r="127" spans="1:10" ht="22.5" customHeight="1" x14ac:dyDescent="0.25">
      <c r="A127" s="31"/>
      <c r="C127" s="76"/>
      <c r="D127" s="94" t="str">
        <f t="shared" ref="D127:E129" si="25">D126</f>
        <v>Tue</v>
      </c>
      <c r="E127" s="95">
        <f t="shared" si="25"/>
        <v>44530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25"/>
        <v>Tue</v>
      </c>
      <c r="E128" s="95">
        <f t="shared" si="25"/>
        <v>44530</v>
      </c>
      <c r="F128" s="96"/>
      <c r="G128" s="97"/>
      <c r="H128" s="98"/>
      <c r="I128" s="97"/>
      <c r="J128" s="99"/>
    </row>
    <row r="129" spans="1:10" ht="22.5" customHeight="1" thickBot="1" x14ac:dyDescent="0.3">
      <c r="A129" s="31"/>
      <c r="C129" s="76"/>
      <c r="D129" s="118" t="str">
        <f t="shared" si="25"/>
        <v>Tue</v>
      </c>
      <c r="E129" s="101">
        <f t="shared" si="25"/>
        <v>44530</v>
      </c>
      <c r="F129" s="102"/>
      <c r="G129" s="103"/>
      <c r="H129" s="104"/>
      <c r="I129" s="103"/>
      <c r="J129" s="105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189" priority="157" stopIfTrue="1">
      <formula>IF($A11=1,B11,)</formula>
    </cfRule>
    <cfRule type="expression" dxfId="188" priority="158" stopIfTrue="1">
      <formula>IF($A11="",B11,)</formula>
    </cfRule>
  </conditionalFormatting>
  <conditionalFormatting sqref="E11:E15">
    <cfRule type="expression" dxfId="187" priority="159" stopIfTrue="1">
      <formula>IF($A11="",B11,"")</formula>
    </cfRule>
  </conditionalFormatting>
  <conditionalFormatting sqref="E26:E124">
    <cfRule type="expression" dxfId="186" priority="160" stopIfTrue="1">
      <formula>IF($A26&lt;&gt;1,B26,"")</formula>
    </cfRule>
  </conditionalFormatting>
  <conditionalFormatting sqref="D11:D15 D26:D124">
    <cfRule type="expression" dxfId="185" priority="161" stopIfTrue="1">
      <formula>IF($A11="",B11,)</formula>
    </cfRule>
  </conditionalFormatting>
  <conditionalFormatting sqref="G12:G15 G28:G30 G90:G91 G18:G20 G33:G37 G40:G42 G44:G47 G49:G52 G54:G57 G59:G64 G67:G69 G71:G74 G76:G79 G81:G84 G93:G97 G99:G102 G105:G107 G110:G112 G115:G119">
    <cfRule type="expression" dxfId="184" priority="162" stopIfTrue="1">
      <formula>#REF!="Freelancer"</formula>
    </cfRule>
    <cfRule type="expression" dxfId="183" priority="163" stopIfTrue="1">
      <formula>#REF!="DTC Int. Staff"</formula>
    </cfRule>
  </conditionalFormatting>
  <conditionalFormatting sqref="G119 G28:G30 G37 G64 G91 G40:G42 G44:G47 G49:G52 G54:G57 G67:G69 G71:G74 G76:G79 G81:G84 G93:G97 G99:G102 G105:G107 G110:G112">
    <cfRule type="expression" dxfId="182" priority="155" stopIfTrue="1">
      <formula>$F$5="Freelancer"</formula>
    </cfRule>
    <cfRule type="expression" dxfId="181" priority="156" stopIfTrue="1">
      <formula>$F$5="DTC Int. Staff"</formula>
    </cfRule>
  </conditionalFormatting>
  <conditionalFormatting sqref="G18:G20">
    <cfRule type="expression" dxfId="180" priority="153" stopIfTrue="1">
      <formula>#REF!="Freelancer"</formula>
    </cfRule>
    <cfRule type="expression" dxfId="179" priority="154" stopIfTrue="1">
      <formula>#REF!="DTC Int. Staff"</formula>
    </cfRule>
  </conditionalFormatting>
  <conditionalFormatting sqref="G18:G20">
    <cfRule type="expression" dxfId="178" priority="151" stopIfTrue="1">
      <formula>$F$5="Freelancer"</formula>
    </cfRule>
    <cfRule type="expression" dxfId="177" priority="152" stopIfTrue="1">
      <formula>$F$5="DTC Int. Staff"</formula>
    </cfRule>
  </conditionalFormatting>
  <conditionalFormatting sqref="G22:G25">
    <cfRule type="expression" dxfId="176" priority="149" stopIfTrue="1">
      <formula>#REF!="Freelancer"</formula>
    </cfRule>
    <cfRule type="expression" dxfId="175" priority="150" stopIfTrue="1">
      <formula>#REF!="DTC Int. Staff"</formula>
    </cfRule>
  </conditionalFormatting>
  <conditionalFormatting sqref="G22:G25">
    <cfRule type="expression" dxfId="174" priority="147" stopIfTrue="1">
      <formula>$F$5="Freelancer"</formula>
    </cfRule>
    <cfRule type="expression" dxfId="173" priority="148" stopIfTrue="1">
      <formula>$F$5="DTC Int. Staff"</formula>
    </cfRule>
  </conditionalFormatting>
  <conditionalFormatting sqref="C125:C129">
    <cfRule type="expression" dxfId="172" priority="144" stopIfTrue="1">
      <formula>IF($A125=1,B125,)</formula>
    </cfRule>
    <cfRule type="expression" dxfId="171" priority="145" stopIfTrue="1">
      <formula>IF($A125="",B125,)</formula>
    </cfRule>
  </conditionalFormatting>
  <conditionalFormatting sqref="D125:D129">
    <cfRule type="expression" dxfId="170" priority="146" stopIfTrue="1">
      <formula>IF($A125="",B125,)</formula>
    </cfRule>
  </conditionalFormatting>
  <conditionalFormatting sqref="E125:E129">
    <cfRule type="expression" dxfId="169" priority="143" stopIfTrue="1">
      <formula>IF($A125&lt;&gt;1,B125,"")</formula>
    </cfRule>
  </conditionalFormatting>
  <conditionalFormatting sqref="G63">
    <cfRule type="expression" dxfId="168" priority="141" stopIfTrue="1">
      <formula>$F$5="Freelancer"</formula>
    </cfRule>
    <cfRule type="expression" dxfId="167" priority="142" stopIfTrue="1">
      <formula>$F$5="DTC Int. Staff"</formula>
    </cfRule>
  </conditionalFormatting>
  <conditionalFormatting sqref="G86:G89">
    <cfRule type="expression" dxfId="166" priority="139" stopIfTrue="1">
      <formula>#REF!="Freelancer"</formula>
    </cfRule>
    <cfRule type="expression" dxfId="165" priority="140" stopIfTrue="1">
      <formula>#REF!="DTC Int. Staff"</formula>
    </cfRule>
  </conditionalFormatting>
  <conditionalFormatting sqref="G86:G89">
    <cfRule type="expression" dxfId="164" priority="137" stopIfTrue="1">
      <formula>$F$5="Freelancer"</formula>
    </cfRule>
    <cfRule type="expression" dxfId="163" priority="138" stopIfTrue="1">
      <formula>$F$5="DTC Int. Staff"</formula>
    </cfRule>
  </conditionalFormatting>
  <conditionalFormatting sqref="E17:E20">
    <cfRule type="expression" dxfId="162" priority="135" stopIfTrue="1">
      <formula>IF($A17="",B17,"")</formula>
    </cfRule>
  </conditionalFormatting>
  <conditionalFormatting sqref="D17:D20">
    <cfRule type="expression" dxfId="161" priority="136" stopIfTrue="1">
      <formula>IF($A17="",B17,)</formula>
    </cfRule>
  </conditionalFormatting>
  <conditionalFormatting sqref="E22:E25">
    <cfRule type="expression" dxfId="160" priority="133" stopIfTrue="1">
      <formula>IF($A22="",B22,"")</formula>
    </cfRule>
  </conditionalFormatting>
  <conditionalFormatting sqref="D22:D25">
    <cfRule type="expression" dxfId="159" priority="134" stopIfTrue="1">
      <formula>IF($A22="",B22,)</formula>
    </cfRule>
  </conditionalFormatting>
  <conditionalFormatting sqref="G11">
    <cfRule type="expression" dxfId="131" priority="131" stopIfTrue="1">
      <formula>#REF!="Freelancer"</formula>
    </cfRule>
    <cfRule type="expression" dxfId="130" priority="132" stopIfTrue="1">
      <formula>#REF!="DTC Int. Staff"</formula>
    </cfRule>
  </conditionalFormatting>
  <conditionalFormatting sqref="G11">
    <cfRule type="expression" dxfId="129" priority="129" stopIfTrue="1">
      <formula>$F$5="Freelancer"</formula>
    </cfRule>
    <cfRule type="expression" dxfId="128" priority="130" stopIfTrue="1">
      <formula>$F$5="DTC Int. Staff"</formula>
    </cfRule>
  </conditionalFormatting>
  <conditionalFormatting sqref="G16">
    <cfRule type="expression" dxfId="127" priority="127" stopIfTrue="1">
      <formula>#REF!="Freelancer"</formula>
    </cfRule>
    <cfRule type="expression" dxfId="126" priority="128" stopIfTrue="1">
      <formula>#REF!="DTC Int. Staff"</formula>
    </cfRule>
  </conditionalFormatting>
  <conditionalFormatting sqref="G16">
    <cfRule type="expression" dxfId="125" priority="125" stopIfTrue="1">
      <formula>$F$5="Freelancer"</formula>
    </cfRule>
    <cfRule type="expression" dxfId="124" priority="126" stopIfTrue="1">
      <formula>$F$5="DTC Int. Staff"</formula>
    </cfRule>
  </conditionalFormatting>
  <conditionalFormatting sqref="G17">
    <cfRule type="expression" dxfId="123" priority="123" stopIfTrue="1">
      <formula>#REF!="Freelancer"</formula>
    </cfRule>
    <cfRule type="expression" dxfId="122" priority="124" stopIfTrue="1">
      <formula>#REF!="DTC Int. Staff"</formula>
    </cfRule>
  </conditionalFormatting>
  <conditionalFormatting sqref="G17">
    <cfRule type="expression" dxfId="121" priority="121" stopIfTrue="1">
      <formula>$F$5="Freelancer"</formula>
    </cfRule>
    <cfRule type="expression" dxfId="120" priority="122" stopIfTrue="1">
      <formula>$F$5="DTC Int. Staff"</formula>
    </cfRule>
  </conditionalFormatting>
  <conditionalFormatting sqref="G21">
    <cfRule type="expression" dxfId="119" priority="119" stopIfTrue="1">
      <formula>#REF!="Freelancer"</formula>
    </cfRule>
    <cfRule type="expression" dxfId="118" priority="120" stopIfTrue="1">
      <formula>#REF!="DTC Int. Staff"</formula>
    </cfRule>
  </conditionalFormatting>
  <conditionalFormatting sqref="G21">
    <cfRule type="expression" dxfId="117" priority="117" stopIfTrue="1">
      <formula>$F$5="Freelancer"</formula>
    </cfRule>
    <cfRule type="expression" dxfId="116" priority="118" stopIfTrue="1">
      <formula>$F$5="DTC Int. Staff"</formula>
    </cfRule>
  </conditionalFormatting>
  <conditionalFormatting sqref="G26">
    <cfRule type="expression" dxfId="115" priority="115" stopIfTrue="1">
      <formula>#REF!="Freelancer"</formula>
    </cfRule>
    <cfRule type="expression" dxfId="114" priority="116" stopIfTrue="1">
      <formula>#REF!="DTC Int. Staff"</formula>
    </cfRule>
  </conditionalFormatting>
  <conditionalFormatting sqref="G26">
    <cfRule type="expression" dxfId="113" priority="113" stopIfTrue="1">
      <formula>$F$5="Freelancer"</formula>
    </cfRule>
    <cfRule type="expression" dxfId="112" priority="114" stopIfTrue="1">
      <formula>$F$5="DTC Int. Staff"</formula>
    </cfRule>
  </conditionalFormatting>
  <conditionalFormatting sqref="G27">
    <cfRule type="expression" dxfId="111" priority="111" stopIfTrue="1">
      <formula>#REF!="Freelancer"</formula>
    </cfRule>
    <cfRule type="expression" dxfId="110" priority="112" stopIfTrue="1">
      <formula>#REF!="DTC Int. Staff"</formula>
    </cfRule>
  </conditionalFormatting>
  <conditionalFormatting sqref="G27">
    <cfRule type="expression" dxfId="109" priority="109" stopIfTrue="1">
      <formula>$F$5="Freelancer"</formula>
    </cfRule>
    <cfRule type="expression" dxfId="108" priority="110" stopIfTrue="1">
      <formula>$F$5="DTC Int. Staff"</formula>
    </cfRule>
  </conditionalFormatting>
  <conditionalFormatting sqref="G31">
    <cfRule type="expression" dxfId="107" priority="107" stopIfTrue="1">
      <formula>#REF!="Freelancer"</formula>
    </cfRule>
    <cfRule type="expression" dxfId="106" priority="108" stopIfTrue="1">
      <formula>#REF!="DTC Int. Staff"</formula>
    </cfRule>
  </conditionalFormatting>
  <conditionalFormatting sqref="G31">
    <cfRule type="expression" dxfId="105" priority="105" stopIfTrue="1">
      <formula>$F$5="Freelancer"</formula>
    </cfRule>
    <cfRule type="expression" dxfId="104" priority="106" stopIfTrue="1">
      <formula>$F$5="DTC Int. Staff"</formula>
    </cfRule>
  </conditionalFormatting>
  <conditionalFormatting sqref="G32">
    <cfRule type="expression" dxfId="103" priority="103" stopIfTrue="1">
      <formula>#REF!="Freelancer"</formula>
    </cfRule>
    <cfRule type="expression" dxfId="102" priority="104" stopIfTrue="1">
      <formula>#REF!="DTC Int. Staff"</formula>
    </cfRule>
  </conditionalFormatting>
  <conditionalFormatting sqref="G32">
    <cfRule type="expression" dxfId="101" priority="101" stopIfTrue="1">
      <formula>$F$5="Freelancer"</formula>
    </cfRule>
    <cfRule type="expression" dxfId="100" priority="102" stopIfTrue="1">
      <formula>$F$5="DTC Int. Staff"</formula>
    </cfRule>
  </conditionalFormatting>
  <conditionalFormatting sqref="G38">
    <cfRule type="expression" dxfId="99" priority="99" stopIfTrue="1">
      <formula>#REF!="Freelancer"</formula>
    </cfRule>
    <cfRule type="expression" dxfId="98" priority="100" stopIfTrue="1">
      <formula>#REF!="DTC Int. Staff"</formula>
    </cfRule>
  </conditionalFormatting>
  <conditionalFormatting sqref="G38">
    <cfRule type="expression" dxfId="97" priority="97" stopIfTrue="1">
      <formula>$F$5="Freelancer"</formula>
    </cfRule>
    <cfRule type="expression" dxfId="96" priority="98" stopIfTrue="1">
      <formula>$F$5="DTC Int. Staff"</formula>
    </cfRule>
  </conditionalFormatting>
  <conditionalFormatting sqref="G39">
    <cfRule type="expression" dxfId="95" priority="95" stopIfTrue="1">
      <formula>#REF!="Freelancer"</formula>
    </cfRule>
    <cfRule type="expression" dxfId="94" priority="96" stopIfTrue="1">
      <formula>#REF!="DTC Int. Staff"</formula>
    </cfRule>
  </conditionalFormatting>
  <conditionalFormatting sqref="G39">
    <cfRule type="expression" dxfId="93" priority="93" stopIfTrue="1">
      <formula>$F$5="Freelancer"</formula>
    </cfRule>
    <cfRule type="expression" dxfId="92" priority="94" stopIfTrue="1">
      <formula>$F$5="DTC Int. Staff"</formula>
    </cfRule>
  </conditionalFormatting>
  <conditionalFormatting sqref="G43">
    <cfRule type="expression" dxfId="91" priority="91" stopIfTrue="1">
      <formula>#REF!="Freelancer"</formula>
    </cfRule>
    <cfRule type="expression" dxfId="90" priority="92" stopIfTrue="1">
      <formula>#REF!="DTC Int. Staff"</formula>
    </cfRule>
  </conditionalFormatting>
  <conditionalFormatting sqref="G43">
    <cfRule type="expression" dxfId="89" priority="89" stopIfTrue="1">
      <formula>$F$5="Freelancer"</formula>
    </cfRule>
    <cfRule type="expression" dxfId="88" priority="90" stopIfTrue="1">
      <formula>$F$5="DTC Int. Staff"</formula>
    </cfRule>
  </conditionalFormatting>
  <conditionalFormatting sqref="G48">
    <cfRule type="expression" dxfId="87" priority="87" stopIfTrue="1">
      <formula>#REF!="Freelancer"</formula>
    </cfRule>
    <cfRule type="expression" dxfId="86" priority="88" stopIfTrue="1">
      <formula>#REF!="DTC Int. Staff"</formula>
    </cfRule>
  </conditionalFormatting>
  <conditionalFormatting sqref="G48">
    <cfRule type="expression" dxfId="85" priority="85" stopIfTrue="1">
      <formula>$F$5="Freelancer"</formula>
    </cfRule>
    <cfRule type="expression" dxfId="84" priority="86" stopIfTrue="1">
      <formula>$F$5="DTC Int. Staff"</formula>
    </cfRule>
  </conditionalFormatting>
  <conditionalFormatting sqref="G53">
    <cfRule type="expression" dxfId="83" priority="83" stopIfTrue="1">
      <formula>#REF!="Freelancer"</formula>
    </cfRule>
    <cfRule type="expression" dxfId="82" priority="84" stopIfTrue="1">
      <formula>#REF!="DTC Int. Staff"</formula>
    </cfRule>
  </conditionalFormatting>
  <conditionalFormatting sqref="G53">
    <cfRule type="expression" dxfId="81" priority="81" stopIfTrue="1">
      <formula>$F$5="Freelancer"</formula>
    </cfRule>
    <cfRule type="expression" dxfId="80" priority="82" stopIfTrue="1">
      <formula>$F$5="DTC Int. Staff"</formula>
    </cfRule>
  </conditionalFormatting>
  <conditionalFormatting sqref="G58">
    <cfRule type="expression" dxfId="79" priority="79" stopIfTrue="1">
      <formula>#REF!="Freelancer"</formula>
    </cfRule>
    <cfRule type="expression" dxfId="78" priority="80" stopIfTrue="1">
      <formula>#REF!="DTC Int. Staff"</formula>
    </cfRule>
  </conditionalFormatting>
  <conditionalFormatting sqref="G58">
    <cfRule type="expression" dxfId="77" priority="77" stopIfTrue="1">
      <formula>$F$5="Freelancer"</formula>
    </cfRule>
    <cfRule type="expression" dxfId="76" priority="78" stopIfTrue="1">
      <formula>$F$5="DTC Int. Staff"</formula>
    </cfRule>
  </conditionalFormatting>
  <conditionalFormatting sqref="G65">
    <cfRule type="expression" dxfId="75" priority="75" stopIfTrue="1">
      <formula>#REF!="Freelancer"</formula>
    </cfRule>
    <cfRule type="expression" dxfId="74" priority="76" stopIfTrue="1">
      <formula>#REF!="DTC Int. Staff"</formula>
    </cfRule>
  </conditionalFormatting>
  <conditionalFormatting sqref="G65">
    <cfRule type="expression" dxfId="73" priority="73" stopIfTrue="1">
      <formula>$F$5="Freelancer"</formula>
    </cfRule>
    <cfRule type="expression" dxfId="72" priority="74" stopIfTrue="1">
      <formula>$F$5="DTC Int. Staff"</formula>
    </cfRule>
  </conditionalFormatting>
  <conditionalFormatting sqref="G66">
    <cfRule type="expression" dxfId="71" priority="71" stopIfTrue="1">
      <formula>#REF!="Freelancer"</formula>
    </cfRule>
    <cfRule type="expression" dxfId="70" priority="72" stopIfTrue="1">
      <formula>#REF!="DTC Int. Staff"</formula>
    </cfRule>
  </conditionalFormatting>
  <conditionalFormatting sqref="G66">
    <cfRule type="expression" dxfId="69" priority="69" stopIfTrue="1">
      <formula>$F$5="Freelancer"</formula>
    </cfRule>
    <cfRule type="expression" dxfId="68" priority="70" stopIfTrue="1">
      <formula>$F$5="DTC Int. Staff"</formula>
    </cfRule>
  </conditionalFormatting>
  <conditionalFormatting sqref="G70">
    <cfRule type="expression" dxfId="67" priority="67" stopIfTrue="1">
      <formula>#REF!="Freelancer"</formula>
    </cfRule>
    <cfRule type="expression" dxfId="66" priority="68" stopIfTrue="1">
      <formula>#REF!="DTC Int. Staff"</formula>
    </cfRule>
  </conditionalFormatting>
  <conditionalFormatting sqref="G70">
    <cfRule type="expression" dxfId="65" priority="65" stopIfTrue="1">
      <formula>$F$5="Freelancer"</formula>
    </cfRule>
    <cfRule type="expression" dxfId="64" priority="66" stopIfTrue="1">
      <formula>$F$5="DTC Int. Staff"</formula>
    </cfRule>
  </conditionalFormatting>
  <conditionalFormatting sqref="G75">
    <cfRule type="expression" dxfId="63" priority="63" stopIfTrue="1">
      <formula>#REF!="Freelancer"</formula>
    </cfRule>
    <cfRule type="expression" dxfId="62" priority="64" stopIfTrue="1">
      <formula>#REF!="DTC Int. Staff"</formula>
    </cfRule>
  </conditionalFormatting>
  <conditionalFormatting sqref="G75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80">
    <cfRule type="expression" dxfId="59" priority="59" stopIfTrue="1">
      <formula>#REF!="Freelancer"</formula>
    </cfRule>
    <cfRule type="expression" dxfId="58" priority="60" stopIfTrue="1">
      <formula>#REF!="DTC Int. Staff"</formula>
    </cfRule>
  </conditionalFormatting>
  <conditionalFormatting sqref="G80">
    <cfRule type="expression" dxfId="57" priority="57" stopIfTrue="1">
      <formula>$F$5="Freelancer"</formula>
    </cfRule>
    <cfRule type="expression" dxfId="56" priority="58" stopIfTrue="1">
      <formula>$F$5="DTC Int. Staff"</formula>
    </cfRule>
  </conditionalFormatting>
  <conditionalFormatting sqref="G85">
    <cfRule type="expression" dxfId="55" priority="55" stopIfTrue="1">
      <formula>#REF!="Freelancer"</formula>
    </cfRule>
    <cfRule type="expression" dxfId="54" priority="56" stopIfTrue="1">
      <formula>#REF!="DTC Int. Staff"</formula>
    </cfRule>
  </conditionalFormatting>
  <conditionalFormatting sqref="G85">
    <cfRule type="expression" dxfId="53" priority="53" stopIfTrue="1">
      <formula>$F$5="Freelancer"</formula>
    </cfRule>
    <cfRule type="expression" dxfId="52" priority="54" stopIfTrue="1">
      <formula>$F$5="DTC Int. Staff"</formula>
    </cfRule>
  </conditionalFormatting>
  <conditionalFormatting sqref="G92">
    <cfRule type="expression" dxfId="51" priority="51" stopIfTrue="1">
      <formula>#REF!="Freelancer"</formula>
    </cfRule>
    <cfRule type="expression" dxfId="50" priority="52" stopIfTrue="1">
      <formula>#REF!="DTC Int. Staff"</formula>
    </cfRule>
  </conditionalFormatting>
  <conditionalFormatting sqref="G92">
    <cfRule type="expression" dxfId="49" priority="49" stopIfTrue="1">
      <formula>$F$5="Freelancer"</formula>
    </cfRule>
    <cfRule type="expression" dxfId="48" priority="50" stopIfTrue="1">
      <formula>$F$5="DTC Int. Staff"</formula>
    </cfRule>
  </conditionalFormatting>
  <conditionalFormatting sqref="G98">
    <cfRule type="expression" dxfId="47" priority="47" stopIfTrue="1">
      <formula>#REF!="Freelancer"</formula>
    </cfRule>
    <cfRule type="expression" dxfId="46" priority="48" stopIfTrue="1">
      <formula>#REF!="DTC Int. Staff"</formula>
    </cfRule>
  </conditionalFormatting>
  <conditionalFormatting sqref="G98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103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103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104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104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108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108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109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109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113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113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114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114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120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20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21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21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25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25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26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26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6" zoomScale="90" zoomScaleNormal="90" workbookViewId="0">
      <selection activeCell="J14" sqref="J1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9" t="s">
        <v>5</v>
      </c>
      <c r="E1" s="180"/>
      <c r="F1" s="180"/>
      <c r="G1" s="180"/>
      <c r="H1" s="180"/>
      <c r="I1" s="180"/>
      <c r="J1" s="18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7" t="s">
        <v>8</v>
      </c>
      <c r="E4" s="178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32</v>
      </c>
      <c r="J8" s="25">
        <f>I8/8</f>
        <v>4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48" t="s">
        <v>205</v>
      </c>
      <c r="I11" s="36"/>
      <c r="J11" s="85">
        <v>8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 t="s">
        <v>206</v>
      </c>
      <c r="I16" s="47"/>
      <c r="J16" s="86">
        <v>8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48" t="s">
        <v>206</v>
      </c>
      <c r="I21" s="36"/>
      <c r="J21" s="85">
        <v>4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48" t="s">
        <v>189</v>
      </c>
      <c r="I22" s="36"/>
      <c r="J22" s="85">
        <v>4</v>
      </c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8" t="s">
        <v>207</v>
      </c>
      <c r="I38" s="36"/>
      <c r="J38" s="85">
        <v>8</v>
      </c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44560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6">D126</f>
        <v>Thu</v>
      </c>
      <c r="E127" s="95">
        <f t="shared" si="26"/>
        <v>44560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26"/>
        <v>Thu</v>
      </c>
      <c r="E128" s="95">
        <f t="shared" si="26"/>
        <v>44560</v>
      </c>
      <c r="F128" s="96"/>
      <c r="G128" s="97"/>
      <c r="H128" s="98"/>
      <c r="I128" s="97"/>
      <c r="J128" s="99"/>
    </row>
    <row r="129" spans="1:10" ht="21.75" customHeight="1" x14ac:dyDescent="0.25">
      <c r="A129" s="31"/>
      <c r="C129" s="116"/>
      <c r="D129" s="94" t="str">
        <f t="shared" si="26"/>
        <v>Thu</v>
      </c>
      <c r="E129" s="95">
        <f t="shared" si="26"/>
        <v>44560</v>
      </c>
      <c r="F129" s="96"/>
      <c r="G129" s="97"/>
      <c r="H129" s="98"/>
      <c r="I129" s="97"/>
      <c r="J129" s="99"/>
    </row>
    <row r="130" spans="1:10" ht="21.75" customHeight="1" x14ac:dyDescent="0.25">
      <c r="A130" s="31"/>
      <c r="C130" s="116"/>
      <c r="D130" s="94" t="str">
        <f>IF(B103=1,"Mo",IF(B103=2,"Tue",IF(B103=3,"Wed",IF(B103=4,"Thu",IF(B103=5,"Fri",IF(B103=6,"Sat",IF(B103=7,"Sun","")))))))</f>
        <v>Fri</v>
      </c>
      <c r="E130" s="95">
        <f>IF(MONTH(E125+1)&gt;MONTH(E125),"",E125+1)</f>
        <v>44561</v>
      </c>
      <c r="F130" s="96"/>
      <c r="G130" s="97"/>
      <c r="H130" s="98"/>
      <c r="I130" s="97"/>
      <c r="J130" s="99"/>
    </row>
    <row r="131" spans="1:10" ht="21.75" customHeight="1" x14ac:dyDescent="0.25">
      <c r="A131" s="31"/>
      <c r="C131" s="116"/>
      <c r="D131" s="94" t="str">
        <f>D130</f>
        <v>Fri</v>
      </c>
      <c r="E131" s="95">
        <f>E130</f>
        <v>44561</v>
      </c>
      <c r="F131" s="96"/>
      <c r="G131" s="97"/>
      <c r="H131" s="98"/>
      <c r="I131" s="97"/>
      <c r="J131" s="99"/>
    </row>
    <row r="132" spans="1:10" ht="21.75" customHeight="1" x14ac:dyDescent="0.25">
      <c r="A132" s="31"/>
      <c r="C132" s="116"/>
      <c r="D132" s="94" t="str">
        <f t="shared" ref="D132:D134" si="27">D131</f>
        <v>Fri</v>
      </c>
      <c r="E132" s="95">
        <f t="shared" ref="E132:E134" si="28">E131</f>
        <v>44561</v>
      </c>
      <c r="F132" s="96"/>
      <c r="G132" s="97"/>
      <c r="H132" s="98"/>
      <c r="I132" s="97"/>
      <c r="J132" s="99"/>
    </row>
    <row r="133" spans="1:10" ht="21.75" customHeight="1" x14ac:dyDescent="0.25">
      <c r="A133" s="31"/>
      <c r="C133" s="116"/>
      <c r="D133" s="94" t="str">
        <f t="shared" si="27"/>
        <v>Fri</v>
      </c>
      <c r="E133" s="95">
        <f t="shared" si="28"/>
        <v>44561</v>
      </c>
      <c r="F133" s="96"/>
      <c r="G133" s="97"/>
      <c r="H133" s="98"/>
      <c r="I133" s="97"/>
      <c r="J133" s="99"/>
    </row>
    <row r="134" spans="1:10" ht="21.75" customHeight="1" thickBot="1" x14ac:dyDescent="0.3">
      <c r="A134" s="31"/>
      <c r="C134" s="81"/>
      <c r="D134" s="118" t="str">
        <f t="shared" si="27"/>
        <v>Fri</v>
      </c>
      <c r="E134" s="101">
        <f t="shared" si="28"/>
        <v>44561</v>
      </c>
      <c r="F134" s="102"/>
      <c r="G134" s="103"/>
      <c r="H134" s="104"/>
      <c r="I134" s="103"/>
      <c r="J134" s="105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158" priority="21" stopIfTrue="1">
      <formula>IF($A11=1,B11,)</formula>
    </cfRule>
    <cfRule type="expression" dxfId="157" priority="22" stopIfTrue="1">
      <formula>IF($A11="",B11,)</formula>
    </cfRule>
  </conditionalFormatting>
  <conditionalFormatting sqref="E11:E15">
    <cfRule type="expression" dxfId="156" priority="23" stopIfTrue="1">
      <formula>IF($A11="",B11,"")</formula>
    </cfRule>
  </conditionalFormatting>
  <conditionalFormatting sqref="E16:E124">
    <cfRule type="expression" dxfId="155" priority="24" stopIfTrue="1">
      <formula>IF($A16&lt;&gt;1,B16,"")</formula>
    </cfRule>
  </conditionalFormatting>
  <conditionalFormatting sqref="D11:D124">
    <cfRule type="expression" dxfId="154" priority="25" stopIfTrue="1">
      <formula>IF($A11="",B11,)</formula>
    </cfRule>
  </conditionalFormatting>
  <conditionalFormatting sqref="G11:G20 G26:G80 G82:G119">
    <cfRule type="expression" dxfId="153" priority="26" stopIfTrue="1">
      <formula>#REF!="Freelancer"</formula>
    </cfRule>
    <cfRule type="expression" dxfId="152" priority="27" stopIfTrue="1">
      <formula>#REF!="DTC Int. Staff"</formula>
    </cfRule>
  </conditionalFormatting>
  <conditionalFormatting sqref="G115:G119 G87:G108 G26 G33:G53 G60:G80">
    <cfRule type="expression" dxfId="151" priority="19" stopIfTrue="1">
      <formula>$F$5="Freelancer"</formula>
    </cfRule>
    <cfRule type="expression" dxfId="150" priority="20" stopIfTrue="1">
      <formula>$F$5="DTC Int. Staff"</formula>
    </cfRule>
  </conditionalFormatting>
  <conditionalFormatting sqref="G16:G20">
    <cfRule type="expression" dxfId="149" priority="17" stopIfTrue="1">
      <formula>#REF!="Freelancer"</formula>
    </cfRule>
    <cfRule type="expression" dxfId="148" priority="18" stopIfTrue="1">
      <formula>#REF!="DTC Int. Staff"</formula>
    </cfRule>
  </conditionalFormatting>
  <conditionalFormatting sqref="G16:G20">
    <cfRule type="expression" dxfId="147" priority="15" stopIfTrue="1">
      <formula>$F$5="Freelancer"</formula>
    </cfRule>
    <cfRule type="expression" dxfId="146" priority="16" stopIfTrue="1">
      <formula>$F$5="DTC Int. Staff"</formula>
    </cfRule>
  </conditionalFormatting>
  <conditionalFormatting sqref="G21:G25">
    <cfRule type="expression" dxfId="145" priority="13" stopIfTrue="1">
      <formula>#REF!="Freelancer"</formula>
    </cfRule>
    <cfRule type="expression" dxfId="144" priority="14" stopIfTrue="1">
      <formula>#REF!="DTC Int. Staff"</formula>
    </cfRule>
  </conditionalFormatting>
  <conditionalFormatting sqref="G21:G25">
    <cfRule type="expression" dxfId="143" priority="11" stopIfTrue="1">
      <formula>$F$5="Freelancer"</formula>
    </cfRule>
    <cfRule type="expression" dxfId="142" priority="12" stopIfTrue="1">
      <formula>$F$5="DTC Int. Staff"</formula>
    </cfRule>
  </conditionalFormatting>
  <conditionalFormatting sqref="C125:C134">
    <cfRule type="expression" dxfId="141" priority="8" stopIfTrue="1">
      <formula>IF($A125=1,B125,)</formula>
    </cfRule>
    <cfRule type="expression" dxfId="140" priority="9" stopIfTrue="1">
      <formula>IF($A125="",B125,)</formula>
    </cfRule>
  </conditionalFormatting>
  <conditionalFormatting sqref="D125:D134">
    <cfRule type="expression" dxfId="139" priority="10" stopIfTrue="1">
      <formula>IF($A125="",B125,)</formula>
    </cfRule>
  </conditionalFormatting>
  <conditionalFormatting sqref="E125:E134">
    <cfRule type="expression" dxfId="138" priority="7" stopIfTrue="1">
      <formula>IF($A125&lt;&gt;1,B125,"")</formula>
    </cfRule>
  </conditionalFormatting>
  <conditionalFormatting sqref="G55:G59">
    <cfRule type="expression" dxfId="137" priority="5" stopIfTrue="1">
      <formula>$F$5="Freelancer"</formula>
    </cfRule>
    <cfRule type="expression" dxfId="136" priority="6" stopIfTrue="1">
      <formula>$F$5="DTC Int. Staff"</formula>
    </cfRule>
  </conditionalFormatting>
  <conditionalFormatting sqref="G81">
    <cfRule type="expression" dxfId="135" priority="3" stopIfTrue="1">
      <formula>#REF!="Freelancer"</formula>
    </cfRule>
    <cfRule type="expression" dxfId="134" priority="4" stopIfTrue="1">
      <formula>#REF!="DTC Int. Staff"</formula>
    </cfRule>
  </conditionalFormatting>
  <conditionalFormatting sqref="G81">
    <cfRule type="expression" dxfId="133" priority="1" stopIfTrue="1">
      <formula>$F$5="Freelancer"</formula>
    </cfRule>
    <cfRule type="expression" dxfId="13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Time-NB</cp:lastModifiedBy>
  <dcterms:created xsi:type="dcterms:W3CDTF">2006-02-12T14:53:28Z</dcterms:created>
  <dcterms:modified xsi:type="dcterms:W3CDTF">2021-12-08T12:44:08Z</dcterms:modified>
</cp:coreProperties>
</file>