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D17B3586-F61D-4C34-A94F-D4DCCE19AB93}" xr6:coauthVersionLast="47" xr6:coauthVersionMax="47" xr10:uidLastSave="{00000000-0000-0000-0000-000000000000}"/>
  <bookViews>
    <workbookView xWindow="-110" yWindow="-110" windowWidth="19420" windowHeight="10420" tabRatio="766" firstSheet="1" activeTab="1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ust" sheetId="44" r:id="rId9"/>
    <sheet name="09_Sep" sheetId="45" r:id="rId10"/>
    <sheet name="10_Oct" sheetId="46" r:id="rId11"/>
    <sheet name="11_Nov" sheetId="47" r:id="rId12"/>
    <sheet name="12_Dec" sheetId="48" r:id="rId13"/>
  </sheets>
  <externalReferences>
    <externalReference r:id="rId14"/>
    <externalReference r:id="rId15"/>
  </externalReference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46" l="1"/>
  <c r="F4" i="46"/>
  <c r="F3" i="46"/>
  <c r="F3" i="45"/>
  <c r="F5" i="45"/>
  <c r="F4" i="45"/>
  <c r="F3" i="44"/>
  <c r="A125" i="48"/>
  <c r="E11" i="48"/>
  <c r="E12" i="48" s="1"/>
  <c r="E13" i="48" s="1"/>
  <c r="E14" i="48" s="1"/>
  <c r="E15" i="48" s="1"/>
  <c r="B11" i="48"/>
  <c r="D11" i="48" s="1"/>
  <c r="D12" i="48" s="1"/>
  <c r="D13" i="48" s="1"/>
  <c r="D14" i="48" s="1"/>
  <c r="D15" i="48" s="1"/>
  <c r="A11" i="48"/>
  <c r="B10" i="48"/>
  <c r="I8" i="48"/>
  <c r="J8" i="48" s="1"/>
  <c r="F5" i="48"/>
  <c r="F4" i="48"/>
  <c r="F3" i="48"/>
  <c r="A130" i="47"/>
  <c r="D125" i="47"/>
  <c r="D126" i="47" s="1"/>
  <c r="D127" i="47" s="1"/>
  <c r="D128" i="47" s="1"/>
  <c r="D129" i="47" s="1"/>
  <c r="A125" i="47"/>
  <c r="E11" i="47"/>
  <c r="E12" i="47" s="1"/>
  <c r="E13" i="47" s="1"/>
  <c r="E14" i="47" s="1"/>
  <c r="E15" i="47" s="1"/>
  <c r="B11" i="47"/>
  <c r="D11" i="47" s="1"/>
  <c r="D12" i="47" s="1"/>
  <c r="D13" i="47" s="1"/>
  <c r="D14" i="47" s="1"/>
  <c r="D15" i="47" s="1"/>
  <c r="A11" i="47"/>
  <c r="B10" i="47"/>
  <c r="I8" i="47"/>
  <c r="J8" i="47" s="1"/>
  <c r="D126" i="46"/>
  <c r="A126" i="46"/>
  <c r="D125" i="46"/>
  <c r="A125" i="46"/>
  <c r="E12" i="46"/>
  <c r="E13" i="46" s="1"/>
  <c r="E14" i="46" s="1"/>
  <c r="E15" i="46" s="1"/>
  <c r="E11" i="46"/>
  <c r="E16" i="46" s="1"/>
  <c r="B11" i="46"/>
  <c r="D11" i="46" s="1"/>
  <c r="D12" i="46" s="1"/>
  <c r="D13" i="46" s="1"/>
  <c r="D14" i="46" s="1"/>
  <c r="D15" i="46" s="1"/>
  <c r="A11" i="46"/>
  <c r="B10" i="46"/>
  <c r="I8" i="46"/>
  <c r="J8" i="46" s="1"/>
  <c r="A125" i="45"/>
  <c r="E11" i="45"/>
  <c r="E12" i="45" s="1"/>
  <c r="E13" i="45" s="1"/>
  <c r="E14" i="45" s="1"/>
  <c r="E15" i="45" s="1"/>
  <c r="B11" i="45"/>
  <c r="A11" i="45" s="1"/>
  <c r="I8" i="45"/>
  <c r="J8" i="45" s="1"/>
  <c r="E16" i="48" l="1"/>
  <c r="E16" i="47"/>
  <c r="E17" i="46"/>
  <c r="B16" i="46"/>
  <c r="B10" i="45"/>
  <c r="E16" i="45"/>
  <c r="D11" i="45"/>
  <c r="D12" i="45" s="1"/>
  <c r="D13" i="45" s="1"/>
  <c r="D14" i="45" s="1"/>
  <c r="D15" i="45" s="1"/>
  <c r="E21" i="48" l="1"/>
  <c r="B16" i="48"/>
  <c r="E17" i="48"/>
  <c r="E18" i="48" s="1"/>
  <c r="E19" i="48" s="1"/>
  <c r="E20" i="48" s="1"/>
  <c r="E21" i="47"/>
  <c r="E17" i="47"/>
  <c r="E18" i="47" s="1"/>
  <c r="E19" i="47" s="1"/>
  <c r="E20" i="47" s="1"/>
  <c r="B16" i="47"/>
  <c r="D16" i="47" s="1"/>
  <c r="D17" i="47" s="1"/>
  <c r="D18" i="47" s="1"/>
  <c r="D19" i="47" s="1"/>
  <c r="D20" i="47" s="1"/>
  <c r="D16" i="46"/>
  <c r="A16" i="46"/>
  <c r="E18" i="46"/>
  <c r="B17" i="46"/>
  <c r="E17" i="45"/>
  <c r="E18" i="45" s="1"/>
  <c r="E19" i="45" s="1"/>
  <c r="E20" i="45" s="1"/>
  <c r="B16" i="45"/>
  <c r="E21" i="45"/>
  <c r="D16" i="48" l="1"/>
  <c r="D17" i="48" s="1"/>
  <c r="D18" i="48" s="1"/>
  <c r="D19" i="48" s="1"/>
  <c r="D20" i="48" s="1"/>
  <c r="A16" i="48"/>
  <c r="B21" i="48"/>
  <c r="E22" i="48"/>
  <c r="E23" i="48" s="1"/>
  <c r="E24" i="48" s="1"/>
  <c r="E25" i="48" s="1"/>
  <c r="E26" i="48"/>
  <c r="E26" i="47"/>
  <c r="E22" i="47"/>
  <c r="E23" i="47" s="1"/>
  <c r="E24" i="47" s="1"/>
  <c r="E25" i="47" s="1"/>
  <c r="B21" i="47"/>
  <c r="D21" i="47" s="1"/>
  <c r="D22" i="47" s="1"/>
  <c r="D23" i="47" s="1"/>
  <c r="D24" i="47" s="1"/>
  <c r="D25" i="47" s="1"/>
  <c r="A17" i="46"/>
  <c r="D17" i="46"/>
  <c r="E19" i="46"/>
  <c r="E20" i="46" s="1"/>
  <c r="E21" i="46" s="1"/>
  <c r="E22" i="46" s="1"/>
  <c r="E23" i="46"/>
  <c r="B18" i="46"/>
  <c r="B21" i="45"/>
  <c r="E22" i="45"/>
  <c r="E23" i="45" s="1"/>
  <c r="E24" i="45" s="1"/>
  <c r="E25" i="45" s="1"/>
  <c r="E26" i="45"/>
  <c r="A16" i="45"/>
  <c r="D16" i="45"/>
  <c r="D17" i="45" s="1"/>
  <c r="D18" i="45" s="1"/>
  <c r="D19" i="45" s="1"/>
  <c r="D20" i="45" s="1"/>
  <c r="B26" i="48" l="1"/>
  <c r="E27" i="48"/>
  <c r="D21" i="48"/>
  <c r="D22" i="48" s="1"/>
  <c r="D23" i="48" s="1"/>
  <c r="D24" i="48" s="1"/>
  <c r="D25" i="48" s="1"/>
  <c r="A21" i="48"/>
  <c r="E27" i="47"/>
  <c r="E28" i="47" s="1"/>
  <c r="E29" i="47" s="1"/>
  <c r="E30" i="47" s="1"/>
  <c r="E31" i="47"/>
  <c r="B26" i="47"/>
  <c r="E28" i="46"/>
  <c r="E24" i="46"/>
  <c r="E25" i="46" s="1"/>
  <c r="E26" i="46" s="1"/>
  <c r="E27" i="46" s="1"/>
  <c r="B23" i="46"/>
  <c r="D18" i="46"/>
  <c r="D19" i="46" s="1"/>
  <c r="D20" i="46" s="1"/>
  <c r="D21" i="46" s="1"/>
  <c r="D22" i="46" s="1"/>
  <c r="A18" i="46"/>
  <c r="E27" i="45"/>
  <c r="B26" i="45"/>
  <c r="A21" i="45"/>
  <c r="D21" i="45"/>
  <c r="D22" i="45" s="1"/>
  <c r="D23" i="45" s="1"/>
  <c r="D24" i="45" s="1"/>
  <c r="D25" i="45" s="1"/>
  <c r="B27" i="48" l="1"/>
  <c r="E28" i="48"/>
  <c r="D26" i="48"/>
  <c r="A26" i="48"/>
  <c r="A26" i="47"/>
  <c r="D26" i="47"/>
  <c r="D27" i="47" s="1"/>
  <c r="D28" i="47" s="1"/>
  <c r="D29" i="47" s="1"/>
  <c r="D30" i="47" s="1"/>
  <c r="B31" i="47"/>
  <c r="E32" i="47"/>
  <c r="E33" i="47" s="1"/>
  <c r="E34" i="47" s="1"/>
  <c r="E35" i="47" s="1"/>
  <c r="E36" i="47"/>
  <c r="A23" i="46"/>
  <c r="D23" i="46"/>
  <c r="D24" i="46" s="1"/>
  <c r="D25" i="46" s="1"/>
  <c r="D26" i="46" s="1"/>
  <c r="D27" i="46" s="1"/>
  <c r="B28" i="46"/>
  <c r="E29" i="46"/>
  <c r="E30" i="46" s="1"/>
  <c r="E31" i="46" s="1"/>
  <c r="E32" i="46" s="1"/>
  <c r="E33" i="46"/>
  <c r="D26" i="45"/>
  <c r="A26" i="45"/>
  <c r="B27" i="45"/>
  <c r="E28" i="45"/>
  <c r="E29" i="48" l="1"/>
  <c r="E30" i="48" s="1"/>
  <c r="E31" i="48" s="1"/>
  <c r="E32" i="48" s="1"/>
  <c r="B28" i="48"/>
  <c r="E33" i="48"/>
  <c r="D27" i="48"/>
  <c r="A27" i="48"/>
  <c r="E37" i="47"/>
  <c r="B36" i="47"/>
  <c r="D31" i="47"/>
  <c r="D32" i="47" s="1"/>
  <c r="D33" i="47" s="1"/>
  <c r="D34" i="47" s="1"/>
  <c r="D35" i="47" s="1"/>
  <c r="A31" i="47"/>
  <c r="D28" i="46"/>
  <c r="D29" i="46" s="1"/>
  <c r="D30" i="46" s="1"/>
  <c r="D31" i="46" s="1"/>
  <c r="D32" i="46" s="1"/>
  <c r="A28" i="46"/>
  <c r="E34" i="46"/>
  <c r="E35" i="46" s="1"/>
  <c r="E36" i="46" s="1"/>
  <c r="E37" i="46" s="1"/>
  <c r="E38" i="46"/>
  <c r="B33" i="46"/>
  <c r="E29" i="45"/>
  <c r="E30" i="45" s="1"/>
  <c r="E31" i="45" s="1"/>
  <c r="E32" i="45" s="1"/>
  <c r="E33" i="45"/>
  <c r="B28" i="45"/>
  <c r="D27" i="45"/>
  <c r="A27" i="45"/>
  <c r="E34" i="48" l="1"/>
  <c r="E35" i="48" s="1"/>
  <c r="E36" i="48" s="1"/>
  <c r="E37" i="48" s="1"/>
  <c r="E38" i="48"/>
  <c r="B33" i="48"/>
  <c r="A28" i="48"/>
  <c r="D28" i="48"/>
  <c r="D29" i="48" s="1"/>
  <c r="D30" i="48" s="1"/>
  <c r="D31" i="48" s="1"/>
  <c r="D32" i="48" s="1"/>
  <c r="D36" i="47"/>
  <c r="A36" i="47"/>
  <c r="E38" i="47"/>
  <c r="B37" i="47"/>
  <c r="E43" i="46"/>
  <c r="E39" i="46"/>
  <c r="E40" i="46" s="1"/>
  <c r="E41" i="46" s="1"/>
  <c r="E42" i="46" s="1"/>
  <c r="B38" i="46"/>
  <c r="D33" i="46"/>
  <c r="D34" i="46" s="1"/>
  <c r="D35" i="46" s="1"/>
  <c r="D36" i="46" s="1"/>
  <c r="D37" i="46" s="1"/>
  <c r="A33" i="46"/>
  <c r="A28" i="45"/>
  <c r="D28" i="45"/>
  <c r="D29" i="45" s="1"/>
  <c r="D30" i="45" s="1"/>
  <c r="D31" i="45" s="1"/>
  <c r="D32" i="45" s="1"/>
  <c r="E34" i="45"/>
  <c r="E35" i="45" s="1"/>
  <c r="E36" i="45" s="1"/>
  <c r="E37" i="45" s="1"/>
  <c r="E38" i="45"/>
  <c r="B33" i="45"/>
  <c r="A33" i="48" l="1"/>
  <c r="D33" i="48"/>
  <c r="D34" i="48" s="1"/>
  <c r="D35" i="48" s="1"/>
  <c r="D36" i="48" s="1"/>
  <c r="D37" i="48" s="1"/>
  <c r="E39" i="48"/>
  <c r="E40" i="48" s="1"/>
  <c r="E41" i="48" s="1"/>
  <c r="E42" i="48" s="1"/>
  <c r="B38" i="48"/>
  <c r="E43" i="48"/>
  <c r="D37" i="47"/>
  <c r="A37" i="47"/>
  <c r="B38" i="47"/>
  <c r="E39" i="47"/>
  <c r="E40" i="47" s="1"/>
  <c r="E41" i="47" s="1"/>
  <c r="E42" i="47" s="1"/>
  <c r="E43" i="47"/>
  <c r="D38" i="46"/>
  <c r="D39" i="46" s="1"/>
  <c r="D40" i="46" s="1"/>
  <c r="D41" i="46" s="1"/>
  <c r="D42" i="46" s="1"/>
  <c r="A38" i="46"/>
  <c r="E44" i="46"/>
  <c r="B43" i="46"/>
  <c r="E39" i="45"/>
  <c r="E40" i="45" s="1"/>
  <c r="E41" i="45" s="1"/>
  <c r="E42" i="45" s="1"/>
  <c r="E43" i="45"/>
  <c r="B38" i="45"/>
  <c r="D33" i="45"/>
  <c r="D34" i="45" s="1"/>
  <c r="D35" i="45" s="1"/>
  <c r="D36" i="45" s="1"/>
  <c r="D37" i="45" s="1"/>
  <c r="A33" i="45"/>
  <c r="E44" i="48" l="1"/>
  <c r="E45" i="48" s="1"/>
  <c r="E46" i="48" s="1"/>
  <c r="E47" i="48" s="1"/>
  <c r="E48" i="48"/>
  <c r="B43" i="48"/>
  <c r="D38" i="48"/>
  <c r="D39" i="48" s="1"/>
  <c r="D40" i="48" s="1"/>
  <c r="D41" i="48" s="1"/>
  <c r="D42" i="48" s="1"/>
  <c r="A38" i="48"/>
  <c r="B43" i="47"/>
  <c r="E48" i="47"/>
  <c r="E44" i="47"/>
  <c r="E45" i="47" s="1"/>
  <c r="E46" i="47" s="1"/>
  <c r="E47" i="47" s="1"/>
  <c r="A38" i="47"/>
  <c r="D38" i="47"/>
  <c r="D39" i="47" s="1"/>
  <c r="D40" i="47" s="1"/>
  <c r="D41" i="47" s="1"/>
  <c r="D42" i="47" s="1"/>
  <c r="D43" i="46"/>
  <c r="A43" i="46"/>
  <c r="B44" i="46"/>
  <c r="E45" i="46"/>
  <c r="D38" i="45"/>
  <c r="D39" i="45" s="1"/>
  <c r="D40" i="45" s="1"/>
  <c r="D41" i="45" s="1"/>
  <c r="D42" i="45" s="1"/>
  <c r="A38" i="45"/>
  <c r="E44" i="45"/>
  <c r="E45" i="45" s="1"/>
  <c r="E46" i="45" s="1"/>
  <c r="E47" i="45" s="1"/>
  <c r="E48" i="45"/>
  <c r="B43" i="45"/>
  <c r="D43" i="48" l="1"/>
  <c r="D44" i="48" s="1"/>
  <c r="D45" i="48" s="1"/>
  <c r="D46" i="48" s="1"/>
  <c r="D47" i="48" s="1"/>
  <c r="A43" i="48"/>
  <c r="E49" i="48"/>
  <c r="E50" i="48" s="1"/>
  <c r="E51" i="48" s="1"/>
  <c r="E52" i="48" s="1"/>
  <c r="B48" i="48"/>
  <c r="E53" i="48"/>
  <c r="B48" i="47"/>
  <c r="E49" i="47"/>
  <c r="E50" i="47" s="1"/>
  <c r="E51" i="47" s="1"/>
  <c r="E52" i="47" s="1"/>
  <c r="E53" i="47"/>
  <c r="A43" i="47"/>
  <c r="D43" i="47"/>
  <c r="D44" i="47" s="1"/>
  <c r="D45" i="47" s="1"/>
  <c r="D46" i="47" s="1"/>
  <c r="D47" i="47" s="1"/>
  <c r="E46" i="46"/>
  <c r="E47" i="46" s="1"/>
  <c r="E48" i="46" s="1"/>
  <c r="E49" i="46" s="1"/>
  <c r="E50" i="46"/>
  <c r="B45" i="46"/>
  <c r="D44" i="46"/>
  <c r="A44" i="46"/>
  <c r="A43" i="45"/>
  <c r="D43" i="45"/>
  <c r="D44" i="45" s="1"/>
  <c r="D45" i="45" s="1"/>
  <c r="D46" i="45" s="1"/>
  <c r="D47" i="45" s="1"/>
  <c r="E49" i="45"/>
  <c r="E50" i="45" s="1"/>
  <c r="E51" i="45" s="1"/>
  <c r="E52" i="45" s="1"/>
  <c r="E53" i="45"/>
  <c r="B48" i="45"/>
  <c r="E54" i="48" l="1"/>
  <c r="B53" i="48"/>
  <c r="A48" i="48"/>
  <c r="D48" i="48"/>
  <c r="D49" i="48" s="1"/>
  <c r="D50" i="48" s="1"/>
  <c r="D51" i="48" s="1"/>
  <c r="D52" i="48" s="1"/>
  <c r="B53" i="47"/>
  <c r="E54" i="47"/>
  <c r="E55" i="47" s="1"/>
  <c r="E56" i="47" s="1"/>
  <c r="E57" i="47" s="1"/>
  <c r="E58" i="47"/>
  <c r="A48" i="47"/>
  <c r="D48" i="47"/>
  <c r="D49" i="47" s="1"/>
  <c r="D50" i="47" s="1"/>
  <c r="D51" i="47" s="1"/>
  <c r="D52" i="47" s="1"/>
  <c r="D45" i="46"/>
  <c r="D46" i="46" s="1"/>
  <c r="D47" i="46" s="1"/>
  <c r="D48" i="46" s="1"/>
  <c r="D49" i="46" s="1"/>
  <c r="A45" i="46"/>
  <c r="E51" i="46"/>
  <c r="E52" i="46" s="1"/>
  <c r="E53" i="46" s="1"/>
  <c r="E54" i="46" s="1"/>
  <c r="E55" i="46"/>
  <c r="B50" i="46"/>
  <c r="A48" i="45"/>
  <c r="D48" i="45"/>
  <c r="D49" i="45" s="1"/>
  <c r="D50" i="45" s="1"/>
  <c r="D51" i="45" s="1"/>
  <c r="D52" i="45" s="1"/>
  <c r="E54" i="45"/>
  <c r="B53" i="45"/>
  <c r="D53" i="48" l="1"/>
  <c r="A53" i="48"/>
  <c r="B54" i="48"/>
  <c r="E55" i="48"/>
  <c r="B58" i="47"/>
  <c r="E63" i="47"/>
  <c r="E59" i="47"/>
  <c r="E60" i="47" s="1"/>
  <c r="E61" i="47" s="1"/>
  <c r="E62" i="47" s="1"/>
  <c r="A53" i="47"/>
  <c r="D53" i="47"/>
  <c r="D54" i="47" s="1"/>
  <c r="D55" i="47" s="1"/>
  <c r="D56" i="47" s="1"/>
  <c r="D57" i="47" s="1"/>
  <c r="B55" i="46"/>
  <c r="E56" i="46"/>
  <c r="E57" i="46" s="1"/>
  <c r="E58" i="46" s="1"/>
  <c r="E59" i="46" s="1"/>
  <c r="E60" i="46"/>
  <c r="D50" i="46"/>
  <c r="D51" i="46" s="1"/>
  <c r="D52" i="46" s="1"/>
  <c r="D53" i="46" s="1"/>
  <c r="D54" i="46" s="1"/>
  <c r="A50" i="46"/>
  <c r="D53" i="45"/>
  <c r="A53" i="45"/>
  <c r="E55" i="45"/>
  <c r="B54" i="45"/>
  <c r="D54" i="48" l="1"/>
  <c r="A54" i="48"/>
  <c r="B55" i="48"/>
  <c r="E60" i="48"/>
  <c r="E56" i="48"/>
  <c r="E57" i="48" s="1"/>
  <c r="E58" i="48" s="1"/>
  <c r="E59" i="48" s="1"/>
  <c r="B63" i="47"/>
  <c r="E64" i="47"/>
  <c r="D58" i="47"/>
  <c r="D59" i="47" s="1"/>
  <c r="D60" i="47" s="1"/>
  <c r="D61" i="47" s="1"/>
  <c r="D62" i="47" s="1"/>
  <c r="A58" i="47"/>
  <c r="B60" i="46"/>
  <c r="E61" i="46"/>
  <c r="E62" i="46" s="1"/>
  <c r="E63" i="46" s="1"/>
  <c r="E64" i="46" s="1"/>
  <c r="E65" i="46"/>
  <c r="D55" i="46"/>
  <c r="D56" i="46" s="1"/>
  <c r="D57" i="46" s="1"/>
  <c r="D58" i="46" s="1"/>
  <c r="D59" i="46" s="1"/>
  <c r="A55" i="46"/>
  <c r="A54" i="45"/>
  <c r="D54" i="45"/>
  <c r="E60" i="45"/>
  <c r="B55" i="45"/>
  <c r="E56" i="45"/>
  <c r="E57" i="45" s="1"/>
  <c r="E58" i="45" s="1"/>
  <c r="E59" i="45" s="1"/>
  <c r="B60" i="48" l="1"/>
  <c r="E61" i="48"/>
  <c r="E62" i="48" s="1"/>
  <c r="E63" i="48" s="1"/>
  <c r="E64" i="48" s="1"/>
  <c r="E65" i="48"/>
  <c r="D55" i="48"/>
  <c r="D56" i="48" s="1"/>
  <c r="D57" i="48" s="1"/>
  <c r="D58" i="48" s="1"/>
  <c r="D59" i="48" s="1"/>
  <c r="A55" i="48"/>
  <c r="B64" i="47"/>
  <c r="E65" i="47"/>
  <c r="A63" i="47"/>
  <c r="D63" i="47"/>
  <c r="E66" i="46"/>
  <c r="E67" i="46" s="1"/>
  <c r="E68" i="46" s="1"/>
  <c r="E69" i="46" s="1"/>
  <c r="E70" i="46"/>
  <c r="B65" i="46"/>
  <c r="A60" i="46"/>
  <c r="D60" i="46"/>
  <c r="D61" i="46" s="1"/>
  <c r="D62" i="46" s="1"/>
  <c r="D63" i="46" s="1"/>
  <c r="D64" i="46" s="1"/>
  <c r="D55" i="45"/>
  <c r="D56" i="45" s="1"/>
  <c r="D57" i="45" s="1"/>
  <c r="D58" i="45" s="1"/>
  <c r="D59" i="45" s="1"/>
  <c r="A55" i="45"/>
  <c r="E65" i="45"/>
  <c r="B60" i="45"/>
  <c r="E61" i="45"/>
  <c r="E62" i="45" s="1"/>
  <c r="E63" i="45" s="1"/>
  <c r="E64" i="45" s="1"/>
  <c r="B65" i="48" l="1"/>
  <c r="E70" i="48"/>
  <c r="E66" i="48"/>
  <c r="E67" i="48" s="1"/>
  <c r="E68" i="48" s="1"/>
  <c r="E69" i="48" s="1"/>
  <c r="D60" i="48"/>
  <c r="D61" i="48" s="1"/>
  <c r="D62" i="48" s="1"/>
  <c r="D63" i="48" s="1"/>
  <c r="D64" i="48" s="1"/>
  <c r="A60" i="48"/>
  <c r="E66" i="47"/>
  <c r="E67" i="47" s="1"/>
  <c r="E68" i="47" s="1"/>
  <c r="E69" i="47" s="1"/>
  <c r="E70" i="47"/>
  <c r="B65" i="47"/>
  <c r="A64" i="47"/>
  <c r="D64" i="47"/>
  <c r="D65" i="46"/>
  <c r="D66" i="46" s="1"/>
  <c r="D67" i="46" s="1"/>
  <c r="D68" i="46" s="1"/>
  <c r="D69" i="46" s="1"/>
  <c r="A65" i="46"/>
  <c r="E71" i="46"/>
  <c r="B70" i="46"/>
  <c r="D60" i="45"/>
  <c r="D61" i="45" s="1"/>
  <c r="D62" i="45" s="1"/>
  <c r="D63" i="45" s="1"/>
  <c r="D64" i="45" s="1"/>
  <c r="A60" i="45"/>
  <c r="E70" i="45"/>
  <c r="B65" i="45"/>
  <c r="E66" i="45"/>
  <c r="E67" i="45" s="1"/>
  <c r="E68" i="45" s="1"/>
  <c r="E69" i="45" s="1"/>
  <c r="B70" i="48" l="1"/>
  <c r="E71" i="48"/>
  <c r="E72" i="48" s="1"/>
  <c r="E73" i="48" s="1"/>
  <c r="E74" i="48" s="1"/>
  <c r="E75" i="48"/>
  <c r="D65" i="48"/>
  <c r="D66" i="48" s="1"/>
  <c r="D67" i="48" s="1"/>
  <c r="D68" i="48" s="1"/>
  <c r="D69" i="48" s="1"/>
  <c r="A65" i="48"/>
  <c r="D65" i="47"/>
  <c r="D66" i="47" s="1"/>
  <c r="D67" i="47" s="1"/>
  <c r="D68" i="47" s="1"/>
  <c r="D69" i="47" s="1"/>
  <c r="A65" i="47"/>
  <c r="E71" i="47"/>
  <c r="E72" i="47" s="1"/>
  <c r="E73" i="47" s="1"/>
  <c r="E74" i="47" s="1"/>
  <c r="E75" i="47"/>
  <c r="B70" i="47"/>
  <c r="D70" i="46"/>
  <c r="A70" i="46"/>
  <c r="E72" i="46"/>
  <c r="B71" i="46"/>
  <c r="D65" i="45"/>
  <c r="D66" i="45" s="1"/>
  <c r="D67" i="45" s="1"/>
  <c r="D68" i="45" s="1"/>
  <c r="D69" i="45" s="1"/>
  <c r="A65" i="45"/>
  <c r="E75" i="45"/>
  <c r="B70" i="45"/>
  <c r="E71" i="45"/>
  <c r="E72" i="45" s="1"/>
  <c r="E73" i="45" s="1"/>
  <c r="E74" i="45" s="1"/>
  <c r="B75" i="48" l="1"/>
  <c r="E76" i="48"/>
  <c r="E77" i="48" s="1"/>
  <c r="E78" i="48" s="1"/>
  <c r="E79" i="48" s="1"/>
  <c r="E80" i="48"/>
  <c r="D70" i="48"/>
  <c r="D71" i="48" s="1"/>
  <c r="D72" i="48" s="1"/>
  <c r="D73" i="48" s="1"/>
  <c r="D74" i="48" s="1"/>
  <c r="A70" i="48"/>
  <c r="D70" i="47"/>
  <c r="D71" i="47" s="1"/>
  <c r="D72" i="47" s="1"/>
  <c r="D73" i="47" s="1"/>
  <c r="D74" i="47" s="1"/>
  <c r="A70" i="47"/>
  <c r="E76" i="47"/>
  <c r="E77" i="47" s="1"/>
  <c r="E78" i="47" s="1"/>
  <c r="E79" i="47" s="1"/>
  <c r="E80" i="47"/>
  <c r="B75" i="47"/>
  <c r="D71" i="46"/>
  <c r="A71" i="46"/>
  <c r="E77" i="46"/>
  <c r="E73" i="46"/>
  <c r="E74" i="46" s="1"/>
  <c r="E75" i="46" s="1"/>
  <c r="E76" i="46" s="1"/>
  <c r="B72" i="46"/>
  <c r="E80" i="45"/>
  <c r="B75" i="45"/>
  <c r="E76" i="45"/>
  <c r="E77" i="45" s="1"/>
  <c r="E78" i="45" s="1"/>
  <c r="E79" i="45" s="1"/>
  <c r="D70" i="45"/>
  <c r="D71" i="45" s="1"/>
  <c r="D72" i="45" s="1"/>
  <c r="D73" i="45" s="1"/>
  <c r="D74" i="45" s="1"/>
  <c r="A70" i="45"/>
  <c r="B80" i="48" l="1"/>
  <c r="E81" i="48"/>
  <c r="D75" i="48"/>
  <c r="D76" i="48" s="1"/>
  <c r="D77" i="48" s="1"/>
  <c r="D78" i="48" s="1"/>
  <c r="D79" i="48" s="1"/>
  <c r="A75" i="48"/>
  <c r="E81" i="47"/>
  <c r="E82" i="47" s="1"/>
  <c r="E83" i="47" s="1"/>
  <c r="E84" i="47" s="1"/>
  <c r="E85" i="47"/>
  <c r="B80" i="47"/>
  <c r="D75" i="47"/>
  <c r="D76" i="47" s="1"/>
  <c r="D77" i="47" s="1"/>
  <c r="D78" i="47" s="1"/>
  <c r="D79" i="47" s="1"/>
  <c r="A75" i="47"/>
  <c r="D72" i="46"/>
  <c r="D73" i="46" s="1"/>
  <c r="D74" i="46" s="1"/>
  <c r="D75" i="46" s="1"/>
  <c r="D76" i="46" s="1"/>
  <c r="A72" i="46"/>
  <c r="E82" i="46"/>
  <c r="B77" i="46"/>
  <c r="E78" i="46"/>
  <c r="E79" i="46" s="1"/>
  <c r="E80" i="46" s="1"/>
  <c r="E81" i="46" s="1"/>
  <c r="D75" i="45"/>
  <c r="D76" i="45" s="1"/>
  <c r="D77" i="45" s="1"/>
  <c r="D78" i="45" s="1"/>
  <c r="D79" i="45" s="1"/>
  <c r="A75" i="45"/>
  <c r="B80" i="45"/>
  <c r="E81" i="45"/>
  <c r="E82" i="48" l="1"/>
  <c r="B81" i="48"/>
  <c r="D80" i="48"/>
  <c r="A80" i="48"/>
  <c r="D80" i="47"/>
  <c r="D81" i="47" s="1"/>
  <c r="D82" i="47" s="1"/>
  <c r="D83" i="47" s="1"/>
  <c r="D84" i="47" s="1"/>
  <c r="A80" i="47"/>
  <c r="E86" i="47"/>
  <c r="E87" i="47" s="1"/>
  <c r="E88" i="47" s="1"/>
  <c r="E89" i="47" s="1"/>
  <c r="E90" i="47"/>
  <c r="B85" i="47"/>
  <c r="D77" i="46"/>
  <c r="D78" i="46" s="1"/>
  <c r="D79" i="46" s="1"/>
  <c r="D80" i="46" s="1"/>
  <c r="D81" i="46" s="1"/>
  <c r="A77" i="46"/>
  <c r="E87" i="46"/>
  <c r="E83" i="46"/>
  <c r="E84" i="46" s="1"/>
  <c r="E85" i="46" s="1"/>
  <c r="E86" i="46" s="1"/>
  <c r="B82" i="46"/>
  <c r="E82" i="45"/>
  <c r="B81" i="45"/>
  <c r="D80" i="45"/>
  <c r="A80" i="45"/>
  <c r="D81" i="48" l="1"/>
  <c r="A81" i="48"/>
  <c r="E87" i="48"/>
  <c r="E83" i="48"/>
  <c r="E84" i="48" s="1"/>
  <c r="E85" i="48" s="1"/>
  <c r="E86" i="48" s="1"/>
  <c r="B82" i="48"/>
  <c r="B90" i="47"/>
  <c r="E91" i="47"/>
  <c r="D85" i="47"/>
  <c r="D86" i="47" s="1"/>
  <c r="D87" i="47" s="1"/>
  <c r="D88" i="47" s="1"/>
  <c r="D89" i="47" s="1"/>
  <c r="A85" i="47"/>
  <c r="E92" i="46"/>
  <c r="B87" i="46"/>
  <c r="E88" i="46"/>
  <c r="E89" i="46" s="1"/>
  <c r="E90" i="46" s="1"/>
  <c r="E91" i="46" s="1"/>
  <c r="D82" i="46"/>
  <c r="D83" i="46" s="1"/>
  <c r="D84" i="46" s="1"/>
  <c r="D85" i="46" s="1"/>
  <c r="D86" i="46" s="1"/>
  <c r="A82" i="46"/>
  <c r="A81" i="45"/>
  <c r="D81" i="45"/>
  <c r="B82" i="45"/>
  <c r="E83" i="45"/>
  <c r="E84" i="45" s="1"/>
  <c r="E85" i="45" s="1"/>
  <c r="E86" i="45" s="1"/>
  <c r="E87" i="45"/>
  <c r="A82" i="48" l="1"/>
  <c r="D82" i="48"/>
  <c r="D83" i="48" s="1"/>
  <c r="D84" i="48" s="1"/>
  <c r="D85" i="48" s="1"/>
  <c r="D86" i="48" s="1"/>
  <c r="B87" i="48"/>
  <c r="E88" i="48"/>
  <c r="E89" i="48" s="1"/>
  <c r="E90" i="48" s="1"/>
  <c r="E91" i="48" s="1"/>
  <c r="E92" i="48"/>
  <c r="B91" i="47"/>
  <c r="E92" i="47"/>
  <c r="D90" i="47"/>
  <c r="A90" i="47"/>
  <c r="D87" i="46"/>
  <c r="D88" i="46" s="1"/>
  <c r="D89" i="46" s="1"/>
  <c r="D90" i="46" s="1"/>
  <c r="D91" i="46" s="1"/>
  <c r="A87" i="46"/>
  <c r="E93" i="46"/>
  <c r="E94" i="46" s="1"/>
  <c r="E95" i="46" s="1"/>
  <c r="E96" i="46" s="1"/>
  <c r="E97" i="46" s="1"/>
  <c r="B92" i="46"/>
  <c r="E98" i="46"/>
  <c r="E88" i="45"/>
  <c r="E89" i="45" s="1"/>
  <c r="E90" i="45" s="1"/>
  <c r="E91" i="45" s="1"/>
  <c r="B87" i="45"/>
  <c r="E92" i="45"/>
  <c r="A82" i="45"/>
  <c r="D82" i="45"/>
  <c r="D83" i="45" s="1"/>
  <c r="D84" i="45" s="1"/>
  <c r="D85" i="45" s="1"/>
  <c r="D86" i="45" s="1"/>
  <c r="B92" i="48" l="1"/>
  <c r="E98" i="48"/>
  <c r="E93" i="48"/>
  <c r="E94" i="48" s="1"/>
  <c r="E95" i="48" s="1"/>
  <c r="E96" i="48" s="1"/>
  <c r="E97" i="48" s="1"/>
  <c r="D87" i="48"/>
  <c r="D88" i="48" s="1"/>
  <c r="D89" i="48" s="1"/>
  <c r="D90" i="48" s="1"/>
  <c r="D91" i="48" s="1"/>
  <c r="A87" i="48"/>
  <c r="E98" i="47"/>
  <c r="E93" i="47"/>
  <c r="E94" i="47" s="1"/>
  <c r="E95" i="47" s="1"/>
  <c r="E96" i="47" s="1"/>
  <c r="E97" i="47" s="1"/>
  <c r="B92" i="47"/>
  <c r="A91" i="47"/>
  <c r="D91" i="47"/>
  <c r="D92" i="46"/>
  <c r="D93" i="46" s="1"/>
  <c r="D94" i="46" s="1"/>
  <c r="D95" i="46" s="1"/>
  <c r="D96" i="46" s="1"/>
  <c r="D97" i="46" s="1"/>
  <c r="A92" i="46"/>
  <c r="B98" i="46"/>
  <c r="E99" i="46"/>
  <c r="E98" i="45"/>
  <c r="E93" i="45"/>
  <c r="E94" i="45" s="1"/>
  <c r="E95" i="45" s="1"/>
  <c r="E96" i="45" s="1"/>
  <c r="E97" i="45" s="1"/>
  <c r="B92" i="45"/>
  <c r="A87" i="45"/>
  <c r="D87" i="45"/>
  <c r="D88" i="45" s="1"/>
  <c r="D89" i="45" s="1"/>
  <c r="D90" i="45" s="1"/>
  <c r="D91" i="45" s="1"/>
  <c r="B98" i="48" l="1"/>
  <c r="E103" i="48"/>
  <c r="E99" i="48"/>
  <c r="E100" i="48" s="1"/>
  <c r="E101" i="48" s="1"/>
  <c r="E102" i="48" s="1"/>
  <c r="A92" i="48"/>
  <c r="D92" i="48"/>
  <c r="D93" i="48" s="1"/>
  <c r="D94" i="48" s="1"/>
  <c r="D95" i="48" s="1"/>
  <c r="D96" i="48" s="1"/>
  <c r="D97" i="48" s="1"/>
  <c r="D92" i="47"/>
  <c r="D93" i="47" s="1"/>
  <c r="D94" i="47" s="1"/>
  <c r="D95" i="47" s="1"/>
  <c r="D96" i="47" s="1"/>
  <c r="D97" i="47" s="1"/>
  <c r="A92" i="47"/>
  <c r="E99" i="47"/>
  <c r="E100" i="47" s="1"/>
  <c r="E101" i="47" s="1"/>
  <c r="E102" i="47" s="1"/>
  <c r="E103" i="47"/>
  <c r="B98" i="47"/>
  <c r="A98" i="46"/>
  <c r="D98" i="46"/>
  <c r="E100" i="46"/>
  <c r="B99" i="46"/>
  <c r="A92" i="45"/>
  <c r="D92" i="45"/>
  <c r="D93" i="45" s="1"/>
  <c r="D94" i="45" s="1"/>
  <c r="D95" i="45" s="1"/>
  <c r="D96" i="45" s="1"/>
  <c r="D97" i="45" s="1"/>
  <c r="E99" i="45"/>
  <c r="E100" i="45" s="1"/>
  <c r="E101" i="45" s="1"/>
  <c r="E102" i="45" s="1"/>
  <c r="E103" i="45"/>
  <c r="B98" i="45"/>
  <c r="E108" i="48" l="1"/>
  <c r="B103" i="48"/>
  <c r="E104" i="48"/>
  <c r="E105" i="48" s="1"/>
  <c r="E106" i="48" s="1"/>
  <c r="E107" i="48" s="1"/>
  <c r="A98" i="48"/>
  <c r="D98" i="48"/>
  <c r="D99" i="48" s="1"/>
  <c r="D100" i="48" s="1"/>
  <c r="D101" i="48" s="1"/>
  <c r="D102" i="48" s="1"/>
  <c r="D125" i="48"/>
  <c r="D126" i="48" s="1"/>
  <c r="D127" i="48" s="1"/>
  <c r="D128" i="48" s="1"/>
  <c r="D129" i="48" s="1"/>
  <c r="E104" i="47"/>
  <c r="E105" i="47" s="1"/>
  <c r="E106" i="47" s="1"/>
  <c r="E107" i="47" s="1"/>
  <c r="E108" i="47"/>
  <c r="B103" i="47"/>
  <c r="A98" i="47"/>
  <c r="D98" i="47"/>
  <c r="D99" i="47" s="1"/>
  <c r="D100" i="47" s="1"/>
  <c r="D101" i="47" s="1"/>
  <c r="D102" i="47" s="1"/>
  <c r="E101" i="46"/>
  <c r="E102" i="46" s="1"/>
  <c r="E103" i="46" s="1"/>
  <c r="E104" i="46" s="1"/>
  <c r="E105" i="46"/>
  <c r="B100" i="46"/>
  <c r="D99" i="46"/>
  <c r="A99" i="46"/>
  <c r="E104" i="45"/>
  <c r="E105" i="45" s="1"/>
  <c r="E106" i="45" s="1"/>
  <c r="E107" i="45" s="1"/>
  <c r="E108" i="45"/>
  <c r="B103" i="45"/>
  <c r="A98" i="45"/>
  <c r="D98" i="45"/>
  <c r="D99" i="45" s="1"/>
  <c r="D100" i="45" s="1"/>
  <c r="D101" i="45" s="1"/>
  <c r="D102" i="45" s="1"/>
  <c r="D125" i="45"/>
  <c r="D126" i="45" s="1"/>
  <c r="D127" i="45" s="1"/>
  <c r="D128" i="45" s="1"/>
  <c r="D129" i="45" s="1"/>
  <c r="A103" i="48" l="1"/>
  <c r="D103" i="48"/>
  <c r="D104" i="48" s="1"/>
  <c r="D105" i="48" s="1"/>
  <c r="D106" i="48" s="1"/>
  <c r="D107" i="48" s="1"/>
  <c r="D130" i="48"/>
  <c r="D131" i="48" s="1"/>
  <c r="D132" i="48" s="1"/>
  <c r="D133" i="48" s="1"/>
  <c r="D134" i="48" s="1"/>
  <c r="B108" i="48"/>
  <c r="E109" i="48"/>
  <c r="A103" i="47"/>
  <c r="D103" i="47"/>
  <c r="D104" i="47" s="1"/>
  <c r="D105" i="47" s="1"/>
  <c r="D106" i="47" s="1"/>
  <c r="D107" i="47" s="1"/>
  <c r="E109" i="47"/>
  <c r="E110" i="47" s="1"/>
  <c r="E111" i="47" s="1"/>
  <c r="E112" i="47" s="1"/>
  <c r="E113" i="47"/>
  <c r="B108" i="47"/>
  <c r="D100" i="46"/>
  <c r="D101" i="46" s="1"/>
  <c r="D102" i="46" s="1"/>
  <c r="D103" i="46" s="1"/>
  <c r="D104" i="46" s="1"/>
  <c r="A100" i="46"/>
  <c r="E106" i="46"/>
  <c r="E107" i="46" s="1"/>
  <c r="E108" i="46" s="1"/>
  <c r="E109" i="46" s="1"/>
  <c r="E110" i="46"/>
  <c r="B105" i="46"/>
  <c r="D103" i="45"/>
  <c r="D104" i="45" s="1"/>
  <c r="D105" i="45" s="1"/>
  <c r="D106" i="45" s="1"/>
  <c r="D107" i="45" s="1"/>
  <c r="A103" i="45"/>
  <c r="B108" i="45"/>
  <c r="E109" i="45"/>
  <c r="E110" i="48" l="1"/>
  <c r="B109" i="48"/>
  <c r="A108" i="48"/>
  <c r="D108" i="48"/>
  <c r="E114" i="47"/>
  <c r="E115" i="47" s="1"/>
  <c r="E116" i="47" s="1"/>
  <c r="E117" i="47" s="1"/>
  <c r="E118" i="47"/>
  <c r="B113" i="47"/>
  <c r="D108" i="47"/>
  <c r="D109" i="47" s="1"/>
  <c r="D110" i="47" s="1"/>
  <c r="D111" i="47" s="1"/>
  <c r="D112" i="47" s="1"/>
  <c r="A108" i="47"/>
  <c r="E111" i="46"/>
  <c r="E112" i="46" s="1"/>
  <c r="E113" i="46" s="1"/>
  <c r="E114" i="46" s="1"/>
  <c r="E115" i="46"/>
  <c r="B110" i="46"/>
  <c r="D105" i="46"/>
  <c r="D106" i="46" s="1"/>
  <c r="D107" i="46" s="1"/>
  <c r="D108" i="46" s="1"/>
  <c r="D109" i="46" s="1"/>
  <c r="A105" i="46"/>
  <c r="D108" i="45"/>
  <c r="A108" i="45"/>
  <c r="B109" i="45"/>
  <c r="E110" i="45"/>
  <c r="A109" i="48" l="1"/>
  <c r="D109" i="48"/>
  <c r="E115" i="48"/>
  <c r="E111" i="48"/>
  <c r="E112" i="48" s="1"/>
  <c r="E113" i="48" s="1"/>
  <c r="E114" i="48" s="1"/>
  <c r="B110" i="48"/>
  <c r="A113" i="47"/>
  <c r="D113" i="47"/>
  <c r="D114" i="47" s="1"/>
  <c r="D115" i="47" s="1"/>
  <c r="D116" i="47" s="1"/>
  <c r="D117" i="47" s="1"/>
  <c r="E119" i="47"/>
  <c r="B118" i="47"/>
  <c r="A110" i="46"/>
  <c r="D110" i="46"/>
  <c r="D111" i="46" s="1"/>
  <c r="D112" i="46" s="1"/>
  <c r="D113" i="46" s="1"/>
  <c r="D114" i="46" s="1"/>
  <c r="E116" i="46"/>
  <c r="E117" i="46" s="1"/>
  <c r="E118" i="46" s="1"/>
  <c r="E119" i="46" s="1"/>
  <c r="B115" i="46"/>
  <c r="E120" i="46"/>
  <c r="B120" i="46"/>
  <c r="D109" i="45"/>
  <c r="A109" i="45"/>
  <c r="E115" i="45"/>
  <c r="E111" i="45"/>
  <c r="E112" i="45" s="1"/>
  <c r="E113" i="45" s="1"/>
  <c r="E114" i="45" s="1"/>
  <c r="B110" i="45"/>
  <c r="D110" i="48" l="1"/>
  <c r="D111" i="48" s="1"/>
  <c r="D112" i="48" s="1"/>
  <c r="D113" i="48" s="1"/>
  <c r="D114" i="48" s="1"/>
  <c r="A110" i="48"/>
  <c r="E120" i="48"/>
  <c r="E116" i="48"/>
  <c r="E117" i="48" s="1"/>
  <c r="E118" i="48" s="1"/>
  <c r="E119" i="48" s="1"/>
  <c r="B115" i="48"/>
  <c r="B120" i="48"/>
  <c r="A118" i="47"/>
  <c r="D118" i="47"/>
  <c r="E120" i="47"/>
  <c r="B119" i="47"/>
  <c r="B120" i="47"/>
  <c r="D120" i="46"/>
  <c r="D121" i="46" s="1"/>
  <c r="D122" i="46" s="1"/>
  <c r="D123" i="46" s="1"/>
  <c r="D124" i="46" s="1"/>
  <c r="A120" i="46"/>
  <c r="A115" i="46"/>
  <c r="D115" i="46"/>
  <c r="D116" i="46" s="1"/>
  <c r="D117" i="46" s="1"/>
  <c r="D118" i="46" s="1"/>
  <c r="D119" i="46" s="1"/>
  <c r="E121" i="46"/>
  <c r="E122" i="46" s="1"/>
  <c r="E123" i="46" s="1"/>
  <c r="E124" i="46" s="1"/>
  <c r="E125" i="46"/>
  <c r="E126" i="46" s="1"/>
  <c r="E120" i="45"/>
  <c r="E116" i="45"/>
  <c r="E117" i="45" s="1"/>
  <c r="E118" i="45" s="1"/>
  <c r="E119" i="45" s="1"/>
  <c r="B120" i="45"/>
  <c r="B115" i="45"/>
  <c r="A110" i="45"/>
  <c r="D110" i="45"/>
  <c r="D111" i="45" s="1"/>
  <c r="D112" i="45" s="1"/>
  <c r="D113" i="45" s="1"/>
  <c r="D114" i="45" s="1"/>
  <c r="D120" i="48" l="1"/>
  <c r="D121" i="48" s="1"/>
  <c r="D122" i="48" s="1"/>
  <c r="D123" i="48" s="1"/>
  <c r="D124" i="48" s="1"/>
  <c r="A120" i="48"/>
  <c r="D115" i="48"/>
  <c r="D116" i="48" s="1"/>
  <c r="D117" i="48" s="1"/>
  <c r="D118" i="48" s="1"/>
  <c r="D119" i="48" s="1"/>
  <c r="A115" i="48"/>
  <c r="E121" i="48"/>
  <c r="E122" i="48" s="1"/>
  <c r="E123" i="48" s="1"/>
  <c r="E124" i="48" s="1"/>
  <c r="E125" i="48"/>
  <c r="D120" i="47"/>
  <c r="D121" i="47" s="1"/>
  <c r="D122" i="47" s="1"/>
  <c r="D123" i="47" s="1"/>
  <c r="D124" i="47" s="1"/>
  <c r="A120" i="47"/>
  <c r="D119" i="47"/>
  <c r="A119" i="47"/>
  <c r="E125" i="47"/>
  <c r="E126" i="47" s="1"/>
  <c r="E127" i="47" s="1"/>
  <c r="E128" i="47" s="1"/>
  <c r="E129" i="47" s="1"/>
  <c r="E121" i="47"/>
  <c r="E122" i="47" s="1"/>
  <c r="E123" i="47" s="1"/>
  <c r="E124" i="47" s="1"/>
  <c r="D120" i="45"/>
  <c r="D121" i="45" s="1"/>
  <c r="D122" i="45" s="1"/>
  <c r="D123" i="45" s="1"/>
  <c r="D124" i="45" s="1"/>
  <c r="A120" i="45"/>
  <c r="D115" i="45"/>
  <c r="D116" i="45" s="1"/>
  <c r="D117" i="45" s="1"/>
  <c r="D118" i="45" s="1"/>
  <c r="D119" i="45" s="1"/>
  <c r="A115" i="45"/>
  <c r="E121" i="45"/>
  <c r="E122" i="45" s="1"/>
  <c r="E123" i="45" s="1"/>
  <c r="E124" i="45" s="1"/>
  <c r="E125" i="45"/>
  <c r="E126" i="45" s="1"/>
  <c r="E127" i="45" s="1"/>
  <c r="E128" i="45" s="1"/>
  <c r="E129" i="45" s="1"/>
  <c r="E126" i="48" l="1"/>
  <c r="E127" i="48" s="1"/>
  <c r="E128" i="48" s="1"/>
  <c r="E129" i="48" s="1"/>
  <c r="E130" i="48"/>
  <c r="E131" i="48" s="1"/>
  <c r="E132" i="48" s="1"/>
  <c r="E133" i="48" s="1"/>
  <c r="E134" i="48" s="1"/>
  <c r="F5" i="44" l="1"/>
  <c r="F4" i="44"/>
  <c r="A120" i="44"/>
  <c r="E11" i="44"/>
  <c r="E12" i="44" s="1"/>
  <c r="E13" i="44" s="1"/>
  <c r="E14" i="44" s="1"/>
  <c r="E15" i="44" s="1"/>
  <c r="E16" i="44" s="1"/>
  <c r="I8" i="44"/>
  <c r="J8" i="44" s="1"/>
  <c r="B11" i="44" l="1"/>
  <c r="D11" i="44" s="1"/>
  <c r="B10" i="44"/>
  <c r="E17" i="44"/>
  <c r="B12" i="44"/>
  <c r="A11" i="44" l="1"/>
  <c r="D12" i="44"/>
  <c r="D13" i="44" s="1"/>
  <c r="D14" i="44" s="1"/>
  <c r="D15" i="44" s="1"/>
  <c r="D16" i="44" s="1"/>
  <c r="A12" i="44"/>
  <c r="E22" i="44"/>
  <c r="B17" i="44"/>
  <c r="E18" i="44"/>
  <c r="E19" i="44" s="1"/>
  <c r="E20" i="44" s="1"/>
  <c r="E21" i="44" s="1"/>
  <c r="D17" i="44" l="1"/>
  <c r="D18" i="44" s="1"/>
  <c r="D19" i="44" s="1"/>
  <c r="D20" i="44" s="1"/>
  <c r="D21" i="44" s="1"/>
  <c r="A17" i="44"/>
  <c r="E27" i="44"/>
  <c r="B22" i="44"/>
  <c r="E23" i="44"/>
  <c r="E24" i="44" s="1"/>
  <c r="E25" i="44" s="1"/>
  <c r="E26" i="44" s="1"/>
  <c r="D22" i="44" l="1"/>
  <c r="D23" i="44" s="1"/>
  <c r="D24" i="44" s="1"/>
  <c r="D25" i="44" s="1"/>
  <c r="D26" i="44" s="1"/>
  <c r="A22" i="44"/>
  <c r="E32" i="44"/>
  <c r="B27" i="44"/>
  <c r="E28" i="44"/>
  <c r="E29" i="44" s="1"/>
  <c r="E30" i="44" s="1"/>
  <c r="E31" i="44" s="1"/>
  <c r="A27" i="44" l="1"/>
  <c r="D27" i="44"/>
  <c r="D28" i="44" s="1"/>
  <c r="D29" i="44" s="1"/>
  <c r="D30" i="44" s="1"/>
  <c r="D31" i="44" s="1"/>
  <c r="E37" i="44"/>
  <c r="B32" i="44"/>
  <c r="E33" i="44"/>
  <c r="E34" i="44" s="1"/>
  <c r="E35" i="44" s="1"/>
  <c r="E36" i="44" s="1"/>
  <c r="D32" i="44" l="1"/>
  <c r="D33" i="44" s="1"/>
  <c r="D34" i="44" s="1"/>
  <c r="D35" i="44" s="1"/>
  <c r="D36" i="44" s="1"/>
  <c r="A32" i="44"/>
  <c r="B37" i="44"/>
  <c r="E38" i="44"/>
  <c r="E39" i="44" l="1"/>
  <c r="B38" i="44"/>
  <c r="D37" i="44"/>
  <c r="A37" i="44"/>
  <c r="A38" i="44" l="1"/>
  <c r="D38" i="44"/>
  <c r="B39" i="44"/>
  <c r="E44" i="44"/>
  <c r="E40" i="44"/>
  <c r="E41" i="44" s="1"/>
  <c r="E42" i="44" s="1"/>
  <c r="E43" i="44" s="1"/>
  <c r="E49" i="44" l="1"/>
  <c r="B44" i="44"/>
  <c r="E45" i="44"/>
  <c r="E46" i="44" s="1"/>
  <c r="E47" i="44" s="1"/>
  <c r="E48" i="44" s="1"/>
  <c r="D39" i="44"/>
  <c r="D40" i="44" s="1"/>
  <c r="D41" i="44" s="1"/>
  <c r="D42" i="44" s="1"/>
  <c r="D43" i="44" s="1"/>
  <c r="A39" i="44"/>
  <c r="D44" i="44" l="1"/>
  <c r="D45" i="44" s="1"/>
  <c r="D46" i="44" s="1"/>
  <c r="D47" i="44" s="1"/>
  <c r="D48" i="44" s="1"/>
  <c r="A44" i="44"/>
  <c r="E54" i="44"/>
  <c r="B49" i="44"/>
  <c r="E50" i="44"/>
  <c r="E51" i="44" s="1"/>
  <c r="E52" i="44" s="1"/>
  <c r="E53" i="44" s="1"/>
  <c r="D49" i="44" l="1"/>
  <c r="D50" i="44" s="1"/>
  <c r="D51" i="44" s="1"/>
  <c r="D52" i="44" s="1"/>
  <c r="D53" i="44" s="1"/>
  <c r="A49" i="44"/>
  <c r="B54" i="44"/>
  <c r="E59" i="44"/>
  <c r="E55" i="44"/>
  <c r="E56" i="44" s="1"/>
  <c r="E57" i="44" s="1"/>
  <c r="E58" i="44" s="1"/>
  <c r="E64" i="44" l="1"/>
  <c r="B59" i="44"/>
  <c r="E60" i="44"/>
  <c r="E61" i="44" s="1"/>
  <c r="E62" i="44" s="1"/>
  <c r="E63" i="44" s="1"/>
  <c r="D54" i="44"/>
  <c r="D55" i="44" s="1"/>
  <c r="D56" i="44" s="1"/>
  <c r="D57" i="44" s="1"/>
  <c r="D58" i="44" s="1"/>
  <c r="A54" i="44"/>
  <c r="D59" i="44" l="1"/>
  <c r="D60" i="44" s="1"/>
  <c r="D61" i="44" s="1"/>
  <c r="D62" i="44" s="1"/>
  <c r="D63" i="44" s="1"/>
  <c r="A59" i="44"/>
  <c r="E65" i="44"/>
  <c r="B64" i="44"/>
  <c r="D64" i="44" l="1"/>
  <c r="A64" i="44"/>
  <c r="B65" i="44"/>
  <c r="E66" i="44"/>
  <c r="E67" i="44" l="1"/>
  <c r="E68" i="44" s="1"/>
  <c r="E69" i="44" s="1"/>
  <c r="E70" i="44" s="1"/>
  <c r="E71" i="44"/>
  <c r="B66" i="44"/>
  <c r="D65" i="44"/>
  <c r="A65" i="44"/>
  <c r="A66" i="44" l="1"/>
  <c r="D66" i="44"/>
  <c r="D67" i="44" s="1"/>
  <c r="D68" i="44" s="1"/>
  <c r="D69" i="44" s="1"/>
  <c r="D70" i="44" s="1"/>
  <c r="E72" i="44"/>
  <c r="E73" i="44" s="1"/>
  <c r="E74" i="44" s="1"/>
  <c r="E75" i="44" s="1"/>
  <c r="B71" i="44"/>
  <c r="E76" i="44"/>
  <c r="A71" i="44" l="1"/>
  <c r="D71" i="44"/>
  <c r="D72" i="44" s="1"/>
  <c r="D73" i="44" s="1"/>
  <c r="D74" i="44" s="1"/>
  <c r="D75" i="44" s="1"/>
  <c r="E77" i="44"/>
  <c r="E78" i="44" s="1"/>
  <c r="E79" i="44" s="1"/>
  <c r="E80" i="44" s="1"/>
  <c r="E81" i="44"/>
  <c r="B76" i="44"/>
  <c r="A76" i="44" l="1"/>
  <c r="D76" i="44"/>
  <c r="D77" i="44" s="1"/>
  <c r="D78" i="44" s="1"/>
  <c r="D79" i="44" s="1"/>
  <c r="D80" i="44" s="1"/>
  <c r="E82" i="44"/>
  <c r="E83" i="44" s="1"/>
  <c r="E84" i="44" s="1"/>
  <c r="E85" i="44" s="1"/>
  <c r="B81" i="44"/>
  <c r="E86" i="44"/>
  <c r="A81" i="44" l="1"/>
  <c r="D81" i="44"/>
  <c r="D82" i="44" s="1"/>
  <c r="D83" i="44" s="1"/>
  <c r="D84" i="44" s="1"/>
  <c r="D85" i="44" s="1"/>
  <c r="E87" i="44"/>
  <c r="E88" i="44" s="1"/>
  <c r="E89" i="44" s="1"/>
  <c r="E90" i="44" s="1"/>
  <c r="B86" i="44"/>
  <c r="E91" i="44"/>
  <c r="A86" i="44" l="1"/>
  <c r="D86" i="44"/>
  <c r="D87" i="44" s="1"/>
  <c r="D88" i="44" s="1"/>
  <c r="D89" i="44" s="1"/>
  <c r="D90" i="44" s="1"/>
  <c r="E92" i="44"/>
  <c r="B91" i="44"/>
  <c r="A91" i="44" l="1"/>
  <c r="D91" i="44"/>
  <c r="B92" i="44"/>
  <c r="E93" i="44"/>
  <c r="E98" i="44" l="1"/>
  <c r="B93" i="44"/>
  <c r="E94" i="44"/>
  <c r="E95" i="44" s="1"/>
  <c r="E96" i="44" s="1"/>
  <c r="E97" i="44" s="1"/>
  <c r="D92" i="44"/>
  <c r="A92" i="44"/>
  <c r="D120" i="44" l="1"/>
  <c r="D121" i="44" s="1"/>
  <c r="D122" i="44" s="1"/>
  <c r="D123" i="44" s="1"/>
  <c r="D124" i="44" s="1"/>
  <c r="D93" i="44"/>
  <c r="D94" i="44" s="1"/>
  <c r="D95" i="44" s="1"/>
  <c r="D96" i="44" s="1"/>
  <c r="D97" i="44" s="1"/>
  <c r="A93" i="44"/>
  <c r="E103" i="44"/>
  <c r="B98" i="44"/>
  <c r="E99" i="44"/>
  <c r="E100" i="44" s="1"/>
  <c r="E101" i="44" s="1"/>
  <c r="E102" i="44" s="1"/>
  <c r="D98" i="44" l="1"/>
  <c r="D99" i="44" s="1"/>
  <c r="D100" i="44" s="1"/>
  <c r="D101" i="44" s="1"/>
  <c r="D102" i="44" s="1"/>
  <c r="A98" i="44"/>
  <c r="D125" i="44"/>
  <c r="E108" i="44"/>
  <c r="B103" i="44"/>
  <c r="E104" i="44"/>
  <c r="E105" i="44" s="1"/>
  <c r="E106" i="44" s="1"/>
  <c r="E107" i="44" s="1"/>
  <c r="A103" i="44" l="1"/>
  <c r="D103" i="44"/>
  <c r="D104" i="44" s="1"/>
  <c r="D105" i="44" s="1"/>
  <c r="D106" i="44" s="1"/>
  <c r="D107" i="44" s="1"/>
  <c r="E113" i="44"/>
  <c r="B108" i="44"/>
  <c r="E109" i="44"/>
  <c r="E110" i="44" s="1"/>
  <c r="E111" i="44" s="1"/>
  <c r="E112" i="44" s="1"/>
  <c r="D129" i="44"/>
  <c r="D126" i="44"/>
  <c r="D127" i="44" s="1"/>
  <c r="D128" i="44" s="1"/>
  <c r="D108" i="44" l="1"/>
  <c r="D109" i="44" s="1"/>
  <c r="D110" i="44" s="1"/>
  <c r="D111" i="44" s="1"/>
  <c r="D112" i="44" s="1"/>
  <c r="A108" i="44"/>
  <c r="E118" i="44"/>
  <c r="B113" i="44"/>
  <c r="E114" i="44"/>
  <c r="E115" i="44" s="1"/>
  <c r="E116" i="44" s="1"/>
  <c r="E117" i="44" s="1"/>
  <c r="D113" i="44" l="1"/>
  <c r="D114" i="44" s="1"/>
  <c r="D115" i="44" s="1"/>
  <c r="D116" i="44" s="1"/>
  <c r="D117" i="44" s="1"/>
  <c r="A113" i="44"/>
  <c r="B118" i="44"/>
  <c r="B119" i="44"/>
  <c r="E119" i="44"/>
  <c r="E120" i="44" s="1"/>
  <c r="E121" i="44" s="1"/>
  <c r="E122" i="44" s="1"/>
  <c r="E123" i="44" s="1"/>
  <c r="E124" i="44" s="1"/>
  <c r="E125" i="44" s="1"/>
  <c r="A119" i="44" l="1"/>
  <c r="D119" i="44"/>
  <c r="D118" i="44"/>
  <c r="A118" i="44"/>
  <c r="E129" i="44"/>
  <c r="E126" i="44"/>
  <c r="E127" i="44" s="1"/>
  <c r="E128" i="44" s="1"/>
  <c r="D129" i="43" l="1"/>
  <c r="D130" i="43" s="1"/>
  <c r="D131" i="43" s="1"/>
  <c r="D132" i="43" s="1"/>
  <c r="D133" i="43" s="1"/>
  <c r="A129" i="43"/>
  <c r="E12" i="43"/>
  <c r="E13" i="43" s="1"/>
  <c r="E14" i="43" s="1"/>
  <c r="E15" i="43" s="1"/>
  <c r="D12" i="43"/>
  <c r="D13" i="43" s="1"/>
  <c r="D14" i="43" s="1"/>
  <c r="D15" i="43" s="1"/>
  <c r="E11" i="43"/>
  <c r="E16" i="43" s="1"/>
  <c r="D11" i="43"/>
  <c r="B11" i="43"/>
  <c r="A11" i="43"/>
  <c r="B10" i="43"/>
  <c r="I8" i="43"/>
  <c r="J8" i="43" s="1"/>
  <c r="F5" i="43"/>
  <c r="F4" i="43"/>
  <c r="F3" i="43"/>
  <c r="D11" i="39"/>
  <c r="E104" i="37"/>
  <c r="E103" i="37"/>
  <c r="P11" i="36"/>
  <c r="M23" i="36"/>
  <c r="M22" i="36"/>
  <c r="M21" i="36"/>
  <c r="M20" i="36"/>
  <c r="M19" i="36"/>
  <c r="M18" i="36"/>
  <c r="M17" i="36"/>
  <c r="M16" i="36"/>
  <c r="M15" i="36"/>
  <c r="P14" i="36"/>
  <c r="M14" i="36"/>
  <c r="P13" i="36"/>
  <c r="M13" i="36"/>
  <c r="P12" i="36"/>
  <c r="M12" i="36"/>
  <c r="M11" i="36"/>
  <c r="M24" i="36" s="1"/>
  <c r="F3" i="36"/>
  <c r="I8" i="39"/>
  <c r="J8" i="39" s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1" i="41"/>
  <c r="D122" i="41" s="1"/>
  <c r="D123" i="41" s="1"/>
  <c r="D124" i="41" s="1"/>
  <c r="D125" i="41" s="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23" i="39"/>
  <c r="D124" i="39" s="1"/>
  <c r="D125" i="39" s="1"/>
  <c r="D126" i="39" s="1"/>
  <c r="D127" i="39" s="1"/>
  <c r="A123" i="39"/>
  <c r="D118" i="39"/>
  <c r="D119" i="39" s="1"/>
  <c r="D120" i="39" s="1"/>
  <c r="D121" i="39" s="1"/>
  <c r="D122" i="39" s="1"/>
  <c r="A118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E21" i="43" l="1"/>
  <c r="B16" i="43"/>
  <c r="E17" i="43"/>
  <c r="E18" i="43" s="1"/>
  <c r="E19" i="43" s="1"/>
  <c r="E20" i="43" s="1"/>
  <c r="P18" i="36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7" i="39"/>
  <c r="E18" i="39" s="1"/>
  <c r="E19" i="39" s="1"/>
  <c r="B11" i="37"/>
  <c r="A11" i="37" s="1"/>
  <c r="E17" i="37"/>
  <c r="E18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D16" i="43" l="1"/>
  <c r="D17" i="43" s="1"/>
  <c r="D18" i="43" s="1"/>
  <c r="D19" i="43" s="1"/>
  <c r="D20" i="43" s="1"/>
  <c r="A16" i="43"/>
  <c r="E22" i="43"/>
  <c r="B21" i="43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2" i="39"/>
  <c r="D13" i="39" s="1"/>
  <c r="D14" i="39" s="1"/>
  <c r="D15" i="39" s="1"/>
  <c r="B18" i="39"/>
  <c r="D18" i="39" s="1"/>
  <c r="B17" i="39"/>
  <c r="A17" i="39" s="1"/>
  <c r="E24" i="39"/>
  <c r="E20" i="39"/>
  <c r="E21" i="39" s="1"/>
  <c r="E22" i="39" s="1"/>
  <c r="E23" i="39" s="1"/>
  <c r="B19" i="39"/>
  <c r="D11" i="37"/>
  <c r="D12" i="37" s="1"/>
  <c r="D13" i="37" s="1"/>
  <c r="D14" i="37" s="1"/>
  <c r="D15" i="37" s="1"/>
  <c r="B17" i="37"/>
  <c r="E19" i="37"/>
  <c r="A16" i="37"/>
  <c r="D16" i="37"/>
  <c r="B17" i="36"/>
  <c r="E18" i="36"/>
  <c r="E19" i="36" s="1"/>
  <c r="E20" i="36" s="1"/>
  <c r="E21" i="36" s="1"/>
  <c r="E22" i="36" s="1"/>
  <c r="D21" i="43" l="1"/>
  <c r="A21" i="43"/>
  <c r="E23" i="43"/>
  <c r="B22" i="43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A18" i="39"/>
  <c r="D17" i="39"/>
  <c r="B24" i="39"/>
  <c r="E29" i="39"/>
  <c r="E25" i="39"/>
  <c r="E26" i="39" s="1"/>
  <c r="E27" i="39" s="1"/>
  <c r="E28" i="39" s="1"/>
  <c r="A19" i="39"/>
  <c r="D19" i="39"/>
  <c r="D20" i="39" s="1"/>
  <c r="D21" i="39" s="1"/>
  <c r="D22" i="39" s="1"/>
  <c r="D23" i="39" s="1"/>
  <c r="A17" i="37"/>
  <c r="D17" i="37"/>
  <c r="B19" i="37"/>
  <c r="E24" i="37"/>
  <c r="E20" i="37"/>
  <c r="E21" i="37" s="1"/>
  <c r="E22" i="37" s="1"/>
  <c r="E23" i="37" s="1"/>
  <c r="B18" i="36"/>
  <c r="E23" i="36"/>
  <c r="E24" i="36" s="1"/>
  <c r="E25" i="36" s="1"/>
  <c r="E26" i="36" s="1"/>
  <c r="E27" i="36" s="1"/>
  <c r="A17" i="36"/>
  <c r="D17" i="36"/>
  <c r="D22" i="43" l="1"/>
  <c r="A22" i="43"/>
  <c r="E24" i="43"/>
  <c r="E25" i="43" s="1"/>
  <c r="E26" i="43" s="1"/>
  <c r="E27" i="43" s="1"/>
  <c r="E28" i="43"/>
  <c r="B23" i="43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24" i="39"/>
  <c r="D25" i="39" s="1"/>
  <c r="D26" i="39" s="1"/>
  <c r="D27" i="39" s="1"/>
  <c r="D28" i="39" s="1"/>
  <c r="A24" i="39"/>
  <c r="E30" i="39"/>
  <c r="B29" i="39"/>
  <c r="B24" i="37"/>
  <c r="E29" i="37"/>
  <c r="E25" i="37"/>
  <c r="E26" i="37" s="1"/>
  <c r="E27" i="37" s="1"/>
  <c r="E28" i="37" s="1"/>
  <c r="D19" i="37"/>
  <c r="D20" i="37" s="1"/>
  <c r="D21" i="37" s="1"/>
  <c r="D22" i="37" s="1"/>
  <c r="D23" i="37" s="1"/>
  <c r="A19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29" i="43" l="1"/>
  <c r="E30" i="43" s="1"/>
  <c r="E31" i="43" s="1"/>
  <c r="E32" i="43" s="1"/>
  <c r="E33" i="43"/>
  <c r="B28" i="43"/>
  <c r="A23" i="43"/>
  <c r="D23" i="43"/>
  <c r="D24" i="43" s="1"/>
  <c r="D25" i="43" s="1"/>
  <c r="D26" i="43" s="1"/>
  <c r="D27" i="43" s="1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29" i="39"/>
  <c r="A29" i="39"/>
  <c r="B30" i="39"/>
  <c r="E31" i="39"/>
  <c r="E30" i="37"/>
  <c r="E31" i="37" s="1"/>
  <c r="E32" i="37" s="1"/>
  <c r="E33" i="37" s="1"/>
  <c r="B29" i="37"/>
  <c r="E34" i="37"/>
  <c r="A24" i="37"/>
  <c r="D24" i="37"/>
  <c r="D25" i="37" s="1"/>
  <c r="D26" i="37" s="1"/>
  <c r="D27" i="37" s="1"/>
  <c r="D28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A28" i="43" l="1"/>
  <c r="D28" i="43"/>
  <c r="D29" i="43" s="1"/>
  <c r="D30" i="43" s="1"/>
  <c r="D31" i="43" s="1"/>
  <c r="D32" i="43" s="1"/>
  <c r="E34" i="43"/>
  <c r="E35" i="43" s="1"/>
  <c r="E36" i="43" s="1"/>
  <c r="E37" i="43" s="1"/>
  <c r="E38" i="43"/>
  <c r="B33" i="43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0" i="39"/>
  <c r="D30" i="39"/>
  <c r="E36" i="39"/>
  <c r="E37" i="39" s="1"/>
  <c r="E38" i="39" s="1"/>
  <c r="E39" i="39" s="1"/>
  <c r="E40" i="39" s="1"/>
  <c r="E32" i="39"/>
  <c r="E33" i="39" s="1"/>
  <c r="E34" i="39" s="1"/>
  <c r="E35" i="39" s="1"/>
  <c r="B31" i="39"/>
  <c r="D29" i="37"/>
  <c r="D30" i="37" s="1"/>
  <c r="D31" i="37" s="1"/>
  <c r="D32" i="37" s="1"/>
  <c r="D33" i="37" s="1"/>
  <c r="A29" i="37"/>
  <c r="B34" i="37"/>
  <c r="E39" i="37"/>
  <c r="E45" i="37" s="1"/>
  <c r="E35" i="37"/>
  <c r="E36" i="37" s="1"/>
  <c r="E37" i="37" s="1"/>
  <c r="E38" i="37" s="1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A33" i="43" l="1"/>
  <c r="D33" i="43"/>
  <c r="D34" i="43" s="1"/>
  <c r="D35" i="43" s="1"/>
  <c r="D36" i="43" s="1"/>
  <c r="D37" i="43" s="1"/>
  <c r="E39" i="43"/>
  <c r="E40" i="43" s="1"/>
  <c r="E41" i="43" s="1"/>
  <c r="E42" i="43" s="1"/>
  <c r="E43" i="43"/>
  <c r="B38" i="43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1" i="39"/>
  <c r="D32" i="39" s="1"/>
  <c r="D33" i="39" s="1"/>
  <c r="D34" i="39" s="1"/>
  <c r="D35" i="39" s="1"/>
  <c r="A31" i="39"/>
  <c r="B36" i="39"/>
  <c r="E41" i="39"/>
  <c r="E42" i="39" s="1"/>
  <c r="E43" i="39" s="1"/>
  <c r="E44" i="39" s="1"/>
  <c r="E45" i="39" s="1"/>
  <c r="A34" i="37"/>
  <c r="D34" i="37"/>
  <c r="D35" i="37" s="1"/>
  <c r="D36" i="37" s="1"/>
  <c r="D37" i="37" s="1"/>
  <c r="D38" i="37" s="1"/>
  <c r="E40" i="37"/>
  <c r="B39" i="37"/>
  <c r="D33" i="36"/>
  <c r="D34" i="36" s="1"/>
  <c r="D35" i="36" s="1"/>
  <c r="D36" i="36" s="1"/>
  <c r="D37" i="36" s="1"/>
  <c r="A33" i="36"/>
  <c r="B38" i="36"/>
  <c r="E43" i="36"/>
  <c r="A38" i="43" l="1"/>
  <c r="D38" i="43"/>
  <c r="D39" i="43" s="1"/>
  <c r="D40" i="43" s="1"/>
  <c r="D41" i="43" s="1"/>
  <c r="D42" i="43" s="1"/>
  <c r="E44" i="43"/>
  <c r="E45" i="43" s="1"/>
  <c r="E46" i="43" s="1"/>
  <c r="E47" i="43" s="1"/>
  <c r="E48" i="43"/>
  <c r="B43" i="43"/>
  <c r="E41" i="37"/>
  <c r="E42" i="37" s="1"/>
  <c r="E43" i="37" s="1"/>
  <c r="E44" i="37" s="1"/>
  <c r="E46" i="37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36" i="39"/>
  <c r="D37" i="39" s="1"/>
  <c r="D38" i="39" s="1"/>
  <c r="D39" i="39" s="1"/>
  <c r="D40" i="39" s="1"/>
  <c r="A36" i="39"/>
  <c r="E46" i="39"/>
  <c r="B41" i="39"/>
  <c r="B45" i="37"/>
  <c r="E47" i="37"/>
  <c r="D39" i="37"/>
  <c r="D40" i="37" s="1"/>
  <c r="D41" i="37" s="1"/>
  <c r="D42" i="37" s="1"/>
  <c r="D43" i="37" s="1"/>
  <c r="A39" i="37"/>
  <c r="E44" i="36"/>
  <c r="B43" i="36"/>
  <c r="D38" i="36"/>
  <c r="D39" i="36" s="1"/>
  <c r="D40" i="36" s="1"/>
  <c r="D41" i="36" s="1"/>
  <c r="D42" i="36" s="1"/>
  <c r="A38" i="36"/>
  <c r="D43" i="43" l="1"/>
  <c r="D44" i="43" s="1"/>
  <c r="D45" i="43" s="1"/>
  <c r="D46" i="43" s="1"/>
  <c r="D47" i="43" s="1"/>
  <c r="A43" i="43"/>
  <c r="E49" i="43"/>
  <c r="B48" i="43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1" i="39"/>
  <c r="D42" i="39" s="1"/>
  <c r="D43" i="39" s="1"/>
  <c r="D44" i="39" s="1"/>
  <c r="D45" i="39" s="1"/>
  <c r="A41" i="39"/>
  <c r="E51" i="39"/>
  <c r="E47" i="39"/>
  <c r="E48" i="39" s="1"/>
  <c r="E49" i="39" s="1"/>
  <c r="E50" i="39" s="1"/>
  <c r="B46" i="39"/>
  <c r="E48" i="37"/>
  <c r="B47" i="37"/>
  <c r="A45" i="37"/>
  <c r="D45" i="37"/>
  <c r="D43" i="36"/>
  <c r="A43" i="36"/>
  <c r="B44" i="36"/>
  <c r="E45" i="36"/>
  <c r="E46" i="36" s="1"/>
  <c r="E47" i="36" s="1"/>
  <c r="E48" i="36" s="1"/>
  <c r="E49" i="36" s="1"/>
  <c r="D48" i="43" l="1"/>
  <c r="A48" i="43"/>
  <c r="E50" i="43"/>
  <c r="B49" i="43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6" i="39"/>
  <c r="E52" i="39"/>
  <c r="E53" i="39" s="1"/>
  <c r="E54" i="39" s="1"/>
  <c r="E55" i="39" s="1"/>
  <c r="B51" i="39"/>
  <c r="D46" i="39"/>
  <c r="D47" i="39" s="1"/>
  <c r="D48" i="39" s="1"/>
  <c r="D49" i="39" s="1"/>
  <c r="D50" i="39" s="1"/>
  <c r="A46" i="39"/>
  <c r="E53" i="37"/>
  <c r="B48" i="37"/>
  <c r="E49" i="37"/>
  <c r="E50" i="37" s="1"/>
  <c r="E51" i="37" s="1"/>
  <c r="E52" i="37" s="1"/>
  <c r="D47" i="37"/>
  <c r="A47" i="37"/>
  <c r="D44" i="36"/>
  <c r="A44" i="36"/>
  <c r="B45" i="36"/>
  <c r="E50" i="36"/>
  <c r="E51" i="36" s="1"/>
  <c r="E52" i="36" s="1"/>
  <c r="E53" i="36" s="1"/>
  <c r="E54" i="36" s="1"/>
  <c r="D49" i="43" l="1"/>
  <c r="A49" i="43"/>
  <c r="E55" i="43"/>
  <c r="B50" i="43"/>
  <c r="E51" i="43"/>
  <c r="E52" i="43" s="1"/>
  <c r="E53" i="43" s="1"/>
  <c r="E54" i="43" s="1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1" i="39"/>
  <c r="D52" i="39" s="1"/>
  <c r="D53" i="39" s="1"/>
  <c r="D54" i="39" s="1"/>
  <c r="D55" i="39" s="1"/>
  <c r="A51" i="39"/>
  <c r="B56" i="39"/>
  <c r="E57" i="39"/>
  <c r="A48" i="37"/>
  <c r="D48" i="37"/>
  <c r="D49" i="37" s="1"/>
  <c r="D50" i="37" s="1"/>
  <c r="D51" i="37" s="1"/>
  <c r="D52" i="37" s="1"/>
  <c r="E58" i="37"/>
  <c r="E54" i="37"/>
  <c r="E55" i="37" s="1"/>
  <c r="E56" i="37" s="1"/>
  <c r="E57" i="37" s="1"/>
  <c r="B53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D50" i="43" l="1"/>
  <c r="D51" i="43" s="1"/>
  <c r="D52" i="43" s="1"/>
  <c r="D53" i="43" s="1"/>
  <c r="D54" i="43" s="1"/>
  <c r="A50" i="43"/>
  <c r="E60" i="43"/>
  <c r="B55" i="43"/>
  <c r="E56" i="43"/>
  <c r="E57" i="43" s="1"/>
  <c r="E58" i="43" s="1"/>
  <c r="E59" i="43" s="1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6" i="39"/>
  <c r="A56" i="39"/>
  <c r="E58" i="39"/>
  <c r="B57" i="39"/>
  <c r="D53" i="37"/>
  <c r="D54" i="37" s="1"/>
  <c r="D55" i="37" s="1"/>
  <c r="D56" i="37" s="1"/>
  <c r="D57" i="37" s="1"/>
  <c r="A53" i="37"/>
  <c r="B58" i="37"/>
  <c r="E63" i="37"/>
  <c r="E59" i="37"/>
  <c r="E60" i="37" s="1"/>
  <c r="E61" i="37" s="1"/>
  <c r="E62" i="37" s="1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43" l="1"/>
  <c r="D56" i="43" s="1"/>
  <c r="D57" i="43" s="1"/>
  <c r="D58" i="43" s="1"/>
  <c r="D59" i="43" s="1"/>
  <c r="A55" i="43"/>
  <c r="E65" i="43"/>
  <c r="B60" i="43"/>
  <c r="E61" i="43"/>
  <c r="E62" i="43" s="1"/>
  <c r="E63" i="43" s="1"/>
  <c r="E64" i="43" s="1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58" i="39"/>
  <c r="E63" i="39"/>
  <c r="E64" i="39" s="1"/>
  <c r="E65" i="39" s="1"/>
  <c r="E66" i="39" s="1"/>
  <c r="E67" i="39" s="1"/>
  <c r="E59" i="39"/>
  <c r="E60" i="39" s="1"/>
  <c r="E61" i="39" s="1"/>
  <c r="E62" i="39" s="1"/>
  <c r="D57" i="39"/>
  <c r="A57" i="39"/>
  <c r="A58" i="37"/>
  <c r="D58" i="37"/>
  <c r="D59" i="37" s="1"/>
  <c r="D60" i="37" s="1"/>
  <c r="D61" i="37" s="1"/>
  <c r="D62" i="37" s="1"/>
  <c r="E68" i="37"/>
  <c r="E64" i="37"/>
  <c r="E65" i="37" s="1"/>
  <c r="E66" i="37" s="1"/>
  <c r="E67" i="37" s="1"/>
  <c r="B63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3" l="1"/>
  <c r="D61" i="43" s="1"/>
  <c r="D62" i="43" s="1"/>
  <c r="D63" i="43" s="1"/>
  <c r="D64" i="43" s="1"/>
  <c r="A60" i="43"/>
  <c r="E70" i="43"/>
  <c r="B65" i="43"/>
  <c r="E66" i="43"/>
  <c r="E67" i="43" s="1"/>
  <c r="E68" i="43" s="1"/>
  <c r="E69" i="43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68" i="39"/>
  <c r="E69" i="39" s="1"/>
  <c r="E70" i="39" s="1"/>
  <c r="E71" i="39" s="1"/>
  <c r="E72" i="39" s="1"/>
  <c r="B63" i="39"/>
  <c r="D58" i="39"/>
  <c r="D59" i="39" s="1"/>
  <c r="D60" i="39" s="1"/>
  <c r="D61" i="39" s="1"/>
  <c r="D62" i="39" s="1"/>
  <c r="A58" i="39"/>
  <c r="D63" i="37"/>
  <c r="D64" i="37" s="1"/>
  <c r="D65" i="37" s="1"/>
  <c r="D66" i="37" s="1"/>
  <c r="D67" i="37" s="1"/>
  <c r="A63" i="37"/>
  <c r="B68" i="37"/>
  <c r="E74" i="37"/>
  <c r="E69" i="37"/>
  <c r="E70" i="37" s="1"/>
  <c r="E71" i="37" s="1"/>
  <c r="E72" i="37" s="1"/>
  <c r="E73" i="37" s="1"/>
  <c r="D60" i="36"/>
  <c r="D61" i="36" s="1"/>
  <c r="D62" i="36" s="1"/>
  <c r="D63" i="36" s="1"/>
  <c r="D64" i="36" s="1"/>
  <c r="A60" i="36"/>
  <c r="E70" i="36"/>
  <c r="B65" i="36"/>
  <c r="A65" i="43" l="1"/>
  <c r="D65" i="43"/>
  <c r="D66" i="43" s="1"/>
  <c r="D67" i="43" s="1"/>
  <c r="D68" i="43" s="1"/>
  <c r="D69" i="43" s="1"/>
  <c r="E75" i="43"/>
  <c r="B70" i="43"/>
  <c r="E71" i="43"/>
  <c r="E72" i="43" s="1"/>
  <c r="E73" i="43" s="1"/>
  <c r="E74" i="43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63" i="39"/>
  <c r="D64" i="39" s="1"/>
  <c r="D65" i="39" s="1"/>
  <c r="D66" i="39" s="1"/>
  <c r="D67" i="39" s="1"/>
  <c r="A63" i="39"/>
  <c r="B68" i="39"/>
  <c r="E73" i="39"/>
  <c r="E75" i="37"/>
  <c r="E76" i="37" s="1"/>
  <c r="B74" i="37"/>
  <c r="A68" i="37"/>
  <c r="D68" i="37"/>
  <c r="D69" i="37" s="1"/>
  <c r="D70" i="37" s="1"/>
  <c r="D71" i="37" s="1"/>
  <c r="D72" i="37" s="1"/>
  <c r="A65" i="36"/>
  <c r="D65" i="36"/>
  <c r="D66" i="36" s="1"/>
  <c r="D67" i="36" s="1"/>
  <c r="D68" i="36" s="1"/>
  <c r="D69" i="36" s="1"/>
  <c r="B70" i="36"/>
  <c r="E71" i="36"/>
  <c r="D70" i="43" l="1"/>
  <c r="D71" i="43" s="1"/>
  <c r="D72" i="43" s="1"/>
  <c r="D73" i="43" s="1"/>
  <c r="D74" i="43" s="1"/>
  <c r="A70" i="43"/>
  <c r="E76" i="43"/>
  <c r="B75" i="43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68" i="39"/>
  <c r="D69" i="39" s="1"/>
  <c r="D70" i="39" s="1"/>
  <c r="D71" i="39" s="1"/>
  <c r="D72" i="39" s="1"/>
  <c r="A68" i="39"/>
  <c r="E78" i="39"/>
  <c r="E74" i="39"/>
  <c r="E75" i="39" s="1"/>
  <c r="E76" i="39" s="1"/>
  <c r="E77" i="39" s="1"/>
  <c r="B73" i="39"/>
  <c r="D74" i="37"/>
  <c r="A74" i="37"/>
  <c r="E77" i="37"/>
  <c r="B76" i="37"/>
  <c r="E72" i="36"/>
  <c r="E73" i="36" s="1"/>
  <c r="E74" i="36" s="1"/>
  <c r="E75" i="36" s="1"/>
  <c r="E76" i="36" s="1"/>
  <c r="B71" i="36"/>
  <c r="D70" i="36"/>
  <c r="A70" i="36"/>
  <c r="D75" i="43" l="1"/>
  <c r="A75" i="43"/>
  <c r="E77" i="43"/>
  <c r="B76" i="43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83" i="39"/>
  <c r="E79" i="39"/>
  <c r="E80" i="39" s="1"/>
  <c r="E81" i="39" s="1"/>
  <c r="E82" i="39" s="1"/>
  <c r="B78" i="39"/>
  <c r="D73" i="39"/>
  <c r="D74" i="39" s="1"/>
  <c r="D75" i="39" s="1"/>
  <c r="D76" i="39" s="1"/>
  <c r="D77" i="39" s="1"/>
  <c r="A73" i="39"/>
  <c r="A76" i="37"/>
  <c r="D75" i="37"/>
  <c r="E82" i="37"/>
  <c r="E78" i="37"/>
  <c r="E79" i="37" s="1"/>
  <c r="E80" i="37" s="1"/>
  <c r="E81" i="37" s="1"/>
  <c r="B77" i="37"/>
  <c r="D71" i="36"/>
  <c r="A71" i="36"/>
  <c r="B72" i="36"/>
  <c r="E77" i="36"/>
  <c r="E78" i="36" s="1"/>
  <c r="E79" i="36" s="1"/>
  <c r="E80" i="36" s="1"/>
  <c r="E81" i="36" s="1"/>
  <c r="A76" i="43" l="1"/>
  <c r="D76" i="43"/>
  <c r="E78" i="43"/>
  <c r="E79" i="43" s="1"/>
  <c r="E80" i="43" s="1"/>
  <c r="E81" i="43" s="1"/>
  <c r="E82" i="43"/>
  <c r="B77" i="43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78" i="39"/>
  <c r="D79" i="39" s="1"/>
  <c r="D80" i="39" s="1"/>
  <c r="D81" i="39" s="1"/>
  <c r="D82" i="39" s="1"/>
  <c r="A78" i="39"/>
  <c r="E84" i="39"/>
  <c r="B83" i="39"/>
  <c r="B82" i="37"/>
  <c r="E87" i="37"/>
  <c r="E83" i="37"/>
  <c r="E84" i="37" s="1"/>
  <c r="E85" i="37" s="1"/>
  <c r="E86" i="37" s="1"/>
  <c r="D77" i="37"/>
  <c r="D78" i="37" s="1"/>
  <c r="D79" i="37" s="1"/>
  <c r="D80" i="37" s="1"/>
  <c r="D81" i="37" s="1"/>
  <c r="A77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77" i="43" l="1"/>
  <c r="D78" i="43" s="1"/>
  <c r="D79" i="43" s="1"/>
  <c r="D80" i="43" s="1"/>
  <c r="D81" i="43" s="1"/>
  <c r="A77" i="43"/>
  <c r="E87" i="43"/>
  <c r="B82" i="43"/>
  <c r="E83" i="43"/>
  <c r="E84" i="43" s="1"/>
  <c r="E85" i="43" s="1"/>
  <c r="E86" i="43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83" i="39"/>
  <c r="A83" i="39"/>
  <c r="E85" i="39"/>
  <c r="B84" i="39"/>
  <c r="E92" i="37"/>
  <c r="E88" i="37"/>
  <c r="E89" i="37" s="1"/>
  <c r="E90" i="37" s="1"/>
  <c r="E91" i="37" s="1"/>
  <c r="B87" i="37"/>
  <c r="A82" i="37"/>
  <c r="D82" i="37"/>
  <c r="D83" i="37" s="1"/>
  <c r="D84" i="37" s="1"/>
  <c r="D85" i="37" s="1"/>
  <c r="D86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2" i="43" l="1"/>
  <c r="D83" i="43" s="1"/>
  <c r="D84" i="43" s="1"/>
  <c r="D85" i="43" s="1"/>
  <c r="D86" i="43" s="1"/>
  <c r="A82" i="43"/>
  <c r="E92" i="43"/>
  <c r="B87" i="43"/>
  <c r="E88" i="43"/>
  <c r="E89" i="43" s="1"/>
  <c r="E90" i="43" s="1"/>
  <c r="E91" i="43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84" i="39"/>
  <c r="A84" i="39"/>
  <c r="E86" i="39"/>
  <c r="E87" i="39" s="1"/>
  <c r="E88" i="39" s="1"/>
  <c r="E89" i="39" s="1"/>
  <c r="E90" i="39" s="1"/>
  <c r="E91" i="39"/>
  <c r="E92" i="39" s="1"/>
  <c r="E93" i="39" s="1"/>
  <c r="E94" i="39" s="1"/>
  <c r="E95" i="39" s="1"/>
  <c r="B85" i="39"/>
  <c r="D87" i="37"/>
  <c r="D88" i="37" s="1"/>
  <c r="D89" i="37" s="1"/>
  <c r="D90" i="37" s="1"/>
  <c r="D91" i="37" s="1"/>
  <c r="A87" i="37"/>
  <c r="E97" i="37"/>
  <c r="B92" i="37"/>
  <c r="E93" i="37"/>
  <c r="E94" i="37" s="1"/>
  <c r="E95" i="37" s="1"/>
  <c r="E96" i="37" s="1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D87" i="43" l="1"/>
  <c r="D88" i="43" s="1"/>
  <c r="D89" i="43" s="1"/>
  <c r="D90" i="43" s="1"/>
  <c r="D91" i="43" s="1"/>
  <c r="A87" i="43"/>
  <c r="B92" i="43"/>
  <c r="E98" i="43"/>
  <c r="E93" i="43"/>
  <c r="E94" i="43" s="1"/>
  <c r="E95" i="43" s="1"/>
  <c r="E96" i="43" s="1"/>
  <c r="E97" i="43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85" i="39"/>
  <c r="D86" i="39" s="1"/>
  <c r="D87" i="39" s="1"/>
  <c r="D88" i="39" s="1"/>
  <c r="D89" i="39" s="1"/>
  <c r="D90" i="39" s="1"/>
  <c r="A85" i="39"/>
  <c r="B91" i="39"/>
  <c r="E96" i="39"/>
  <c r="E97" i="39" s="1"/>
  <c r="E98" i="39" s="1"/>
  <c r="E99" i="39" s="1"/>
  <c r="E100" i="39" s="1"/>
  <c r="A92" i="37"/>
  <c r="D92" i="37"/>
  <c r="D93" i="37" s="1"/>
  <c r="D94" i="37" s="1"/>
  <c r="D95" i="37" s="1"/>
  <c r="D96" i="37" s="1"/>
  <c r="E98" i="37"/>
  <c r="E105" i="37"/>
  <c r="B97" i="37"/>
  <c r="A87" i="36"/>
  <c r="D87" i="36"/>
  <c r="D88" i="36" s="1"/>
  <c r="D89" i="36" s="1"/>
  <c r="D90" i="36" s="1"/>
  <c r="D91" i="36" s="1"/>
  <c r="B92" i="36"/>
  <c r="E98" i="36"/>
  <c r="E99" i="43" l="1"/>
  <c r="E100" i="43" s="1"/>
  <c r="E101" i="43" s="1"/>
  <c r="E102" i="43" s="1"/>
  <c r="B98" i="43"/>
  <c r="E103" i="43"/>
  <c r="D92" i="43"/>
  <c r="D93" i="43" s="1"/>
  <c r="D94" i="43" s="1"/>
  <c r="D95" i="43" s="1"/>
  <c r="D96" i="43" s="1"/>
  <c r="D97" i="43" s="1"/>
  <c r="A92" i="43"/>
  <c r="E99" i="37"/>
  <c r="E100" i="37" s="1"/>
  <c r="E101" i="37" s="1"/>
  <c r="E102" i="37" s="1"/>
  <c r="E106" i="37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96" i="39"/>
  <c r="E101" i="39"/>
  <c r="A91" i="39"/>
  <c r="D91" i="39"/>
  <c r="D92" i="39" s="1"/>
  <c r="D93" i="39" s="1"/>
  <c r="D94" i="39" s="1"/>
  <c r="D95" i="39" s="1"/>
  <c r="D97" i="37"/>
  <c r="D98" i="37" s="1"/>
  <c r="D99" i="37" s="1"/>
  <c r="D100" i="37" s="1"/>
  <c r="D101" i="37" s="1"/>
  <c r="D102" i="37" s="1"/>
  <c r="A97" i="37"/>
  <c r="B105" i="37"/>
  <c r="E107" i="37"/>
  <c r="D92" i="36"/>
  <c r="D93" i="36" s="1"/>
  <c r="D94" i="36" s="1"/>
  <c r="D95" i="36" s="1"/>
  <c r="D96" i="36" s="1"/>
  <c r="D97" i="36" s="1"/>
  <c r="A92" i="36"/>
  <c r="B98" i="36"/>
  <c r="E99" i="36"/>
  <c r="B103" i="43" l="1"/>
  <c r="E104" i="43"/>
  <c r="D98" i="43"/>
  <c r="D99" i="43" s="1"/>
  <c r="D100" i="43" s="1"/>
  <c r="D101" i="43" s="1"/>
  <c r="D102" i="43" s="1"/>
  <c r="A98" i="43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1" i="39"/>
  <c r="E106" i="39"/>
  <c r="E102" i="39"/>
  <c r="E103" i="39" s="1"/>
  <c r="E104" i="39" s="1"/>
  <c r="E105" i="39" s="1"/>
  <c r="D96" i="39"/>
  <c r="D97" i="39" s="1"/>
  <c r="D98" i="39" s="1"/>
  <c r="D99" i="39" s="1"/>
  <c r="D100" i="39" s="1"/>
  <c r="A96" i="39"/>
  <c r="B107" i="37"/>
  <c r="E108" i="37"/>
  <c r="A105" i="37"/>
  <c r="D105" i="37"/>
  <c r="B99" i="36"/>
  <c r="E100" i="36"/>
  <c r="E101" i="36" s="1"/>
  <c r="E102" i="36" s="1"/>
  <c r="E103" i="36" s="1"/>
  <c r="E104" i="36" s="1"/>
  <c r="A98" i="36"/>
  <c r="D98" i="36"/>
  <c r="B104" i="43" l="1"/>
  <c r="E105" i="43"/>
  <c r="E106" i="43" s="1"/>
  <c r="E107" i="43" s="1"/>
  <c r="E108" i="43" s="1"/>
  <c r="E109" i="43"/>
  <c r="D103" i="43"/>
  <c r="A103" i="43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07" i="39"/>
  <c r="E108" i="39" s="1"/>
  <c r="E109" i="39" s="1"/>
  <c r="E110" i="39" s="1"/>
  <c r="B106" i="39"/>
  <c r="E111" i="39"/>
  <c r="A101" i="39"/>
  <c r="D101" i="39"/>
  <c r="D102" i="39" s="1"/>
  <c r="D103" i="39" s="1"/>
  <c r="D104" i="39" s="1"/>
  <c r="D105" i="39" s="1"/>
  <c r="D107" i="37"/>
  <c r="A107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B109" i="43" l="1"/>
  <c r="E110" i="43"/>
  <c r="E111" i="43" s="1"/>
  <c r="E112" i="43" s="1"/>
  <c r="E113" i="43" s="1"/>
  <c r="E114" i="43"/>
  <c r="D104" i="43"/>
  <c r="D105" i="43" s="1"/>
  <c r="D106" i="43" s="1"/>
  <c r="D107" i="43" s="1"/>
  <c r="D108" i="43" s="1"/>
  <c r="A104" i="43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1" i="39"/>
  <c r="E112" i="39"/>
  <c r="D106" i="39"/>
  <c r="D107" i="39" s="1"/>
  <c r="D108" i="39" s="1"/>
  <c r="D109" i="39" s="1"/>
  <c r="D110" i="39" s="1"/>
  <c r="A106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3" l="1"/>
  <c r="E115" i="43"/>
  <c r="E116" i="43" s="1"/>
  <c r="E117" i="43" s="1"/>
  <c r="E118" i="43" s="1"/>
  <c r="E119" i="43"/>
  <c r="D109" i="43"/>
  <c r="D110" i="43" s="1"/>
  <c r="D111" i="43" s="1"/>
  <c r="D112" i="43" s="1"/>
  <c r="D113" i="43" s="1"/>
  <c r="A109" i="43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3" i="39"/>
  <c r="B112" i="39"/>
  <c r="E113" i="39"/>
  <c r="A111" i="39"/>
  <c r="D111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4" i="43" l="1"/>
  <c r="B119" i="43"/>
  <c r="E120" i="43"/>
  <c r="E121" i="43" s="1"/>
  <c r="E122" i="43" s="1"/>
  <c r="E123" i="43" s="1"/>
  <c r="E124" i="43"/>
  <c r="D114" i="43"/>
  <c r="D115" i="43" s="1"/>
  <c r="D116" i="43" s="1"/>
  <c r="D117" i="43" s="1"/>
  <c r="D118" i="43" s="1"/>
  <c r="A114" i="43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18" i="39"/>
  <c r="E114" i="39"/>
  <c r="E115" i="39" s="1"/>
  <c r="E116" i="39" s="1"/>
  <c r="E117" i="39" s="1"/>
  <c r="D112" i="39"/>
  <c r="A112" i="39"/>
  <c r="A113" i="39"/>
  <c r="D113" i="39"/>
  <c r="D114" i="39" s="1"/>
  <c r="D115" i="39" s="1"/>
  <c r="D116" i="39" s="1"/>
  <c r="D117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E129" i="43" l="1"/>
  <c r="E134" i="43" s="1"/>
  <c r="B134" i="43" s="1"/>
  <c r="E125" i="43"/>
  <c r="D119" i="43"/>
  <c r="D120" i="43" s="1"/>
  <c r="D121" i="43" s="1"/>
  <c r="D122" i="43" s="1"/>
  <c r="D123" i="43" s="1"/>
  <c r="A119" i="43"/>
  <c r="D124" i="43"/>
  <c r="D125" i="43" s="1"/>
  <c r="D126" i="43" s="1"/>
  <c r="D127" i="43" s="1"/>
  <c r="D128" i="43" s="1"/>
  <c r="A124" i="43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23" i="39"/>
  <c r="E124" i="39" s="1"/>
  <c r="E125" i="39" s="1"/>
  <c r="E126" i="39" s="1"/>
  <c r="E127" i="39" s="1"/>
  <c r="E119" i="39"/>
  <c r="E120" i="39" s="1"/>
  <c r="E121" i="39" s="1"/>
  <c r="E122" i="39" s="1"/>
  <c r="D119" i="37"/>
  <c r="A119" i="37"/>
  <c r="E126" i="36"/>
  <c r="D126" i="36"/>
  <c r="A120" i="36"/>
  <c r="A115" i="36"/>
  <c r="A125" i="36"/>
  <c r="E126" i="43" l="1"/>
  <c r="E130" i="43"/>
  <c r="D134" i="43"/>
  <c r="A134" i="43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7" i="43" l="1"/>
  <c r="E131" i="43"/>
  <c r="E132" i="43" l="1"/>
  <c r="E128" i="43"/>
  <c r="E133" i="43" s="1"/>
</calcChain>
</file>

<file path=xl/sharedStrings.xml><?xml version="1.0" encoding="utf-8"?>
<sst xmlns="http://schemas.openxmlformats.org/spreadsheetml/2006/main" count="1242" uniqueCount="231">
  <si>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</si>
  <si>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</si>
  <si>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</si>
  <si>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</si>
  <si>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</si>
  <si>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</si>
  <si>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</si>
  <si>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</si>
  <si>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</si>
  <si>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</si>
  <si>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</si>
  <si>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</si>
  <si>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</si>
  <si>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</si>
  <si>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</si>
  <si>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</si>
  <si>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</si>
  <si>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</si>
  <si>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</si>
  <si>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</si>
  <si>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</si>
  <si>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</si>
  <si>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</si>
  <si>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</si>
  <si>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</si>
  <si>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</si>
  <si>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</si>
  <si>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</si>
  <si>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</si>
  <si>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</si>
  <si>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</si>
  <si>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</si>
  <si>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</si>
  <si>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</si>
  <si>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</si>
  <si>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</si>
  <si>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</si>
  <si>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</si>
  <si>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</si>
  <si>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</si>
  <si>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</si>
  <si>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</si>
  <si>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</si>
  <si>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</si>
  <si>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</si>
  <si>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</si>
  <si>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</si>
  <si>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</si>
  <si>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</si>
  <si>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</si>
  <si>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TIME-202090</t>
  </si>
  <si>
    <t>Nopparat</t>
  </si>
  <si>
    <t>Fukthoen</t>
  </si>
  <si>
    <t>TIME143</t>
  </si>
  <si>
    <t>TIME office</t>
  </si>
  <si>
    <t>Orientation</t>
  </si>
  <si>
    <t>Slide presentation about e-transaction index</t>
  </si>
  <si>
    <t>writing report inception</t>
  </si>
  <si>
    <t>TIME-202093</t>
  </si>
  <si>
    <t>research case study of estonia standards</t>
  </si>
  <si>
    <t>definition and methodology about common indicators</t>
  </si>
  <si>
    <t>slide presentation about indicators</t>
  </si>
  <si>
    <t>select indicators that related to ministries</t>
  </si>
  <si>
    <t xml:space="preserve">writing report inception </t>
  </si>
  <si>
    <t>Total</t>
  </si>
  <si>
    <t>Indepth-interview with DBD</t>
  </si>
  <si>
    <t>Wed</t>
  </si>
  <si>
    <t>Progress Update with experts</t>
  </si>
  <si>
    <t>Indepth-interview with OPDC</t>
  </si>
  <si>
    <t>Indepth-interview with TMA</t>
  </si>
  <si>
    <t>Indepth-interview with DGA</t>
  </si>
  <si>
    <t>Tue</t>
  </si>
  <si>
    <t>Indepth-interview with NSO</t>
  </si>
  <si>
    <t>Ceo Talk-Junior</t>
  </si>
  <si>
    <t>DBD</t>
  </si>
  <si>
    <t>TIME</t>
  </si>
  <si>
    <t>DGA</t>
  </si>
  <si>
    <t>Slide เป้าหมายและตัวชี้วัดของแผนกระทรวง</t>
  </si>
  <si>
    <t>minutes of meeting (Indepth-interview DBD)</t>
  </si>
  <si>
    <t>โทรติดต่อประสานงานเพื่อขอเข้าสัมภาษณ์</t>
  </si>
  <si>
    <t xml:space="preserve">ส่งe-mailขอเข้าสัมภาษณ์ให้กับหน่วยงาน </t>
  </si>
  <si>
    <t>ร่างเอกสารเพื่อขอเข้าสัมภาษณ์</t>
  </si>
  <si>
    <t>Follow up จดหมายกับทางหน่วยงาน</t>
  </si>
  <si>
    <t>Slide เป้าหมายและตัวชี้วัดของแผนชาติ</t>
  </si>
  <si>
    <t>Report ของเป้าหมายและตัวชี้วัดของแผนกระทรวง</t>
  </si>
  <si>
    <t>analyst common indicator</t>
  </si>
  <si>
    <t>Benchmark</t>
  </si>
  <si>
    <t>MoM (Indepth-interview DGA and NSO)</t>
  </si>
  <si>
    <t>Benchmark of indicator</t>
  </si>
  <si>
    <t>Slide Indepth-interview</t>
  </si>
  <si>
    <t>benchmark</t>
  </si>
  <si>
    <t>Indepth Interview with DIP</t>
  </si>
  <si>
    <t>MoM Interview</t>
  </si>
  <si>
    <t>Powerpoint slide for interview</t>
  </si>
  <si>
    <t>Indepth Interview with NESDC</t>
  </si>
  <si>
    <t>Powerpoint slide</t>
  </si>
  <si>
    <t>powerpoint slide index</t>
  </si>
  <si>
    <t xml:space="preserve">powerpoint slide </t>
  </si>
  <si>
    <t>indepth interview with BOT</t>
  </si>
  <si>
    <t>powerpoint slide for international panel</t>
  </si>
  <si>
    <t>meeting with client</t>
  </si>
  <si>
    <t>meeting with expert</t>
  </si>
  <si>
    <t>International panel Day</t>
  </si>
  <si>
    <t>researching about benchmark</t>
  </si>
  <si>
    <t>ETDA</t>
  </si>
  <si>
    <t>NESDC</t>
  </si>
  <si>
    <t>DIP</t>
  </si>
  <si>
    <t>Indept Interview with CBS</t>
  </si>
  <si>
    <t>MOM focus group</t>
  </si>
  <si>
    <t>progress meeting</t>
  </si>
  <si>
    <t>Indept Interview with depa</t>
  </si>
  <si>
    <t>HOME</t>
  </si>
  <si>
    <t>ONLINE</t>
  </si>
  <si>
    <t>Songkran's Day</t>
  </si>
  <si>
    <t>sick leave</t>
  </si>
  <si>
    <t>มาฆบูชา</t>
  </si>
  <si>
    <t>Data in Dashboard (WCDR)</t>
  </si>
  <si>
    <t>Preparing for International Panel (ล่ามดูสถานที่, test zoom)</t>
  </si>
  <si>
    <t>Labor Day observed</t>
  </si>
  <si>
    <t>Coronation Day</t>
  </si>
  <si>
    <t>meeting with ETDA</t>
  </si>
  <si>
    <t>sync indicator (progress report)</t>
  </si>
  <si>
    <t>progress report</t>
  </si>
  <si>
    <t>prepare international panel</t>
  </si>
  <si>
    <t>facilitator focus group</t>
  </si>
  <si>
    <t>MoM international panel</t>
  </si>
  <si>
    <t>International Panel</t>
  </si>
  <si>
    <t>Slide benchmark</t>
  </si>
  <si>
    <t>Visakha Bucha</t>
  </si>
  <si>
    <t>meeting with ETDA (for international panel)</t>
  </si>
  <si>
    <t xml:space="preserve">Preparing for International Panel </t>
  </si>
  <si>
    <t>TIME-202098</t>
  </si>
  <si>
    <t>Home</t>
  </si>
  <si>
    <t>research about national plan</t>
  </si>
  <si>
    <t>home</t>
  </si>
  <si>
    <t>indicator in project</t>
  </si>
  <si>
    <t xml:space="preserve">edited slide </t>
  </si>
  <si>
    <t>research about indicator</t>
  </si>
  <si>
    <t>reseach about indicator</t>
  </si>
  <si>
    <t>reseach about e-consent</t>
  </si>
  <si>
    <t>reseach about e-seal</t>
  </si>
  <si>
    <t>Time</t>
  </si>
  <si>
    <t>reseach about budget in each project</t>
  </si>
  <si>
    <t>Research backgroud of OIC</t>
  </si>
  <si>
    <t>proof read</t>
  </si>
  <si>
    <t>Pre kick off meeting</t>
  </si>
  <si>
    <t>SP Team Meeting H1/2021</t>
  </si>
  <si>
    <t>Research plan of OIC</t>
  </si>
  <si>
    <t>Research national plan</t>
  </si>
  <si>
    <t>Workshop</t>
  </si>
  <si>
    <t>OIC kick off meeting</t>
  </si>
  <si>
    <t>MoM OIC kick off meeting</t>
  </si>
  <si>
    <t>Dashboard meeting</t>
  </si>
  <si>
    <t>slide for meeting</t>
  </si>
  <si>
    <t>Printing OIC report (Grantt)</t>
  </si>
  <si>
    <t>Desk Research</t>
  </si>
  <si>
    <t>Workshop meeting</t>
  </si>
  <si>
    <t>Preparing Question for interview</t>
  </si>
  <si>
    <t>Desk Research (Benchmark)</t>
  </si>
  <si>
    <t>Desk reseach</t>
  </si>
  <si>
    <t>SWOT analysis</t>
  </si>
  <si>
    <t>Desk research</t>
  </si>
  <si>
    <t>Preparing Data for Next project (Etda DAC)</t>
  </si>
  <si>
    <t>Meeting with ETDA</t>
  </si>
  <si>
    <t>Stakeholder Analysis</t>
  </si>
  <si>
    <t>Asalha Bucha observed</t>
  </si>
  <si>
    <t>King Vajiralongkorn's Birthday</t>
  </si>
  <si>
    <t>Interview OIC</t>
  </si>
  <si>
    <t>MoM</t>
  </si>
  <si>
    <t>TIME-202136</t>
  </si>
  <si>
    <t>Meeting with DGA</t>
  </si>
  <si>
    <t>Interview Board OIC</t>
  </si>
  <si>
    <t xml:space="preserve">Desk Research </t>
  </si>
  <si>
    <t>Queen's Birthday</t>
  </si>
  <si>
    <t>Slido Question</t>
  </si>
  <si>
    <t>Testing for Public hearing</t>
  </si>
  <si>
    <t>Public Hearing</t>
  </si>
  <si>
    <t>Interview external (TGIA)</t>
  </si>
  <si>
    <t>Interview external (RVP)</t>
  </si>
  <si>
    <t>Desk Research / writing report</t>
  </si>
  <si>
    <t>Desk Research/ writing report</t>
  </si>
  <si>
    <t>Desk reseach/ writing report</t>
  </si>
  <si>
    <t>Interview external (สสบ)</t>
  </si>
  <si>
    <t>TIME/Home</t>
  </si>
  <si>
    <t>Interview External (รพ./กรมขนส่ง/บริษัทอาคเนย์)</t>
  </si>
  <si>
    <t>Interview external (DOL)</t>
  </si>
  <si>
    <t>Meeting with OIC</t>
  </si>
  <si>
    <t>Focus Group</t>
  </si>
  <si>
    <t>Indepth interview with Royal Thai Police</t>
  </si>
  <si>
    <t>OIC Board Retreat</t>
  </si>
  <si>
    <t>Indepth interview with Hospital</t>
  </si>
  <si>
    <t>Indepth Interview with กรมบัญชีกลาง</t>
  </si>
  <si>
    <t>Printing Report</t>
  </si>
  <si>
    <t>Master plan</t>
  </si>
  <si>
    <t>Present Final Report with ETDA</t>
  </si>
  <si>
    <t>Meeting with OIC after Board Retreat</t>
  </si>
  <si>
    <t>Meeting with คณะอนุฯ</t>
  </si>
  <si>
    <t>Meeting With Team Ea and PMC</t>
  </si>
  <si>
    <t>OIC Brief ท่านสุทธิพล</t>
  </si>
  <si>
    <t>Town Hall</t>
  </si>
  <si>
    <t>Meeting with Board OIC</t>
  </si>
  <si>
    <t>Indepth interview with สคบ</t>
  </si>
  <si>
    <t>Indepth interview with มูลนิธิ</t>
  </si>
  <si>
    <t xml:space="preserve">MOM </t>
  </si>
  <si>
    <t>Draft Master plan</t>
  </si>
  <si>
    <t>Indepth interview with TIP</t>
  </si>
  <si>
    <t>TOR - next year</t>
  </si>
  <si>
    <t>Meeting with team BPI</t>
  </si>
  <si>
    <t>Proposal ONDE Outlook Ph.4</t>
  </si>
  <si>
    <t>TIME-202155</t>
  </si>
  <si>
    <t>TIME-202043</t>
  </si>
  <si>
    <t>Kick off + Brief</t>
  </si>
  <si>
    <t xml:space="preserve">Customer journey </t>
  </si>
  <si>
    <t>Segmentation</t>
  </si>
  <si>
    <t>Anniversary of the Death of King Bhumibol</t>
  </si>
  <si>
    <t>Day off for Chulalongkorn Day</t>
  </si>
  <si>
    <t>Questionnaire</t>
  </si>
  <si>
    <t>Vacation Time</t>
  </si>
  <si>
    <t>Internal Meeting</t>
  </si>
  <si>
    <t>Customer Journey</t>
  </si>
  <si>
    <t xml:space="preserve">ONDE Ph.3 Training </t>
  </si>
  <si>
    <t>Survey</t>
  </si>
  <si>
    <t>Proposal Outlook Ph.4</t>
  </si>
  <si>
    <t>Vaccinated</t>
  </si>
  <si>
    <t>Hospital</t>
  </si>
  <si>
    <t>Public Conference</t>
  </si>
  <si>
    <t>Dash board + Desk research</t>
  </si>
  <si>
    <t>Indepth Interview with EEC</t>
  </si>
  <si>
    <t>Indepth Interview with BOI</t>
  </si>
  <si>
    <t>Indepth Interview with กรมขนส่ง</t>
  </si>
  <si>
    <t>Internal Kickoff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</si>
</sst>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sz val="8"/>
      <name val="Arial"/>
    </font>
  </fonts>
  <fills count="1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221">
    <xf numFmtId="0" fontId="0" fillId="0" borderId="0" xfId="0"/>
    <xf numFmtId="0" fontId="14" fillId="0" borderId="0" xfId="0" applyFont="1"/>
    <xf numFmtId="0" fontId="14" fillId="0" borderId="0" xfId="0" applyFont="1" applyFill="1" applyBorder="1" applyAlignment="1">
      <alignment vertical="center" wrapText="1"/>
    </xf>
    <xf numFmtId="0" fontId="14" fillId="0" borderId="0" xfId="0" applyFont="1" applyFill="1" applyAlignment="1">
      <alignment wrapText="1"/>
    </xf>
    <xf numFmtId="0" fontId="14" fillId="0" borderId="0" xfId="0" applyFont="1" applyBorder="1" applyAlignment="1">
      <alignment wrapText="1"/>
    </xf>
    <xf numFmtId="0" fontId="14" fillId="0" borderId="0" xfId="0" applyFont="1" applyAlignment="1">
      <alignment wrapText="1"/>
    </xf>
    <xf numFmtId="0" fontId="16" fillId="6" borderId="10" xfId="0" applyFont="1" applyFill="1" applyBorder="1" applyAlignment="1">
      <alignment horizontal="left"/>
    </xf>
    <xf numFmtId="0" fontId="16" fillId="6" borderId="21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horizontal="center" vertical="center"/>
    </xf>
    <xf numFmtId="0" fontId="14" fillId="0" borderId="0" xfId="0" applyFont="1" applyAlignment="1" applyProtection="1">
      <alignment vertical="center"/>
    </xf>
    <xf numFmtId="0" fontId="16" fillId="0" borderId="8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14" fillId="0" borderId="10" xfId="0" applyFont="1" applyBorder="1" applyAlignment="1" applyProtection="1">
      <alignment horizontal="left" vertical="center"/>
    </xf>
    <xf numFmtId="0" fontId="16" fillId="0" borderId="0" xfId="0" applyFont="1" applyBorder="1" applyAlignment="1" applyProtection="1">
      <alignment horizontal="left" vertical="center"/>
    </xf>
    <xf numFmtId="0" fontId="16" fillId="0" borderId="0" xfId="0" applyFont="1" applyAlignment="1" applyProtection="1">
      <alignment vertical="center"/>
    </xf>
    <xf numFmtId="0" fontId="16" fillId="0" borderId="11" xfId="0" applyFont="1" applyBorder="1" applyAlignment="1" applyProtection="1">
      <alignment vertical="center"/>
    </xf>
    <xf numFmtId="0" fontId="16" fillId="0" borderId="0" xfId="0" applyFont="1" applyAlignment="1" applyProtection="1">
      <alignment horizontal="left" vertical="center"/>
    </xf>
    <xf numFmtId="0" fontId="16" fillId="0" borderId="0" xfId="0" applyFont="1" applyBorder="1" applyAlignment="1" applyProtection="1">
      <alignment vertical="center"/>
    </xf>
    <xf numFmtId="43" fontId="16" fillId="0" borderId="0" xfId="1" applyFont="1" applyBorder="1" applyAlignment="1" applyProtection="1">
      <alignment vertical="center"/>
    </xf>
    <xf numFmtId="0" fontId="16" fillId="0" borderId="0" xfId="0" applyFont="1" applyAlignment="1" applyProtection="1">
      <alignment horizontal="left" vertical="top"/>
    </xf>
    <xf numFmtId="0" fontId="14" fillId="0" borderId="0" xfId="0" applyFont="1" applyAlignment="1" applyProtection="1">
      <alignment horizontal="center" vertical="top" wrapText="1"/>
      <protection locked="0"/>
    </xf>
    <xf numFmtId="0" fontId="14" fillId="0" borderId="0" xfId="0" applyFont="1" applyAlignment="1" applyProtection="1">
      <alignment horizontal="center" vertical="top" wrapText="1"/>
    </xf>
    <xf numFmtId="0" fontId="14" fillId="0" borderId="0" xfId="0" applyFont="1" applyBorder="1" applyAlignment="1" applyProtection="1">
      <alignment vertical="center"/>
      <protection locked="0"/>
    </xf>
    <xf numFmtId="43" fontId="14" fillId="0" borderId="14" xfId="1" applyFont="1" applyBorder="1" applyAlignment="1" applyProtection="1">
      <alignment vertical="center"/>
    </xf>
    <xf numFmtId="43" fontId="14" fillId="0" borderId="14" xfId="0" applyNumberFormat="1" applyFont="1" applyBorder="1" applyAlignment="1" applyProtection="1">
      <alignment vertical="center"/>
    </xf>
    <xf numFmtId="0" fontId="14" fillId="0" borderId="12" xfId="0" applyFont="1" applyFill="1" applyBorder="1" applyAlignment="1" applyProtection="1">
      <alignment horizontal="center" vertical="center" textRotation="90" wrapText="1"/>
      <protection locked="0"/>
    </xf>
    <xf numFmtId="17" fontId="11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11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11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1" fillId="4" borderId="22" xfId="0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vertical="center"/>
      <protection locked="0"/>
    </xf>
    <xf numFmtId="20" fontId="14" fillId="2" borderId="1" xfId="0" applyNumberFormat="1" applyFont="1" applyFill="1" applyBorder="1" applyAlignment="1" applyProtection="1">
      <alignment horizontal="center" vertical="center"/>
      <protection locked="0"/>
    </xf>
    <xf numFmtId="20" fontId="14" fillId="0" borderId="30" xfId="0" applyNumberFormat="1" applyFont="1" applyFill="1" applyBorder="1" applyAlignment="1" applyProtection="1">
      <alignment horizontal="center" vertical="center"/>
    </xf>
    <xf numFmtId="14" fontId="14" fillId="0" borderId="33" xfId="0" applyNumberFormat="1" applyFont="1" applyFill="1" applyBorder="1" applyAlignment="1" applyProtection="1">
      <alignment horizontal="center" vertical="center"/>
    </xf>
    <xf numFmtId="0" fontId="14" fillId="0" borderId="11" xfId="0" applyFont="1" applyBorder="1" applyAlignment="1" applyProtection="1">
      <alignment horizontal="center" vertical="center"/>
      <protection locked="0"/>
    </xf>
    <xf numFmtId="0" fontId="14" fillId="0" borderId="10" xfId="0" applyFont="1" applyBorder="1" applyAlignment="1" applyProtection="1">
      <alignment horizontal="center" vertical="center"/>
      <protection locked="0"/>
    </xf>
    <xf numFmtId="0" fontId="16" fillId="0" borderId="10" xfId="0" applyFont="1" applyBorder="1" applyAlignment="1" applyProtection="1">
      <alignment vertical="center" wrapText="1"/>
      <protection locked="0"/>
    </xf>
    <xf numFmtId="2" fontId="14" fillId="0" borderId="10" xfId="0" applyNumberFormat="1" applyFont="1" applyBorder="1" applyAlignment="1" applyProtection="1">
      <alignment horizontal="center" vertical="center"/>
      <protection locked="0"/>
    </xf>
    <xf numFmtId="20" fontId="14" fillId="2" borderId="35" xfId="0" applyNumberFormat="1" applyFont="1" applyFill="1" applyBorder="1" applyAlignment="1" applyProtection="1">
      <alignment horizontal="center" vertical="center"/>
      <protection locked="0"/>
    </xf>
    <xf numFmtId="20" fontId="14" fillId="2" borderId="2" xfId="0" applyNumberFormat="1" applyFont="1" applyFill="1" applyBorder="1" applyAlignment="1" applyProtection="1">
      <alignment horizontal="center" vertical="center"/>
      <protection locked="0"/>
    </xf>
    <xf numFmtId="20" fontId="14" fillId="5" borderId="30" xfId="0" applyNumberFormat="1" applyFont="1" applyFill="1" applyBorder="1" applyAlignment="1" applyProtection="1">
      <alignment horizontal="center" vertical="center"/>
    </xf>
    <xf numFmtId="14" fontId="14" fillId="5" borderId="33" xfId="0" applyNumberFormat="1" applyFont="1" applyFill="1" applyBorder="1" applyAlignment="1" applyProtection="1">
      <alignment horizontal="center" vertical="center"/>
    </xf>
    <xf numFmtId="0" fontId="14" fillId="0" borderId="10" xfId="0" applyFont="1" applyBorder="1" applyAlignment="1" applyProtection="1">
      <alignment vertical="center" wrapText="1"/>
      <protection locked="0"/>
    </xf>
    <xf numFmtId="20" fontId="14" fillId="8" borderId="30" xfId="0" applyNumberFormat="1" applyFont="1" applyFill="1" applyBorder="1" applyAlignment="1" applyProtection="1">
      <alignment horizontal="center" vertical="center"/>
    </xf>
    <xf numFmtId="14" fontId="14" fillId="8" borderId="33" xfId="0" applyNumberFormat="1" applyFont="1" applyFill="1" applyBorder="1" applyAlignment="1" applyProtection="1">
      <alignment horizontal="center" vertical="center"/>
    </xf>
    <xf numFmtId="0" fontId="14" fillId="8" borderId="11" xfId="0" applyFont="1" applyFill="1" applyBorder="1" applyAlignment="1" applyProtection="1">
      <alignment horizontal="center" vertical="center"/>
      <protection locked="0"/>
    </xf>
    <xf numFmtId="0" fontId="14" fillId="8" borderId="10" xfId="0" applyFont="1" applyFill="1" applyBorder="1" applyAlignment="1" applyProtection="1">
      <alignment horizontal="center" vertical="center"/>
      <protection locked="0"/>
    </xf>
    <xf numFmtId="0" fontId="14" fillId="8" borderId="10" xfId="0" applyFont="1" applyFill="1" applyBorder="1" applyAlignment="1" applyProtection="1">
      <alignment vertical="center" wrapText="1"/>
      <protection locked="0"/>
    </xf>
    <xf numFmtId="2" fontId="14" fillId="8" borderId="10" xfId="0" applyNumberFormat="1" applyFont="1" applyFill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left" vertical="center" wrapText="1"/>
      <protection locked="0"/>
    </xf>
    <xf numFmtId="0" fontId="18" fillId="8" borderId="10" xfId="0" applyFont="1" applyFill="1" applyBorder="1" applyAlignment="1" applyProtection="1">
      <alignment horizontal="left" vertical="center" wrapText="1"/>
      <protection locked="0"/>
    </xf>
    <xf numFmtId="20" fontId="14" fillId="0" borderId="31" xfId="0" applyNumberFormat="1" applyFont="1" applyFill="1" applyBorder="1" applyAlignment="1" applyProtection="1">
      <alignment horizontal="center" vertical="center"/>
    </xf>
    <xf numFmtId="14" fontId="14" fillId="0" borderId="34" xfId="0" applyNumberFormat="1" applyFont="1" applyFill="1" applyBorder="1" applyAlignment="1" applyProtection="1">
      <alignment horizontal="center" vertical="center"/>
    </xf>
    <xf numFmtId="0" fontId="14" fillId="0" borderId="27" xfId="0" applyFont="1" applyBorder="1" applyAlignment="1" applyProtection="1">
      <alignment horizontal="center" vertical="center"/>
      <protection locked="0"/>
    </xf>
    <xf numFmtId="0" fontId="14" fillId="0" borderId="24" xfId="0" applyFont="1" applyBorder="1" applyAlignment="1" applyProtection="1">
      <alignment horizontal="center" vertical="center"/>
      <protection locked="0"/>
    </xf>
    <xf numFmtId="0" fontId="16" fillId="0" borderId="24" xfId="0" applyFont="1" applyBorder="1" applyAlignment="1" applyProtection="1">
      <alignment vertical="center" wrapText="1"/>
      <protection locked="0"/>
    </xf>
    <xf numFmtId="2" fontId="14" fillId="0" borderId="24" xfId="0" applyNumberFormat="1" applyFont="1" applyBorder="1" applyAlignment="1" applyProtection="1">
      <alignment horizontal="center" vertical="center"/>
      <protection locked="0"/>
    </xf>
    <xf numFmtId="0" fontId="11" fillId="9" borderId="9" xfId="0" applyFont="1" applyFill="1" applyBorder="1" applyAlignment="1">
      <alignment horizontal="center" vertical="center" wrapText="1"/>
    </xf>
    <xf numFmtId="17" fontId="11" fillId="10" borderId="22" xfId="0" applyNumberFormat="1" applyFont="1" applyFill="1" applyBorder="1" applyAlignment="1" applyProtection="1">
      <alignment horizontal="center" vertical="center"/>
      <protection locked="0"/>
    </xf>
    <xf numFmtId="0" fontId="16" fillId="6" borderId="20" xfId="0" applyFont="1" applyFill="1" applyBorder="1" applyAlignment="1">
      <alignment horizontal="left"/>
    </xf>
    <xf numFmtId="0" fontId="16" fillId="6" borderId="28" xfId="0" applyFont="1" applyFill="1" applyBorder="1" applyAlignment="1">
      <alignment horizontal="left"/>
    </xf>
    <xf numFmtId="0" fontId="16" fillId="6" borderId="20" xfId="0" applyFont="1" applyFill="1" applyBorder="1" applyAlignment="1">
      <alignment horizontal="left" vertical="center"/>
    </xf>
    <xf numFmtId="0" fontId="16" fillId="6" borderId="21" xfId="0" applyFont="1" applyFill="1" applyBorder="1" applyAlignment="1">
      <alignment horizontal="left" vertical="center"/>
    </xf>
    <xf numFmtId="0" fontId="16" fillId="6" borderId="21" xfId="0" applyFont="1" applyFill="1" applyBorder="1"/>
    <xf numFmtId="0" fontId="14" fillId="0" borderId="11" xfId="0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vertical="center" wrapText="1"/>
      <protection locked="0"/>
    </xf>
    <xf numFmtId="0" fontId="18" fillId="0" borderId="10" xfId="0" applyFont="1" applyFill="1" applyBorder="1" applyAlignment="1" applyProtection="1">
      <alignment horizontal="left" vertical="center" wrapText="1"/>
      <protection locked="0"/>
    </xf>
    <xf numFmtId="0" fontId="14" fillId="0" borderId="0" xfId="0" applyFont="1" applyFill="1" applyAlignment="1" applyProtection="1">
      <alignment vertical="center"/>
      <protection locked="0"/>
    </xf>
    <xf numFmtId="0" fontId="8" fillId="0" borderId="10" xfId="0" applyFont="1" applyFill="1" applyBorder="1" applyAlignment="1" applyProtection="1">
      <alignment horizontal="left" vertical="center" wrapText="1"/>
      <protection locked="0"/>
    </xf>
    <xf numFmtId="0" fontId="16" fillId="8" borderId="10" xfId="0" applyFont="1" applyFill="1" applyBorder="1" applyAlignment="1" applyProtection="1">
      <alignment vertical="center" wrapText="1"/>
      <protection locked="0"/>
    </xf>
    <xf numFmtId="14" fontId="14" fillId="0" borderId="36" xfId="0" applyNumberFormat="1" applyFont="1" applyFill="1" applyBorder="1" applyAlignment="1" applyProtection="1">
      <alignment horizontal="center" vertical="center"/>
    </xf>
    <xf numFmtId="0" fontId="14" fillId="0" borderId="15" xfId="0" applyFont="1" applyBorder="1" applyAlignment="1" applyProtection="1">
      <alignment horizontal="center" vertical="center"/>
      <protection locked="0"/>
    </xf>
    <xf numFmtId="0" fontId="14" fillId="0" borderId="20" xfId="0" applyFont="1" applyBorder="1" applyAlignment="1" applyProtection="1">
      <alignment horizontal="center" vertical="center"/>
      <protection locked="0"/>
    </xf>
    <xf numFmtId="0" fontId="16" fillId="0" borderId="20" xfId="0" applyFont="1" applyBorder="1" applyAlignment="1" applyProtection="1">
      <alignment vertical="center" wrapText="1"/>
      <protection locked="0"/>
    </xf>
    <xf numFmtId="0" fontId="14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4" fillId="2" borderId="29" xfId="0" applyNumberFormat="1" applyFont="1" applyFill="1" applyBorder="1" applyAlignment="1" applyProtection="1">
      <alignment horizontal="center" vertical="center"/>
      <protection locked="0"/>
    </xf>
    <xf numFmtId="20" fontId="14" fillId="0" borderId="33" xfId="0" applyNumberFormat="1" applyFont="1" applyFill="1" applyBorder="1" applyAlignment="1" applyProtection="1">
      <alignment horizontal="center" vertical="center"/>
    </xf>
    <xf numFmtId="20" fontId="14" fillId="2" borderId="38" xfId="0" applyNumberFormat="1" applyFont="1" applyFill="1" applyBorder="1" applyAlignment="1" applyProtection="1">
      <alignment horizontal="center" vertical="center"/>
      <protection locked="0"/>
    </xf>
    <xf numFmtId="20" fontId="14" fillId="2" borderId="30" xfId="0" applyNumberFormat="1" applyFont="1" applyFill="1" applyBorder="1" applyAlignment="1" applyProtection="1">
      <alignment horizontal="center" vertical="center"/>
      <protection locked="0"/>
    </xf>
    <xf numFmtId="20" fontId="14" fillId="8" borderId="33" xfId="0" applyNumberFormat="1" applyFont="1" applyFill="1" applyBorder="1" applyAlignment="1" applyProtection="1">
      <alignment horizontal="center" vertical="center"/>
    </xf>
    <xf numFmtId="20" fontId="14" fillId="0" borderId="30" xfId="0" applyNumberFormat="1" applyFont="1" applyFill="1" applyBorder="1" applyAlignment="1" applyProtection="1">
      <alignment horizontal="center" vertical="center"/>
      <protection locked="0"/>
    </xf>
    <xf numFmtId="20" fontId="14" fillId="0" borderId="36" xfId="0" applyNumberFormat="1" applyFont="1" applyFill="1" applyBorder="1" applyAlignment="1" applyProtection="1">
      <alignment horizontal="center" vertical="center"/>
    </xf>
    <xf numFmtId="20" fontId="14" fillId="2" borderId="39" xfId="0" applyNumberFormat="1" applyFont="1" applyFill="1" applyBorder="1" applyAlignment="1" applyProtection="1">
      <alignment horizontal="center" vertical="center"/>
      <protection locked="0"/>
    </xf>
    <xf numFmtId="20" fontId="14" fillId="0" borderId="3" xfId="0" applyNumberFormat="1" applyFont="1" applyFill="1" applyBorder="1" applyAlignment="1" applyProtection="1">
      <alignment horizontal="center" vertical="center"/>
    </xf>
    <xf numFmtId="20" fontId="14" fillId="2" borderId="40" xfId="0" applyNumberFormat="1" applyFont="1" applyFill="1" applyBorder="1" applyAlignment="1" applyProtection="1">
      <alignment horizontal="center" vertical="center"/>
      <protection locked="0"/>
    </xf>
    <xf numFmtId="20" fontId="14" fillId="0" borderId="25" xfId="0" applyNumberFormat="1" applyFont="1" applyFill="1" applyBorder="1" applyAlignment="1" applyProtection="1">
      <alignment horizontal="center" vertical="center"/>
    </xf>
    <xf numFmtId="20" fontId="14" fillId="2" borderId="31" xfId="0" applyNumberFormat="1" applyFont="1" applyFill="1" applyBorder="1" applyAlignment="1" applyProtection="1">
      <alignment horizontal="center" vertical="center"/>
      <protection locked="0"/>
    </xf>
    <xf numFmtId="0" fontId="11" fillId="4" borderId="23" xfId="0" applyFont="1" applyFill="1" applyBorder="1" applyAlignment="1" applyProtection="1">
      <alignment horizontal="center" vertical="center"/>
    </xf>
    <xf numFmtId="2" fontId="14" fillId="0" borderId="3" xfId="0" applyNumberFormat="1" applyFont="1" applyBorder="1" applyAlignment="1" applyProtection="1">
      <alignment horizontal="center" vertical="center"/>
      <protection locked="0"/>
    </xf>
    <xf numFmtId="2" fontId="14" fillId="8" borderId="3" xfId="0" applyNumberFormat="1" applyFont="1" applyFill="1" applyBorder="1" applyAlignment="1" applyProtection="1">
      <alignment horizontal="center" vertical="center"/>
      <protection locked="0"/>
    </xf>
    <xf numFmtId="2" fontId="14" fillId="0" borderId="3" xfId="0" applyNumberFormat="1" applyFont="1" applyFill="1" applyBorder="1" applyAlignment="1" applyProtection="1">
      <alignment horizontal="center" vertical="center"/>
      <protection locked="0"/>
    </xf>
    <xf numFmtId="2" fontId="14" fillId="0" borderId="41" xfId="0" applyNumberFormat="1" applyFont="1" applyBorder="1" applyAlignment="1" applyProtection="1">
      <alignment horizontal="center" vertical="center"/>
      <protection locked="0"/>
    </xf>
    <xf numFmtId="20" fontId="14" fillId="0" borderId="34" xfId="0" applyNumberFormat="1" applyFont="1" applyFill="1" applyBorder="1" applyAlignment="1" applyProtection="1">
      <alignment horizontal="center" vertical="center"/>
    </xf>
    <xf numFmtId="2" fontId="14" fillId="0" borderId="25" xfId="0" applyNumberFormat="1" applyFont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left" vertical="center" wrapText="1"/>
      <protection locked="0"/>
    </xf>
    <xf numFmtId="0" fontId="14" fillId="0" borderId="42" xfId="0" applyFont="1" applyFill="1" applyBorder="1" applyAlignment="1" applyProtection="1">
      <alignment horizontal="center" vertical="center" textRotation="90" wrapText="1"/>
      <protection locked="0"/>
    </xf>
    <xf numFmtId="17" fontId="11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4" fillId="5" borderId="3" xfId="0" applyNumberFormat="1" applyFont="1" applyFill="1" applyBorder="1" applyAlignment="1" applyProtection="1">
      <alignment horizontal="center" vertical="center"/>
    </xf>
    <xf numFmtId="20" fontId="14" fillId="8" borderId="3" xfId="0" applyNumberFormat="1" applyFont="1" applyFill="1" applyBorder="1" applyAlignment="1" applyProtection="1">
      <alignment horizontal="center" vertical="center"/>
    </xf>
    <xf numFmtId="20" fontId="14" fillId="8" borderId="36" xfId="0" applyNumberFormat="1" applyFont="1" applyFill="1" applyBorder="1" applyAlignment="1" applyProtection="1">
      <alignment horizontal="center" vertical="center"/>
    </xf>
    <xf numFmtId="14" fontId="14" fillId="8" borderId="36" xfId="0" applyNumberFormat="1" applyFont="1" applyFill="1" applyBorder="1" applyAlignment="1" applyProtection="1">
      <alignment horizontal="center" vertical="center"/>
    </xf>
    <xf numFmtId="0" fontId="14" fillId="8" borderId="15" xfId="0" applyFont="1" applyFill="1" applyBorder="1" applyAlignment="1" applyProtection="1">
      <alignment horizontal="center" vertical="center"/>
      <protection locked="0"/>
    </xf>
    <xf numFmtId="0" fontId="14" fillId="8" borderId="20" xfId="0" applyFont="1" applyFill="1" applyBorder="1" applyAlignment="1" applyProtection="1">
      <alignment horizontal="center" vertical="center"/>
      <protection locked="0"/>
    </xf>
    <xf numFmtId="0" fontId="16" fillId="8" borderId="20" xfId="0" applyFont="1" applyFill="1" applyBorder="1" applyAlignment="1" applyProtection="1">
      <alignment vertical="center" wrapText="1"/>
      <protection locked="0"/>
    </xf>
    <xf numFmtId="2" fontId="14" fillId="8" borderId="41" xfId="0" applyNumberFormat="1" applyFont="1" applyFill="1" applyBorder="1" applyAlignment="1" applyProtection="1">
      <alignment horizontal="center" vertical="center"/>
      <protection locked="0"/>
    </xf>
    <xf numFmtId="20" fontId="14" fillId="8" borderId="25" xfId="0" applyNumberFormat="1" applyFont="1" applyFill="1" applyBorder="1" applyAlignment="1" applyProtection="1">
      <alignment horizontal="center" vertical="center"/>
    </xf>
    <xf numFmtId="14" fontId="14" fillId="8" borderId="34" xfId="0" applyNumberFormat="1" applyFont="1" applyFill="1" applyBorder="1" applyAlignment="1" applyProtection="1">
      <alignment horizontal="center" vertical="center"/>
    </xf>
    <xf numFmtId="0" fontId="14" fillId="8" borderId="27" xfId="0" applyFont="1" applyFill="1" applyBorder="1" applyAlignment="1" applyProtection="1">
      <alignment horizontal="center" vertical="center"/>
      <protection locked="0"/>
    </xf>
    <xf numFmtId="0" fontId="14" fillId="8" borderId="24" xfId="0" applyFont="1" applyFill="1" applyBorder="1" applyAlignment="1" applyProtection="1">
      <alignment horizontal="center" vertical="center"/>
      <protection locked="0"/>
    </xf>
    <xf numFmtId="0" fontId="16" fillId="8" borderId="24" xfId="0" applyFont="1" applyFill="1" applyBorder="1" applyAlignment="1" applyProtection="1">
      <alignment vertical="center" wrapText="1"/>
      <protection locked="0"/>
    </xf>
    <xf numFmtId="2" fontId="14" fillId="8" borderId="25" xfId="0" applyNumberFormat="1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left" vertical="center" wrapText="1"/>
      <protection locked="0"/>
    </xf>
    <xf numFmtId="0" fontId="14" fillId="0" borderId="0" xfId="0" applyFont="1" applyFill="1" applyAlignment="1">
      <alignment horizontal="center"/>
    </xf>
    <xf numFmtId="0" fontId="14" fillId="0" borderId="0" xfId="0" applyFont="1" applyAlignment="1" applyProtection="1">
      <alignment horizontal="center" vertical="center"/>
      <protection locked="0"/>
    </xf>
    <xf numFmtId="0" fontId="14" fillId="11" borderId="10" xfId="0" applyFont="1" applyFill="1" applyBorder="1" applyAlignment="1" applyProtection="1">
      <alignment vertical="center"/>
      <protection locked="0"/>
    </xf>
    <xf numFmtId="43" fontId="14" fillId="0" borderId="10" xfId="1" applyFont="1" applyBorder="1" applyAlignment="1" applyProtection="1">
      <alignment vertical="center"/>
      <protection locked="0"/>
    </xf>
    <xf numFmtId="43" fontId="14" fillId="0" borderId="10" xfId="1" applyFont="1" applyFill="1" applyBorder="1" applyAlignment="1" applyProtection="1">
      <alignment vertical="center"/>
      <protection locked="0"/>
    </xf>
    <xf numFmtId="0" fontId="16" fillId="12" borderId="10" xfId="0" applyFont="1" applyFill="1" applyBorder="1" applyAlignment="1" applyProtection="1">
      <alignment vertical="center"/>
      <protection locked="0"/>
    </xf>
    <xf numFmtId="43" fontId="16" fillId="12" borderId="10" xfId="1" applyFont="1" applyFill="1" applyBorder="1" applyAlignment="1" applyProtection="1">
      <alignment vertical="center"/>
      <protection locked="0"/>
    </xf>
    <xf numFmtId="0" fontId="16" fillId="12" borderId="10" xfId="0" applyFont="1" applyFill="1" applyBorder="1" applyAlignment="1" applyProtection="1">
      <alignment horizontal="center" vertical="center"/>
      <protection locked="0"/>
    </xf>
    <xf numFmtId="43" fontId="16" fillId="12" borderId="10" xfId="1" applyFont="1" applyFill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left" vertical="center" wrapText="1"/>
      <protection locked="0"/>
    </xf>
    <xf numFmtId="0" fontId="5" fillId="8" borderId="10" xfId="0" applyFont="1" applyFill="1" applyBorder="1" applyAlignment="1" applyProtection="1">
      <alignment horizontal="left" vertical="center" wrapText="1"/>
      <protection locked="0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6" fillId="0" borderId="8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14" fillId="0" borderId="10" xfId="0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11" xfId="0" applyFont="1" applyBorder="1" applyAlignment="1">
      <alignment vertical="center"/>
    </xf>
    <xf numFmtId="0" fontId="16" fillId="0" borderId="0" xfId="0" applyFont="1" applyAlignment="1">
      <alignment horizontal="left" vertical="top"/>
    </xf>
    <xf numFmtId="0" fontId="14" fillId="0" borderId="0" xfId="0" applyFont="1" applyAlignment="1">
      <alignment horizontal="center" vertical="top" wrapText="1"/>
    </xf>
    <xf numFmtId="43" fontId="14" fillId="0" borderId="14" xfId="0" applyNumberFormat="1" applyFont="1" applyBorder="1" applyAlignment="1">
      <alignment vertical="center"/>
    </xf>
    <xf numFmtId="0" fontId="14" fillId="0" borderId="12" xfId="0" applyFont="1" applyBorder="1" applyAlignment="1" applyProtection="1">
      <alignment horizontal="center" vertical="center" textRotation="90" wrapText="1"/>
      <protection locked="0"/>
    </xf>
    <xf numFmtId="0" fontId="11" fillId="4" borderId="22" xfId="0" applyFont="1" applyFill="1" applyBorder="1" applyAlignment="1">
      <alignment horizontal="center" vertical="center"/>
    </xf>
    <xf numFmtId="20" fontId="14" fillId="0" borderId="30" xfId="0" applyNumberFormat="1" applyFont="1" applyBorder="1" applyAlignment="1">
      <alignment horizontal="center" vertical="center"/>
    </xf>
    <xf numFmtId="14" fontId="14" fillId="0" borderId="33" xfId="0" applyNumberFormat="1" applyFont="1" applyBorder="1" applyAlignment="1">
      <alignment horizontal="center" vertical="center"/>
    </xf>
    <xf numFmtId="20" fontId="14" fillId="8" borderId="30" xfId="0" applyNumberFormat="1" applyFont="1" applyFill="1" applyBorder="1" applyAlignment="1">
      <alignment horizontal="center" vertical="center"/>
    </xf>
    <xf numFmtId="14" fontId="14" fillId="8" borderId="33" xfId="0" applyNumberFormat="1" applyFont="1" applyFill="1" applyBorder="1" applyAlignment="1">
      <alignment horizontal="center" vertical="center"/>
    </xf>
    <xf numFmtId="20" fontId="14" fillId="5" borderId="30" xfId="0" applyNumberFormat="1" applyFont="1" applyFill="1" applyBorder="1" applyAlignment="1">
      <alignment horizontal="center" vertical="center"/>
    </xf>
    <xf numFmtId="14" fontId="14" fillId="5" borderId="33" xfId="0" applyNumberFormat="1" applyFont="1" applyFill="1" applyBorder="1" applyAlignment="1">
      <alignment horizontal="center" vertical="center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14" fillId="0" borderId="37" xfId="0" applyFont="1" applyBorder="1" applyAlignment="1" applyProtection="1">
      <alignment horizontal="center" vertical="center" textRotation="90" wrapText="1"/>
      <protection locked="0"/>
    </xf>
    <xf numFmtId="0" fontId="11" fillId="4" borderId="23" xfId="0" applyFont="1" applyFill="1" applyBorder="1" applyAlignment="1">
      <alignment horizontal="center" vertical="center"/>
    </xf>
    <xf numFmtId="20" fontId="14" fillId="0" borderId="33" xfId="0" applyNumberFormat="1" applyFont="1" applyBorder="1" applyAlignment="1">
      <alignment horizontal="center" vertical="center"/>
    </xf>
    <xf numFmtId="20" fontId="14" fillId="8" borderId="33" xfId="0" applyNumberFormat="1" applyFont="1" applyFill="1" applyBorder="1" applyAlignment="1">
      <alignment horizontal="center" vertical="center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4" fillId="8" borderId="0" xfId="0" applyFont="1" applyFill="1" applyAlignment="1" applyProtection="1">
      <alignment vertical="center"/>
      <protection locked="0"/>
    </xf>
    <xf numFmtId="20" fontId="14" fillId="8" borderId="30" xfId="0" applyNumberFormat="1" applyFont="1" applyFill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horizontal="left" vertical="center" wrapText="1"/>
      <protection locked="0"/>
    </xf>
    <xf numFmtId="20" fontId="14" fillId="0" borderId="30" xfId="0" applyNumberFormat="1" applyFont="1" applyBorder="1" applyAlignment="1" applyProtection="1">
      <alignment horizontal="center" vertical="center"/>
      <protection locked="0"/>
    </xf>
    <xf numFmtId="20" fontId="14" fillId="0" borderId="36" xfId="0" applyNumberFormat="1" applyFont="1" applyBorder="1" applyAlignment="1">
      <alignment horizontal="center" vertical="center"/>
    </xf>
    <xf numFmtId="14" fontId="14" fillId="0" borderId="36" xfId="0" applyNumberFormat="1" applyFont="1" applyBorder="1" applyAlignment="1">
      <alignment horizontal="center" vertical="center"/>
    </xf>
    <xf numFmtId="20" fontId="14" fillId="2" borderId="43" xfId="0" applyNumberFormat="1" applyFont="1" applyFill="1" applyBorder="1" applyAlignment="1" applyProtection="1">
      <alignment horizontal="center" vertical="center"/>
      <protection locked="0"/>
    </xf>
    <xf numFmtId="20" fontId="14" fillId="8" borderId="36" xfId="0" applyNumberFormat="1" applyFont="1" applyFill="1" applyBorder="1" applyAlignment="1">
      <alignment horizontal="center" vertical="center"/>
    </xf>
    <xf numFmtId="14" fontId="14" fillId="8" borderId="36" xfId="0" applyNumberFormat="1" applyFont="1" applyFill="1" applyBorder="1" applyAlignment="1">
      <alignment horizontal="center" vertical="center"/>
    </xf>
    <xf numFmtId="20" fontId="14" fillId="8" borderId="44" xfId="0" applyNumberFormat="1" applyFont="1" applyFill="1" applyBorder="1" applyAlignment="1">
      <alignment horizontal="center" vertical="center"/>
    </xf>
    <xf numFmtId="20" fontId="14" fillId="8" borderId="25" xfId="0" applyNumberFormat="1" applyFont="1" applyFill="1" applyBorder="1" applyAlignment="1">
      <alignment horizontal="center" vertical="center"/>
    </xf>
    <xf numFmtId="14" fontId="14" fillId="8" borderId="34" xfId="0" applyNumberFormat="1" applyFont="1" applyFill="1" applyBorder="1" applyAlignment="1">
      <alignment horizontal="center" vertical="center"/>
    </xf>
    <xf numFmtId="0" fontId="2" fillId="0" borderId="10" xfId="0" applyFont="1" applyBorder="1" applyAlignment="1" applyProtection="1">
      <alignment horizontal="left" vertical="center" wrapText="1"/>
      <protection locked="0"/>
    </xf>
    <xf numFmtId="20" fontId="14" fillId="0" borderId="31" xfId="0" applyNumberFormat="1" applyFont="1" applyBorder="1" applyAlignment="1">
      <alignment horizontal="center" vertical="center"/>
    </xf>
    <xf numFmtId="14" fontId="14" fillId="0" borderId="34" xfId="0" applyNumberFormat="1" applyFont="1" applyBorder="1" applyAlignment="1">
      <alignment horizontal="center" vertical="center"/>
    </xf>
    <xf numFmtId="20" fontId="14" fillId="8" borderId="34" xfId="0" applyNumberFormat="1" applyFont="1" applyFill="1" applyBorder="1" applyAlignment="1">
      <alignment horizontal="center" vertical="center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3" fillId="7" borderId="5" xfId="0" applyFont="1" applyFill="1" applyBorder="1" applyAlignment="1">
      <alignment horizontal="left" vertical="center"/>
    </xf>
    <xf numFmtId="0" fontId="13" fillId="7" borderId="7" xfId="0" applyFont="1" applyFill="1" applyBorder="1" applyAlignment="1">
      <alignment horizontal="left" vertical="center"/>
    </xf>
    <xf numFmtId="0" fontId="13" fillId="7" borderId="6" xfId="0" applyFont="1" applyFill="1" applyBorder="1" applyAlignment="1">
      <alignment horizontal="left" vertical="center"/>
    </xf>
    <xf numFmtId="0" fontId="14" fillId="0" borderId="9" xfId="0" applyFont="1" applyBorder="1" applyAlignment="1">
      <alignment horizontal="left" wrapText="1"/>
    </xf>
    <xf numFmtId="0" fontId="14" fillId="0" borderId="13" xfId="0" applyFont="1" applyBorder="1" applyAlignment="1">
      <alignment horizontal="left" wrapText="1"/>
    </xf>
    <xf numFmtId="0" fontId="14" fillId="0" borderId="15" xfId="0" applyFont="1" applyBorder="1" applyAlignment="1">
      <alignment horizontal="left" wrapText="1"/>
    </xf>
    <xf numFmtId="0" fontId="14" fillId="0" borderId="18" xfId="0" applyFont="1" applyBorder="1" applyAlignment="1">
      <alignment horizontal="left" vertical="top" wrapText="1"/>
    </xf>
    <xf numFmtId="0" fontId="14" fillId="0" borderId="14" xfId="0" applyFont="1" applyBorder="1" applyAlignment="1">
      <alignment horizontal="left" vertical="top" wrapText="1"/>
    </xf>
    <xf numFmtId="0" fontId="14" fillId="0" borderId="19" xfId="0" applyFont="1" applyBorder="1" applyAlignment="1">
      <alignment horizontal="left" vertical="top" wrapText="1"/>
    </xf>
    <xf numFmtId="0" fontId="14" fillId="0" borderId="9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4" fillId="0" borderId="18" xfId="0" applyFont="1" applyBorder="1" applyAlignment="1">
      <alignment horizontal="left" vertical="center" wrapText="1"/>
    </xf>
    <xf numFmtId="0" fontId="14" fillId="0" borderId="14" xfId="0" applyFont="1" applyBorder="1" applyAlignment="1">
      <alignment horizontal="left" vertical="center" wrapText="1"/>
    </xf>
    <xf numFmtId="0" fontId="14" fillId="0" borderId="19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left" vertical="top" wrapText="1"/>
    </xf>
    <xf numFmtId="0" fontId="14" fillId="0" borderId="13" xfId="0" applyFont="1" applyBorder="1" applyAlignment="1">
      <alignment horizontal="left" vertical="top" wrapText="1"/>
    </xf>
    <xf numFmtId="0" fontId="14" fillId="0" borderId="15" xfId="0" applyFont="1" applyBorder="1" applyAlignment="1">
      <alignment horizontal="left" vertical="top" wrapText="1"/>
    </xf>
    <xf numFmtId="0" fontId="16" fillId="8" borderId="18" xfId="0" applyFont="1" applyFill="1" applyBorder="1" applyAlignment="1">
      <alignment horizontal="left"/>
    </xf>
    <xf numFmtId="0" fontId="16" fillId="8" borderId="14" xfId="0" applyFont="1" applyFill="1" applyBorder="1" applyAlignment="1">
      <alignment horizontal="left"/>
    </xf>
    <xf numFmtId="0" fontId="16" fillId="8" borderId="19" xfId="0" applyFont="1" applyFill="1" applyBorder="1" applyAlignment="1">
      <alignment horizontal="left"/>
    </xf>
    <xf numFmtId="0" fontId="16" fillId="8" borderId="8" xfId="0" applyFont="1" applyFill="1" applyBorder="1" applyAlignment="1">
      <alignment horizontal="left"/>
    </xf>
    <xf numFmtId="0" fontId="16" fillId="8" borderId="4" xfId="0" applyFont="1" applyFill="1" applyBorder="1" applyAlignment="1">
      <alignment horizontal="left"/>
    </xf>
    <xf numFmtId="0" fontId="16" fillId="8" borderId="11" xfId="0" applyFont="1" applyFill="1" applyBorder="1" applyAlignment="1">
      <alignment horizontal="left"/>
    </xf>
    <xf numFmtId="0" fontId="11" fillId="9" borderId="9" xfId="0" applyFont="1" applyFill="1" applyBorder="1" applyAlignment="1">
      <alignment horizontal="left" vertical="center"/>
    </xf>
    <xf numFmtId="0" fontId="11" fillId="9" borderId="13" xfId="0" applyFont="1" applyFill="1" applyBorder="1" applyAlignment="1">
      <alignment horizontal="left" vertical="center"/>
    </xf>
    <xf numFmtId="0" fontId="14" fillId="0" borderId="9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4" fillId="0" borderId="16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 wrapText="1"/>
    </xf>
    <xf numFmtId="0" fontId="14" fillId="0" borderId="17" xfId="0" applyFont="1" applyBorder="1" applyAlignment="1">
      <alignment horizontal="left" vertical="center" wrapText="1"/>
    </xf>
    <xf numFmtId="0" fontId="15" fillId="3" borderId="8" xfId="0" applyFont="1" applyFill="1" applyBorder="1" applyAlignment="1">
      <alignment horizontal="left" vertical="center"/>
    </xf>
    <xf numFmtId="0" fontId="15" fillId="3" borderId="4" xfId="0" applyFont="1" applyFill="1" applyBorder="1" applyAlignment="1">
      <alignment horizontal="left" vertical="center"/>
    </xf>
    <xf numFmtId="0" fontId="15" fillId="3" borderId="11" xfId="0" applyFont="1" applyFill="1" applyBorder="1" applyAlignment="1">
      <alignment horizontal="left" vertical="center"/>
    </xf>
    <xf numFmtId="0" fontId="14" fillId="0" borderId="16" xfId="0" applyFont="1" applyBorder="1" applyAlignment="1">
      <alignment horizontal="left" vertical="center"/>
    </xf>
    <xf numFmtId="0" fontId="14" fillId="0" borderId="0" xfId="0" applyFont="1" applyBorder="1" applyAlignment="1">
      <alignment horizontal="left" vertical="center"/>
    </xf>
    <xf numFmtId="0" fontId="14" fillId="0" borderId="17" xfId="0" applyFont="1" applyBorder="1" applyAlignment="1">
      <alignment horizontal="left" vertical="center"/>
    </xf>
    <xf numFmtId="0" fontId="14" fillId="0" borderId="18" xfId="0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0" fontId="14" fillId="0" borderId="19" xfId="0" applyFont="1" applyBorder="1" applyAlignment="1">
      <alignment horizontal="left" vertical="center"/>
    </xf>
    <xf numFmtId="0" fontId="14" fillId="0" borderId="16" xfId="0" applyFont="1" applyBorder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14" fillId="0" borderId="17" xfId="0" applyFont="1" applyBorder="1" applyAlignment="1">
      <alignment horizontal="left" vertical="top" wrapText="1"/>
    </xf>
    <xf numFmtId="0" fontId="16" fillId="0" borderId="4" xfId="0" applyFont="1" applyBorder="1" applyAlignment="1" applyProtection="1">
      <alignment horizontal="left" vertical="center"/>
    </xf>
    <xf numFmtId="0" fontId="16" fillId="0" borderId="11" xfId="0" applyFont="1" applyBorder="1" applyAlignment="1" applyProtection="1">
      <alignment horizontal="left" vertical="center"/>
    </xf>
    <xf numFmtId="0" fontId="12" fillId="0" borderId="5" xfId="0" applyFont="1" applyBorder="1" applyAlignment="1" applyProtection="1">
      <alignment horizontal="center" vertical="center"/>
    </xf>
    <xf numFmtId="0" fontId="12" fillId="0" borderId="7" xfId="0" applyFont="1" applyBorder="1" applyAlignment="1" applyProtection="1">
      <alignment horizontal="center" vertical="center"/>
    </xf>
    <xf numFmtId="0" fontId="12" fillId="0" borderId="6" xfId="0" applyFont="1" applyBorder="1" applyAlignment="1" applyProtection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6" fillId="0" borderId="4" xfId="0" applyFont="1" applyBorder="1" applyAlignment="1">
      <alignment horizontal="left" vertical="center"/>
    </xf>
    <xf numFmtId="0" fontId="16" fillId="0" borderId="11" xfId="0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45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105455</xdr:colOff>
      <xdr:row>0</xdr:row>
      <xdr:rowOff>94456</xdr:rowOff>
    </xdr:from>
    <xdr:to>
      <xdr:col>9</xdr:col>
      <xdr:colOff>762001</xdr:colOff>
      <xdr:row>1</xdr:row>
      <xdr:rowOff>82268</xdr:rowOff>
    </xdr:to>
    <xdr:pic>
      <xdr:nvPicPr>
        <xdr:cNvPr id="5" name="รูปภาพ 2">
          <a:extLst>
            <a:ext uri="{FF2B5EF4-FFF2-40B4-BE49-F238E27FC236}">
              <a16:creationId xmlns:a16="http://schemas.microsoft.com/office/drawing/2014/main" id="{414DA210-02A7-44AD-8A87-59658F0B62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17741" y="94456"/>
          <a:ext cx="656546" cy="64095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241864</xdr:colOff>
      <xdr:row>0</xdr:row>
      <xdr:rowOff>90215</xdr:rowOff>
    </xdr:from>
    <xdr:to>
      <xdr:col>9</xdr:col>
      <xdr:colOff>825500</xdr:colOff>
      <xdr:row>1</xdr:row>
      <xdr:rowOff>10202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73A07E1-8177-40F9-A52F-594494FB4D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4150" y="90215"/>
          <a:ext cx="583636" cy="57313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236195</xdr:colOff>
      <xdr:row>3</xdr:row>
      <xdr:rowOff>87604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477872-A3DB-4E6A-BC95-92C25BB59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3679" y="94456"/>
          <a:ext cx="905441" cy="469398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236195</xdr:colOff>
      <xdr:row>3</xdr:row>
      <xdr:rowOff>87604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B497355-0A60-48FD-97D1-D1B08CCA30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3679" y="94456"/>
          <a:ext cx="905441" cy="4693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239370</xdr:colOff>
      <xdr:row>3</xdr:row>
      <xdr:rowOff>84429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8554CB4-0D20-4813-AFB3-29D370466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9</xdr:col>
      <xdr:colOff>784411</xdr:colOff>
      <xdr:row>1</xdr:row>
      <xdr:rowOff>100900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EAC8F887-297F-40CB-9FAA-8AC536F0BD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6278" y="94456"/>
          <a:ext cx="678957" cy="66385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mesheet-2021%20(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imesheet-2021%20(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-General Settings"/>
      <sheetName val="01_Jan"/>
      <sheetName val="02_Feb"/>
      <sheetName val="03_Mar"/>
      <sheetName val="04_April"/>
      <sheetName val="05_May"/>
      <sheetName val="06_June"/>
      <sheetName val="07_July"/>
      <sheetName val="08_Aug"/>
      <sheetName val="09_Sep"/>
      <sheetName val="10_Oct"/>
      <sheetName val="11_Nov"/>
      <sheetName val="12_Dec"/>
    </sheetNames>
    <sheetDataSet>
      <sheetData sheetId="0">
        <row r="3">
          <cell r="C3" t="str">
            <v>Nopparat</v>
          </cell>
        </row>
        <row r="4">
          <cell r="C4" t="str">
            <v>Fukthoen</v>
          </cell>
        </row>
        <row r="5">
          <cell r="C5" t="str">
            <v>TIME143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-General Settings"/>
      <sheetName val="01_Jan"/>
      <sheetName val="02_Feb"/>
      <sheetName val="03_Mar"/>
      <sheetName val="04_April"/>
      <sheetName val="05_May"/>
      <sheetName val="06_June"/>
      <sheetName val="07_July"/>
      <sheetName val="08_Aug"/>
      <sheetName val="09_Sep"/>
      <sheetName val="10_Oct"/>
      <sheetName val="11_Nov"/>
      <sheetName val="12_Dec"/>
    </sheetNames>
    <sheetDataSet>
      <sheetData sheetId="0">
        <row r="3">
          <cell r="C3" t="str">
            <v>[Enter your name]</v>
          </cell>
        </row>
        <row r="4">
          <cell r="C4" t="str">
            <v>[Enter your Surname]</v>
          </cell>
        </row>
        <row r="5">
          <cell r="C5" t="str">
            <v>[Enter your TIME ID]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8" zoomScaleNormal="100" workbookViewId="0">
      <selection activeCell="B39" sqref="B39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08984375" style="1" customWidth="1"/>
    <col min="8" max="8" width="16.90625" style="5" customWidth="1"/>
    <col min="9" max="9" width="57.453125" style="5" customWidth="1"/>
    <col min="10" max="16384" width="11.453125" style="1"/>
  </cols>
  <sheetData>
    <row r="1" spans="2:9" ht="13.65" customHeight="1" thickBot="1" x14ac:dyDescent="0.4">
      <c r="H1" s="2"/>
      <c r="I1" s="2"/>
    </row>
    <row r="2" spans="2:9" ht="35.25" customHeight="1" thickBot="1" x14ac:dyDescent="0.4">
      <c r="B2" s="167" t="s">
        <v>24</v>
      </c>
      <c r="C2" s="168"/>
      <c r="D2" s="168"/>
      <c r="E2" s="168"/>
      <c r="F2" s="168"/>
      <c r="G2" s="169"/>
      <c r="H2" s="2"/>
      <c r="I2" s="2"/>
    </row>
    <row r="3" spans="2:9" x14ac:dyDescent="0.35">
      <c r="B3" s="7" t="s">
        <v>25</v>
      </c>
      <c r="C3" s="185" t="s">
        <v>51</v>
      </c>
      <c r="D3" s="186"/>
      <c r="E3" s="186"/>
      <c r="F3" s="186"/>
      <c r="G3" s="187"/>
      <c r="H3" s="3"/>
      <c r="I3" s="3"/>
    </row>
    <row r="4" spans="2:9" x14ac:dyDescent="0.35">
      <c r="B4" s="6" t="s">
        <v>26</v>
      </c>
      <c r="C4" s="188" t="s">
        <v>52</v>
      </c>
      <c r="D4" s="189"/>
      <c r="E4" s="189"/>
      <c r="F4" s="189"/>
      <c r="G4" s="190"/>
      <c r="H4" s="3"/>
      <c r="I4" s="3"/>
    </row>
    <row r="5" spans="2:9" x14ac:dyDescent="0.35">
      <c r="B5" s="6" t="s">
        <v>27</v>
      </c>
      <c r="C5" s="188" t="s">
        <v>53</v>
      </c>
      <c r="D5" s="189"/>
      <c r="E5" s="189"/>
      <c r="F5" s="189"/>
      <c r="G5" s="190"/>
      <c r="H5" s="3"/>
      <c r="I5" s="3"/>
    </row>
    <row r="7" spans="2:9" ht="32.25" customHeight="1" x14ac:dyDescent="0.35">
      <c r="B7" s="199" t="s">
        <v>31</v>
      </c>
      <c r="C7" s="200"/>
      <c r="D7" s="200"/>
      <c r="E7" s="200"/>
      <c r="F7" s="200"/>
      <c r="G7" s="201"/>
      <c r="H7" s="3"/>
      <c r="I7" s="3"/>
    </row>
    <row r="8" spans="2:9" x14ac:dyDescent="0.35">
      <c r="B8" s="170" t="s">
        <v>28</v>
      </c>
      <c r="C8" s="171"/>
      <c r="D8" s="171"/>
      <c r="E8" s="171"/>
      <c r="F8" s="171"/>
      <c r="G8" s="172"/>
      <c r="H8" s="3"/>
      <c r="I8" s="3"/>
    </row>
    <row r="9" spans="2:9" x14ac:dyDescent="0.35">
      <c r="B9" s="196" t="s">
        <v>29</v>
      </c>
      <c r="C9" s="197"/>
      <c r="D9" s="197"/>
      <c r="E9" s="197"/>
      <c r="F9" s="197"/>
      <c r="G9" s="198"/>
      <c r="H9" s="3"/>
      <c r="I9" s="3"/>
    </row>
    <row r="10" spans="2:9" x14ac:dyDescent="0.35">
      <c r="B10" s="179" t="s">
        <v>30</v>
      </c>
      <c r="C10" s="180"/>
      <c r="D10" s="180"/>
      <c r="E10" s="180"/>
      <c r="F10" s="180"/>
      <c r="G10" s="181"/>
      <c r="H10" s="3"/>
      <c r="I10" s="3"/>
    </row>
    <row r="12" spans="2:9" x14ac:dyDescent="0.35">
      <c r="B12" s="58" t="s">
        <v>46</v>
      </c>
      <c r="C12" s="191" t="s">
        <v>16</v>
      </c>
      <c r="D12" s="192"/>
      <c r="E12" s="192"/>
      <c r="F12" s="192"/>
      <c r="G12" s="192"/>
      <c r="H12" s="4"/>
      <c r="I12" s="4"/>
    </row>
    <row r="13" spans="2:9" ht="19.5" customHeight="1" x14ac:dyDescent="0.35">
      <c r="B13" s="60">
        <v>9001</v>
      </c>
      <c r="C13" s="176" t="s">
        <v>36</v>
      </c>
      <c r="D13" s="177"/>
      <c r="E13" s="177"/>
      <c r="F13" s="177"/>
      <c r="G13" s="178"/>
      <c r="H13" s="4"/>
      <c r="I13" s="4"/>
    </row>
    <row r="14" spans="2:9" ht="19.5" customHeight="1" x14ac:dyDescent="0.35">
      <c r="B14" s="7" t="s">
        <v>23</v>
      </c>
      <c r="C14" s="179"/>
      <c r="D14" s="180"/>
      <c r="E14" s="180"/>
      <c r="F14" s="180"/>
      <c r="G14" s="181"/>
      <c r="H14" s="4"/>
      <c r="I14" s="4"/>
    </row>
    <row r="15" spans="2:9" ht="18.899999999999999" customHeight="1" x14ac:dyDescent="0.35">
      <c r="B15" s="60">
        <v>9002</v>
      </c>
      <c r="C15" s="193" t="s">
        <v>45</v>
      </c>
      <c r="D15" s="194"/>
      <c r="E15" s="194"/>
      <c r="F15" s="194"/>
      <c r="G15" s="195"/>
      <c r="H15" s="4"/>
      <c r="I15" s="4"/>
    </row>
    <row r="16" spans="2:9" ht="18.899999999999999" customHeight="1" x14ac:dyDescent="0.35">
      <c r="B16" s="61"/>
      <c r="C16" s="202" t="s">
        <v>43</v>
      </c>
      <c r="D16" s="203"/>
      <c r="E16" s="203"/>
      <c r="F16" s="203"/>
      <c r="G16" s="204"/>
      <c r="H16" s="4"/>
      <c r="I16" s="4"/>
    </row>
    <row r="17" spans="2:9" ht="18.899999999999999" customHeight="1" x14ac:dyDescent="0.35">
      <c r="B17" s="7" t="s">
        <v>15</v>
      </c>
      <c r="C17" s="205" t="s">
        <v>44</v>
      </c>
      <c r="D17" s="206"/>
      <c r="E17" s="206"/>
      <c r="F17" s="206"/>
      <c r="G17" s="207"/>
      <c r="H17" s="4"/>
      <c r="I17" s="4"/>
    </row>
    <row r="18" spans="2:9" ht="19.5" customHeight="1" x14ac:dyDescent="0.35">
      <c r="B18" s="62">
        <v>9003</v>
      </c>
      <c r="C18" s="182" t="s">
        <v>37</v>
      </c>
      <c r="D18" s="183"/>
      <c r="E18" s="183"/>
      <c r="F18" s="183"/>
      <c r="G18" s="184"/>
      <c r="H18" s="4"/>
      <c r="I18" s="4"/>
    </row>
    <row r="19" spans="2:9" x14ac:dyDescent="0.35">
      <c r="B19" s="63" t="s">
        <v>17</v>
      </c>
      <c r="C19" s="173"/>
      <c r="D19" s="174"/>
      <c r="E19" s="174"/>
      <c r="F19" s="174"/>
      <c r="G19" s="175"/>
      <c r="H19" s="4"/>
      <c r="I19" s="4"/>
    </row>
    <row r="20" spans="2:9" ht="19.5" customHeight="1" x14ac:dyDescent="0.35">
      <c r="B20" s="62">
        <v>9004</v>
      </c>
      <c r="C20" s="182" t="s">
        <v>42</v>
      </c>
      <c r="D20" s="183"/>
      <c r="E20" s="183"/>
      <c r="F20" s="183"/>
      <c r="G20" s="184"/>
      <c r="H20" s="4"/>
      <c r="I20" s="4"/>
    </row>
    <row r="21" spans="2:9" ht="19.5" customHeight="1" x14ac:dyDescent="0.35">
      <c r="B21" s="63" t="s">
        <v>17</v>
      </c>
      <c r="C21" s="173"/>
      <c r="D21" s="174"/>
      <c r="E21" s="174"/>
      <c r="F21" s="174"/>
      <c r="G21" s="175"/>
      <c r="H21" s="4"/>
      <c r="I21" s="4"/>
    </row>
    <row r="22" spans="2:9" ht="19.5" customHeight="1" x14ac:dyDescent="0.35">
      <c r="B22" s="60">
        <v>9005</v>
      </c>
      <c r="C22" s="176" t="s">
        <v>41</v>
      </c>
      <c r="D22" s="177"/>
      <c r="E22" s="177"/>
      <c r="F22" s="177"/>
      <c r="G22" s="178"/>
    </row>
    <row r="23" spans="2:9" ht="19.5" customHeight="1" x14ac:dyDescent="0.35">
      <c r="B23" s="7" t="s">
        <v>32</v>
      </c>
      <c r="C23" s="179"/>
      <c r="D23" s="180"/>
      <c r="E23" s="180"/>
      <c r="F23" s="180"/>
      <c r="G23" s="181"/>
    </row>
    <row r="24" spans="2:9" ht="19.5" customHeight="1" x14ac:dyDescent="0.35">
      <c r="B24" s="60">
        <v>9006</v>
      </c>
      <c r="C24" s="182" t="s">
        <v>40</v>
      </c>
      <c r="D24" s="183"/>
      <c r="E24" s="183"/>
      <c r="F24" s="183"/>
      <c r="G24" s="184"/>
    </row>
    <row r="25" spans="2:9" x14ac:dyDescent="0.35">
      <c r="B25" s="7" t="s">
        <v>22</v>
      </c>
      <c r="C25" s="173"/>
      <c r="D25" s="174"/>
      <c r="E25" s="174"/>
      <c r="F25" s="174"/>
      <c r="G25" s="175"/>
    </row>
    <row r="26" spans="2:9" ht="19.5" customHeight="1" x14ac:dyDescent="0.35">
      <c r="B26" s="60">
        <v>9007</v>
      </c>
      <c r="C26" s="176" t="s">
        <v>39</v>
      </c>
      <c r="D26" s="177"/>
      <c r="E26" s="177"/>
      <c r="F26" s="177"/>
      <c r="G26" s="178"/>
    </row>
    <row r="27" spans="2:9" ht="19.5" customHeight="1" x14ac:dyDescent="0.35">
      <c r="B27" s="7" t="s">
        <v>9</v>
      </c>
      <c r="C27" s="179"/>
      <c r="D27" s="180"/>
      <c r="E27" s="180"/>
      <c r="F27" s="180"/>
      <c r="G27" s="181"/>
    </row>
    <row r="28" spans="2:9" ht="19.5" customHeight="1" x14ac:dyDescent="0.35">
      <c r="B28" s="60">
        <v>9008</v>
      </c>
      <c r="C28" s="176" t="s">
        <v>38</v>
      </c>
      <c r="D28" s="177"/>
      <c r="E28" s="177"/>
      <c r="F28" s="177"/>
      <c r="G28" s="178"/>
    </row>
    <row r="29" spans="2:9" ht="19.5" customHeight="1" x14ac:dyDescent="0.35">
      <c r="B29" s="7" t="s">
        <v>10</v>
      </c>
      <c r="C29" s="179"/>
      <c r="D29" s="180"/>
      <c r="E29" s="180"/>
      <c r="F29" s="180"/>
      <c r="G29" s="181"/>
    </row>
    <row r="30" spans="2:9" ht="15" customHeight="1" x14ac:dyDescent="0.35">
      <c r="B30" s="60">
        <v>9009</v>
      </c>
      <c r="C30" s="182" t="s">
        <v>47</v>
      </c>
      <c r="D30" s="183"/>
      <c r="E30" s="183"/>
      <c r="F30" s="183"/>
      <c r="G30" s="184"/>
    </row>
    <row r="31" spans="2:9" x14ac:dyDescent="0.35">
      <c r="B31" s="61"/>
      <c r="C31" s="208" t="s">
        <v>48</v>
      </c>
      <c r="D31" s="209"/>
      <c r="E31" s="209"/>
      <c r="F31" s="209"/>
      <c r="G31" s="210"/>
    </row>
    <row r="32" spans="2:9" ht="19.5" customHeight="1" x14ac:dyDescent="0.35">
      <c r="B32" s="7" t="s">
        <v>21</v>
      </c>
      <c r="C32" s="173" t="s">
        <v>49</v>
      </c>
      <c r="D32" s="174"/>
      <c r="E32" s="174"/>
      <c r="F32" s="174"/>
      <c r="G32" s="175"/>
    </row>
    <row r="33" spans="2:7" ht="19.5" customHeight="1" x14ac:dyDescent="0.35">
      <c r="B33" s="60">
        <v>9010</v>
      </c>
      <c r="C33" s="176" t="s">
        <v>18</v>
      </c>
      <c r="D33" s="177"/>
      <c r="E33" s="177"/>
      <c r="F33" s="177"/>
      <c r="G33" s="178"/>
    </row>
    <row r="34" spans="2:7" ht="19.5" customHeight="1" x14ac:dyDescent="0.35">
      <c r="B34" s="7" t="s">
        <v>11</v>
      </c>
      <c r="C34" s="179"/>
      <c r="D34" s="180"/>
      <c r="E34" s="180"/>
      <c r="F34" s="180"/>
      <c r="G34" s="181"/>
    </row>
    <row r="35" spans="2:7" ht="19.5" customHeight="1" x14ac:dyDescent="0.35">
      <c r="B35" s="60">
        <v>9013</v>
      </c>
      <c r="C35" s="176" t="s">
        <v>19</v>
      </c>
      <c r="D35" s="177"/>
      <c r="E35" s="177"/>
      <c r="F35" s="177"/>
      <c r="G35" s="178"/>
    </row>
    <row r="36" spans="2:7" ht="19.5" customHeight="1" x14ac:dyDescent="0.35">
      <c r="B36" s="7" t="s">
        <v>12</v>
      </c>
      <c r="C36" s="179"/>
      <c r="D36" s="180"/>
      <c r="E36" s="180"/>
      <c r="F36" s="180"/>
      <c r="G36" s="181"/>
    </row>
    <row r="37" spans="2:7" ht="19.5" customHeight="1" x14ac:dyDescent="0.35">
      <c r="B37" s="60">
        <v>9014</v>
      </c>
      <c r="C37" s="176" t="s">
        <v>13</v>
      </c>
      <c r="D37" s="177"/>
      <c r="E37" s="177"/>
      <c r="F37" s="177"/>
      <c r="G37" s="178"/>
    </row>
    <row r="38" spans="2:7" ht="19.5" customHeight="1" x14ac:dyDescent="0.35">
      <c r="B38" s="64" t="s">
        <v>13</v>
      </c>
      <c r="C38" s="205"/>
      <c r="D38" s="206"/>
      <c r="E38" s="206"/>
      <c r="F38" s="206"/>
      <c r="G38" s="207"/>
    </row>
    <row r="39" spans="2:7" ht="19.5" customHeight="1" x14ac:dyDescent="0.35">
      <c r="B39" s="60">
        <v>9015</v>
      </c>
      <c r="C39" s="176" t="s">
        <v>20</v>
      </c>
      <c r="D39" s="177"/>
      <c r="E39" s="177"/>
      <c r="F39" s="177"/>
      <c r="G39" s="178"/>
    </row>
    <row r="40" spans="2:7" ht="19.5" customHeight="1" x14ac:dyDescent="0.35">
      <c r="B40" s="64" t="s">
        <v>14</v>
      </c>
      <c r="C40" s="179"/>
      <c r="D40" s="180"/>
      <c r="E40" s="180"/>
      <c r="F40" s="180"/>
      <c r="G40" s="181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9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A8F0C-548F-4FC7-92F5-6A6BE43EF893}">
  <dimension ref="A1:J274"/>
  <sheetViews>
    <sheetView topLeftCell="D61" zoomScale="70" zoomScaleNormal="70" workbookViewId="0">
      <selection activeCell="F75" sqref="F7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16" t="s">
        <v>5</v>
      </c>
      <c r="E1" s="217"/>
      <c r="F1" s="217"/>
      <c r="G1" s="217"/>
      <c r="H1" s="217"/>
      <c r="I1" s="217"/>
      <c r="J1" s="218"/>
    </row>
    <row r="2" spans="1:10" ht="13.5" customHeight="1" x14ac:dyDescent="0.25">
      <c r="D2" s="125"/>
      <c r="E2" s="125"/>
      <c r="F2" s="125"/>
      <c r="G2" s="125"/>
      <c r="H2" s="125"/>
      <c r="I2" s="125"/>
      <c r="J2" s="126"/>
    </row>
    <row r="3" spans="1:10" ht="20.25" customHeight="1" x14ac:dyDescent="0.25">
      <c r="D3" s="127" t="s">
        <v>0</v>
      </c>
      <c r="E3" s="128"/>
      <c r="F3" s="129" t="str">
        <f>'[1]Information-General Settings'!C3</f>
        <v>Nopparat</v>
      </c>
      <c r="G3" s="130"/>
      <c r="I3" s="131"/>
      <c r="J3" s="131"/>
    </row>
    <row r="4" spans="1:10" ht="20.25" customHeight="1" x14ac:dyDescent="0.25">
      <c r="D4" s="219" t="s">
        <v>8</v>
      </c>
      <c r="E4" s="220"/>
      <c r="F4" s="129" t="str">
        <f>'[1]Information-General Settings'!C4</f>
        <v>Fukthoen</v>
      </c>
      <c r="G4" s="130"/>
      <c r="I4" s="131"/>
      <c r="J4" s="131"/>
    </row>
    <row r="5" spans="1:10" ht="20.25" customHeight="1" x14ac:dyDescent="0.25">
      <c r="D5" s="127" t="s">
        <v>7</v>
      </c>
      <c r="E5" s="132"/>
      <c r="F5" s="129" t="str">
        <f>'[1]Information-General Settings'!C5</f>
        <v>TIME143</v>
      </c>
      <c r="G5" s="130"/>
      <c r="I5" s="131"/>
      <c r="J5" s="131"/>
    </row>
    <row r="6" spans="1:10" ht="20.25" customHeight="1" x14ac:dyDescent="0.25">
      <c r="E6" s="131"/>
      <c r="F6" s="131"/>
      <c r="G6" s="131"/>
      <c r="H6" s="130"/>
      <c r="I6" s="131"/>
      <c r="J6" s="19"/>
    </row>
    <row r="7" spans="1:10" ht="29" x14ac:dyDescent="0.25">
      <c r="G7" s="133"/>
      <c r="H7" s="130"/>
      <c r="I7" s="21" t="s">
        <v>34</v>
      </c>
      <c r="J7" s="134" t="s">
        <v>35</v>
      </c>
    </row>
    <row r="8" spans="1:10" ht="43.5" customHeight="1" x14ac:dyDescent="0.25">
      <c r="G8" s="131"/>
      <c r="H8" s="130"/>
      <c r="I8" s="24">
        <f>SUM(J10:J140)</f>
        <v>219</v>
      </c>
      <c r="J8" s="135">
        <f>I8/8</f>
        <v>27.375</v>
      </c>
    </row>
    <row r="9" spans="1:10" ht="20.25" customHeight="1" thickBot="1" x14ac:dyDescent="0.3">
      <c r="E9" s="131"/>
      <c r="F9" s="131"/>
      <c r="G9" s="131"/>
      <c r="H9" s="130"/>
      <c r="I9" s="131"/>
      <c r="J9" s="19"/>
    </row>
    <row r="10" spans="1:10" ht="22.5" customHeight="1" thickBot="1" x14ac:dyDescent="0.3">
      <c r="B10" s="8">
        <f>MONTH(E11)</f>
        <v>9</v>
      </c>
      <c r="C10" s="145"/>
      <c r="D10" s="28">
        <v>44440</v>
      </c>
      <c r="E10" s="28" t="s">
        <v>33</v>
      </c>
      <c r="F10" s="29" t="s">
        <v>4</v>
      </c>
      <c r="G10" s="59" t="s">
        <v>6</v>
      </c>
      <c r="H10" s="137" t="s">
        <v>3</v>
      </c>
      <c r="I10" s="137" t="s">
        <v>1</v>
      </c>
      <c r="J10" s="146" t="s">
        <v>2</v>
      </c>
    </row>
    <row r="11" spans="1:10" ht="22.5" customHeight="1" x14ac:dyDescent="0.25">
      <c r="A11" s="8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7"/>
      <c r="D11" s="147" t="str">
        <f>IF(B11=1,"Mo",IF(B11=2,"Tue",IF(B11=3,"Wed",IF(B11=4,"Thu",IF(B11=5,"Fri",IF(B11=6,"Sat",IF(B11=7,"Sun","")))))))</f>
        <v>Wed</v>
      </c>
      <c r="E11" s="139">
        <f>+D10</f>
        <v>44440</v>
      </c>
      <c r="F11" s="35" t="s">
        <v>131</v>
      </c>
      <c r="G11" s="36">
        <v>9001</v>
      </c>
      <c r="H11" s="37" t="s">
        <v>161</v>
      </c>
      <c r="I11" s="36" t="s">
        <v>132</v>
      </c>
      <c r="J11" s="90">
        <v>8</v>
      </c>
    </row>
    <row r="12" spans="1:10" ht="22.5" customHeight="1" x14ac:dyDescent="0.25">
      <c r="C12" s="79"/>
      <c r="D12" s="147" t="str">
        <f>D11</f>
        <v>Wed</v>
      </c>
      <c r="E12" s="139">
        <f>E11</f>
        <v>44440</v>
      </c>
      <c r="F12" s="35" t="s">
        <v>131</v>
      </c>
      <c r="G12" s="36">
        <v>9001</v>
      </c>
      <c r="H12" s="37" t="s">
        <v>188</v>
      </c>
      <c r="I12" s="36" t="s">
        <v>132</v>
      </c>
      <c r="J12" s="90">
        <v>2</v>
      </c>
    </row>
    <row r="13" spans="1:10" ht="22.5" customHeight="1" x14ac:dyDescent="0.25">
      <c r="C13" s="79"/>
      <c r="D13" s="147" t="str">
        <f t="shared" ref="D13:E15" si="2">D12</f>
        <v>Wed</v>
      </c>
      <c r="E13" s="139">
        <f t="shared" si="2"/>
        <v>44440</v>
      </c>
      <c r="F13" s="35"/>
      <c r="G13" s="36"/>
      <c r="H13" s="37"/>
      <c r="I13" s="36"/>
      <c r="J13" s="90"/>
    </row>
    <row r="14" spans="1:10" ht="22.5" customHeight="1" x14ac:dyDescent="0.25">
      <c r="C14" s="79"/>
      <c r="D14" s="147" t="str">
        <f t="shared" si="2"/>
        <v>Wed</v>
      </c>
      <c r="E14" s="139">
        <f t="shared" si="2"/>
        <v>44440</v>
      </c>
      <c r="F14" s="35"/>
      <c r="G14" s="36"/>
      <c r="H14" s="37"/>
      <c r="I14" s="36"/>
      <c r="J14" s="90"/>
    </row>
    <row r="15" spans="1:10" ht="22.5" customHeight="1" x14ac:dyDescent="0.25">
      <c r="C15" s="79"/>
      <c r="D15" s="147" t="str">
        <f t="shared" si="2"/>
        <v>Wed</v>
      </c>
      <c r="E15" s="139">
        <f t="shared" si="2"/>
        <v>44440</v>
      </c>
      <c r="F15" s="35"/>
      <c r="G15" s="36"/>
      <c r="H15" s="37"/>
      <c r="I15" s="36"/>
      <c r="J15" s="90"/>
    </row>
    <row r="16" spans="1:10" ht="22.5" customHeight="1" x14ac:dyDescent="0.25">
      <c r="A16" s="8">
        <f t="shared" si="0"/>
        <v>1</v>
      </c>
      <c r="B16" s="8">
        <f t="shared" si="1"/>
        <v>4</v>
      </c>
      <c r="C16" s="80"/>
      <c r="D16" s="148" t="str">
        <f>IF(B16=1,"Mo",IF(B16=2,"Tue",IF(B16=3,"Wed",IF(B16=4,"Thu",IF(B16=5,"Fri",IF(B16=6,"Sat",IF(B16=7,"Sun","")))))))</f>
        <v>Thu</v>
      </c>
      <c r="E16" s="141">
        <f>+E11+1</f>
        <v>44441</v>
      </c>
      <c r="F16" s="46" t="s">
        <v>131</v>
      </c>
      <c r="G16" s="47">
        <v>9001</v>
      </c>
      <c r="H16" s="48" t="s">
        <v>189</v>
      </c>
      <c r="I16" s="47" t="s">
        <v>75</v>
      </c>
      <c r="J16" s="91">
        <v>2.5</v>
      </c>
    </row>
    <row r="17" spans="1:10" ht="22.5" customHeight="1" x14ac:dyDescent="0.25">
      <c r="C17" s="80"/>
      <c r="D17" s="148" t="str">
        <f>D16</f>
        <v>Thu</v>
      </c>
      <c r="E17" s="141">
        <f>E16</f>
        <v>44441</v>
      </c>
      <c r="F17" s="46" t="s">
        <v>131</v>
      </c>
      <c r="G17" s="47">
        <v>9001</v>
      </c>
      <c r="H17" s="48" t="s">
        <v>190</v>
      </c>
      <c r="I17" s="47" t="s">
        <v>75</v>
      </c>
      <c r="J17" s="91">
        <v>1</v>
      </c>
    </row>
    <row r="18" spans="1:10" ht="22.5" customHeight="1" x14ac:dyDescent="0.25">
      <c r="C18" s="80"/>
      <c r="D18" s="148" t="str">
        <f t="shared" ref="D18:E20" si="3">D17</f>
        <v>Thu</v>
      </c>
      <c r="E18" s="141">
        <f t="shared" si="3"/>
        <v>44441</v>
      </c>
      <c r="F18" s="46" t="s">
        <v>131</v>
      </c>
      <c r="G18" s="47">
        <v>9001</v>
      </c>
      <c r="H18" s="48" t="s">
        <v>191</v>
      </c>
      <c r="I18" s="47" t="s">
        <v>75</v>
      </c>
      <c r="J18" s="91">
        <v>1</v>
      </c>
    </row>
    <row r="19" spans="1:10" ht="22.5" customHeight="1" x14ac:dyDescent="0.25">
      <c r="C19" s="80"/>
      <c r="D19" s="148" t="str">
        <f t="shared" si="3"/>
        <v>Thu</v>
      </c>
      <c r="E19" s="141">
        <f t="shared" si="3"/>
        <v>44441</v>
      </c>
      <c r="F19" s="46" t="s">
        <v>131</v>
      </c>
      <c r="G19" s="47">
        <v>9001</v>
      </c>
      <c r="H19" s="48" t="s">
        <v>161</v>
      </c>
      <c r="I19" s="47" t="s">
        <v>75</v>
      </c>
      <c r="J19" s="91">
        <v>4</v>
      </c>
    </row>
    <row r="20" spans="1:10" ht="22.5" customHeight="1" x14ac:dyDescent="0.25">
      <c r="C20" s="80"/>
      <c r="D20" s="148" t="str">
        <f t="shared" si="3"/>
        <v>Thu</v>
      </c>
      <c r="E20" s="141">
        <f t="shared" si="3"/>
        <v>44441</v>
      </c>
      <c r="F20" s="46" t="s">
        <v>50</v>
      </c>
      <c r="G20" s="47">
        <v>9001</v>
      </c>
      <c r="H20" s="48" t="s">
        <v>192</v>
      </c>
      <c r="I20" s="47" t="s">
        <v>75</v>
      </c>
      <c r="J20" s="91">
        <v>1</v>
      </c>
    </row>
    <row r="21" spans="1:10" ht="22.5" customHeight="1" x14ac:dyDescent="0.25">
      <c r="A21" s="8">
        <f t="shared" si="0"/>
        <v>1</v>
      </c>
      <c r="B21" s="8">
        <f t="shared" si="1"/>
        <v>5</v>
      </c>
      <c r="C21" s="80"/>
      <c r="D21" s="147" t="str">
        <f>IF(B21=1,"Mo",IF(B21=2,"Tue",IF(B21=3,"Wed",IF(B21=4,"Thu",IF(B21=5,"Fri",IF(B21=6,"Sat",IF(B21=7,"Sun","")))))))</f>
        <v>Fri</v>
      </c>
      <c r="E21" s="139">
        <f>+E16+1</f>
        <v>44442</v>
      </c>
      <c r="F21" s="35" t="s">
        <v>131</v>
      </c>
      <c r="G21" s="47">
        <v>9001</v>
      </c>
      <c r="H21" s="37" t="s">
        <v>193</v>
      </c>
      <c r="I21" s="36" t="s">
        <v>75</v>
      </c>
      <c r="J21" s="90">
        <v>9</v>
      </c>
    </row>
    <row r="22" spans="1:10" ht="22.5" customHeight="1" x14ac:dyDescent="0.25">
      <c r="C22" s="80"/>
      <c r="D22" s="147" t="str">
        <f>D21</f>
        <v>Fri</v>
      </c>
      <c r="E22" s="139">
        <f>E21</f>
        <v>44442</v>
      </c>
      <c r="F22" s="35"/>
      <c r="G22" s="36"/>
      <c r="H22" s="37"/>
      <c r="I22" s="36"/>
      <c r="J22" s="90"/>
    </row>
    <row r="23" spans="1:10" ht="22.5" customHeight="1" x14ac:dyDescent="0.25">
      <c r="C23" s="80"/>
      <c r="D23" s="147" t="str">
        <f t="shared" ref="D23:E25" si="4">D22</f>
        <v>Fri</v>
      </c>
      <c r="E23" s="139">
        <f t="shared" si="4"/>
        <v>44442</v>
      </c>
      <c r="F23" s="35"/>
      <c r="G23" s="36"/>
      <c r="H23" s="37"/>
      <c r="I23" s="36"/>
      <c r="J23" s="90"/>
    </row>
    <row r="24" spans="1:10" ht="22.5" customHeight="1" x14ac:dyDescent="0.25">
      <c r="C24" s="80"/>
      <c r="D24" s="147" t="str">
        <f t="shared" si="4"/>
        <v>Fri</v>
      </c>
      <c r="E24" s="139">
        <f t="shared" si="4"/>
        <v>44442</v>
      </c>
      <c r="F24" s="35"/>
      <c r="G24" s="36"/>
      <c r="H24" s="37"/>
      <c r="I24" s="36"/>
      <c r="J24" s="90"/>
    </row>
    <row r="25" spans="1:10" ht="22.5" customHeight="1" x14ac:dyDescent="0.25">
      <c r="C25" s="80"/>
      <c r="D25" s="147" t="str">
        <f t="shared" si="4"/>
        <v>Fri</v>
      </c>
      <c r="E25" s="139">
        <f t="shared" si="4"/>
        <v>44442</v>
      </c>
      <c r="F25" s="35"/>
      <c r="G25" s="36"/>
      <c r="H25" s="37"/>
      <c r="I25" s="36"/>
      <c r="J25" s="90"/>
    </row>
    <row r="26" spans="1:10" ht="22.5" customHeight="1" x14ac:dyDescent="0.25">
      <c r="A26" s="8" t="str">
        <f t="shared" si="0"/>
        <v/>
      </c>
      <c r="B26" s="8">
        <f t="shared" si="1"/>
        <v>6</v>
      </c>
      <c r="C26" s="80"/>
      <c r="D26" s="148" t="str">
        <f t="shared" ref="D26:D115" si="5">IF(B26=1,"Mo",IF(B26=2,"Tue",IF(B26=3,"Wed",IF(B26=4,"Thu",IF(B26=5,"Fri",IF(B26=6,"Sat",IF(B26=7,"Sun","")))))))</f>
        <v>Sat</v>
      </c>
      <c r="E26" s="141">
        <f>+E21+1</f>
        <v>44443</v>
      </c>
      <c r="F26" s="46"/>
      <c r="G26" s="47"/>
      <c r="H26" s="71"/>
      <c r="I26" s="47"/>
      <c r="J26" s="91"/>
    </row>
    <row r="27" spans="1:10" ht="22.5" customHeight="1" x14ac:dyDescent="0.25">
      <c r="A27" s="8" t="str">
        <f t="shared" si="0"/>
        <v/>
      </c>
      <c r="B27" s="8">
        <f t="shared" si="1"/>
        <v>7</v>
      </c>
      <c r="C27" s="80"/>
      <c r="D27" s="148" t="str">
        <f t="shared" si="5"/>
        <v>Sun</v>
      </c>
      <c r="E27" s="141">
        <f>+E26+1</f>
        <v>44444</v>
      </c>
      <c r="F27" s="46"/>
      <c r="G27" s="47"/>
      <c r="H27" s="48"/>
      <c r="I27" s="47"/>
      <c r="J27" s="91"/>
    </row>
    <row r="28" spans="1:10" ht="22.5" customHeight="1" x14ac:dyDescent="0.25">
      <c r="A28" s="8">
        <f t="shared" si="0"/>
        <v>1</v>
      </c>
      <c r="B28" s="8">
        <f t="shared" si="1"/>
        <v>1</v>
      </c>
      <c r="C28" s="80"/>
      <c r="D28" s="147" t="str">
        <f t="shared" si="5"/>
        <v>Mo</v>
      </c>
      <c r="E28" s="139">
        <f>+E27+1</f>
        <v>44445</v>
      </c>
      <c r="F28" s="35" t="s">
        <v>131</v>
      </c>
      <c r="G28" s="47">
        <v>9001</v>
      </c>
      <c r="H28" s="37" t="s">
        <v>193</v>
      </c>
      <c r="I28" s="36" t="s">
        <v>132</v>
      </c>
      <c r="J28" s="90">
        <v>10</v>
      </c>
    </row>
    <row r="29" spans="1:10" ht="22.5" customHeight="1" x14ac:dyDescent="0.25">
      <c r="C29" s="80"/>
      <c r="D29" s="147" t="str">
        <f>D28</f>
        <v>Mo</v>
      </c>
      <c r="E29" s="139">
        <f>E28</f>
        <v>44445</v>
      </c>
      <c r="F29" s="35"/>
      <c r="G29" s="36"/>
      <c r="H29" s="162"/>
      <c r="I29" s="36"/>
      <c r="J29" s="90"/>
    </row>
    <row r="30" spans="1:10" ht="22.5" customHeight="1" x14ac:dyDescent="0.25">
      <c r="C30" s="80"/>
      <c r="D30" s="147" t="str">
        <f t="shared" ref="D30:E32" si="6">D29</f>
        <v>Mo</v>
      </c>
      <c r="E30" s="139">
        <f t="shared" si="6"/>
        <v>44445</v>
      </c>
      <c r="F30" s="35"/>
      <c r="G30" s="36"/>
      <c r="H30" s="162"/>
      <c r="I30" s="36"/>
      <c r="J30" s="90"/>
    </row>
    <row r="31" spans="1:10" ht="22.5" customHeight="1" x14ac:dyDescent="0.25">
      <c r="C31" s="80"/>
      <c r="D31" s="147" t="str">
        <f t="shared" si="6"/>
        <v>Mo</v>
      </c>
      <c r="E31" s="139">
        <f t="shared" si="6"/>
        <v>44445</v>
      </c>
      <c r="F31" s="35"/>
      <c r="G31" s="36"/>
      <c r="H31" s="162"/>
      <c r="I31" s="36"/>
      <c r="J31" s="90"/>
    </row>
    <row r="32" spans="1:10" ht="22.5" customHeight="1" x14ac:dyDescent="0.25">
      <c r="C32" s="80"/>
      <c r="D32" s="147" t="str">
        <f t="shared" si="6"/>
        <v>Mo</v>
      </c>
      <c r="E32" s="139">
        <f t="shared" si="6"/>
        <v>44445</v>
      </c>
      <c r="F32" s="35"/>
      <c r="G32" s="36"/>
      <c r="H32" s="162"/>
      <c r="I32" s="36"/>
      <c r="J32" s="90"/>
    </row>
    <row r="33" spans="1:10" ht="22.5" customHeight="1" x14ac:dyDescent="0.25">
      <c r="A33" s="8">
        <f t="shared" si="0"/>
        <v>1</v>
      </c>
      <c r="B33" s="8">
        <f t="shared" si="1"/>
        <v>2</v>
      </c>
      <c r="C33" s="80"/>
      <c r="D33" s="148" t="str">
        <f t="shared" si="5"/>
        <v>Tue</v>
      </c>
      <c r="E33" s="141">
        <f>+E28+1</f>
        <v>44446</v>
      </c>
      <c r="F33" s="46" t="s">
        <v>50</v>
      </c>
      <c r="G33" s="47">
        <v>9001</v>
      </c>
      <c r="H33" s="48" t="s">
        <v>194</v>
      </c>
      <c r="I33" s="47" t="s">
        <v>75</v>
      </c>
      <c r="J33" s="91">
        <v>3</v>
      </c>
    </row>
    <row r="34" spans="1:10" ht="22.5" customHeight="1" x14ac:dyDescent="0.25">
      <c r="C34" s="80"/>
      <c r="D34" s="148" t="str">
        <f>D33</f>
        <v>Tue</v>
      </c>
      <c r="E34" s="141">
        <f>E33</f>
        <v>44446</v>
      </c>
      <c r="F34" s="46" t="s">
        <v>131</v>
      </c>
      <c r="G34" s="47">
        <v>9001</v>
      </c>
      <c r="H34" s="48" t="s">
        <v>190</v>
      </c>
      <c r="I34" s="47" t="s">
        <v>75</v>
      </c>
      <c r="J34" s="91">
        <v>1</v>
      </c>
    </row>
    <row r="35" spans="1:10" ht="22.5" customHeight="1" x14ac:dyDescent="0.25">
      <c r="C35" s="80"/>
      <c r="D35" s="148" t="str">
        <f t="shared" ref="D35:E37" si="7">D34</f>
        <v>Tue</v>
      </c>
      <c r="E35" s="141">
        <f t="shared" si="7"/>
        <v>44446</v>
      </c>
      <c r="F35" s="46" t="s">
        <v>131</v>
      </c>
      <c r="G35" s="47">
        <v>9001</v>
      </c>
      <c r="H35" s="48" t="s">
        <v>161</v>
      </c>
      <c r="I35" s="47" t="s">
        <v>75</v>
      </c>
      <c r="J35" s="91">
        <v>7</v>
      </c>
    </row>
    <row r="36" spans="1:10" ht="22.5" customHeight="1" x14ac:dyDescent="0.25">
      <c r="C36" s="80"/>
      <c r="D36" s="148" t="str">
        <f t="shared" si="7"/>
        <v>Tue</v>
      </c>
      <c r="E36" s="141">
        <f t="shared" si="7"/>
        <v>44446</v>
      </c>
      <c r="F36" s="46"/>
      <c r="G36" s="47"/>
      <c r="H36" s="48"/>
      <c r="I36" s="47"/>
      <c r="J36" s="91"/>
    </row>
    <row r="37" spans="1:10" ht="22.5" customHeight="1" x14ac:dyDescent="0.25">
      <c r="C37" s="80"/>
      <c r="D37" s="148" t="str">
        <f t="shared" si="7"/>
        <v>Tue</v>
      </c>
      <c r="E37" s="141">
        <f t="shared" si="7"/>
        <v>44446</v>
      </c>
      <c r="F37" s="46"/>
      <c r="G37" s="47"/>
      <c r="H37" s="48"/>
      <c r="I37" s="47"/>
      <c r="J37" s="91"/>
    </row>
    <row r="38" spans="1:10" ht="22.5" customHeight="1" x14ac:dyDescent="0.25">
      <c r="A38" s="8">
        <f t="shared" si="0"/>
        <v>1</v>
      </c>
      <c r="B38" s="8">
        <f t="shared" si="1"/>
        <v>3</v>
      </c>
      <c r="C38" s="80"/>
      <c r="D38" s="147" t="str">
        <f>IF(B38=1,"Mo",IF(B38=2,"Tue",IF(B38=3,"Wed",IF(B38=4,"Thu",IF(B38=5,"Fri",IF(B38=6,"Sat",IF(B38=7,"Sun","")))))))</f>
        <v>Wed</v>
      </c>
      <c r="E38" s="139">
        <f>+E33+1</f>
        <v>44447</v>
      </c>
      <c r="F38" s="35" t="s">
        <v>131</v>
      </c>
      <c r="G38" s="36">
        <v>9001</v>
      </c>
      <c r="H38" s="43" t="s">
        <v>195</v>
      </c>
      <c r="I38" s="36" t="s">
        <v>132</v>
      </c>
      <c r="J38" s="90">
        <v>3</v>
      </c>
    </row>
    <row r="39" spans="1:10" ht="22.5" customHeight="1" x14ac:dyDescent="0.25">
      <c r="C39" s="80"/>
      <c r="D39" s="147" t="str">
        <f t="shared" ref="D39:E42" si="8">D38</f>
        <v>Wed</v>
      </c>
      <c r="E39" s="139">
        <f t="shared" si="8"/>
        <v>44447</v>
      </c>
      <c r="F39" s="35" t="s">
        <v>131</v>
      </c>
      <c r="G39" s="36">
        <v>9001</v>
      </c>
      <c r="H39" s="43" t="s">
        <v>161</v>
      </c>
      <c r="I39" s="36" t="s">
        <v>132</v>
      </c>
      <c r="J39" s="90">
        <v>9</v>
      </c>
    </row>
    <row r="40" spans="1:10" ht="22.5" customHeight="1" x14ac:dyDescent="0.25">
      <c r="C40" s="80"/>
      <c r="D40" s="147" t="str">
        <f t="shared" si="8"/>
        <v>Wed</v>
      </c>
      <c r="E40" s="139">
        <f t="shared" si="8"/>
        <v>44447</v>
      </c>
      <c r="F40" s="35"/>
      <c r="G40" s="36"/>
      <c r="H40" s="43"/>
      <c r="I40" s="36"/>
      <c r="J40" s="90"/>
    </row>
    <row r="41" spans="1:10" ht="22.5" customHeight="1" x14ac:dyDescent="0.25">
      <c r="C41" s="80"/>
      <c r="D41" s="147" t="str">
        <f t="shared" si="8"/>
        <v>Wed</v>
      </c>
      <c r="E41" s="139">
        <f t="shared" si="8"/>
        <v>44447</v>
      </c>
      <c r="F41" s="35"/>
      <c r="G41" s="36"/>
      <c r="H41" s="43"/>
      <c r="I41" s="36"/>
      <c r="J41" s="90"/>
    </row>
    <row r="42" spans="1:10" ht="22.5" customHeight="1" x14ac:dyDescent="0.25">
      <c r="C42" s="80"/>
      <c r="D42" s="147" t="str">
        <f t="shared" si="8"/>
        <v>Wed</v>
      </c>
      <c r="E42" s="139">
        <f t="shared" si="8"/>
        <v>44447</v>
      </c>
      <c r="F42" s="35"/>
      <c r="G42" s="36"/>
      <c r="H42" s="43"/>
      <c r="I42" s="36"/>
      <c r="J42" s="90"/>
    </row>
    <row r="43" spans="1:10" ht="22.5" customHeight="1" x14ac:dyDescent="0.25">
      <c r="A43" s="8">
        <f t="shared" si="0"/>
        <v>1</v>
      </c>
      <c r="B43" s="8">
        <f t="shared" si="1"/>
        <v>4</v>
      </c>
      <c r="C43" s="80"/>
      <c r="D43" s="148" t="str">
        <f>IF(B43=1,"Mo",IF(B43=2,"Tue",IF(B43=3,"Wed",IF(B43=4,"Thu",IF(B43=5,"Fri",IF(B43=6,"Sat",IF(B43=7,"Sun","")))))))</f>
        <v>Thu</v>
      </c>
      <c r="E43" s="141">
        <f>+E38+1</f>
        <v>44448</v>
      </c>
      <c r="F43" s="46" t="s">
        <v>131</v>
      </c>
      <c r="G43" s="47">
        <v>9001</v>
      </c>
      <c r="H43" s="48" t="s">
        <v>161</v>
      </c>
      <c r="I43" s="47" t="s">
        <v>132</v>
      </c>
      <c r="J43" s="91">
        <v>9</v>
      </c>
    </row>
    <row r="44" spans="1:10" ht="22.5" customHeight="1" x14ac:dyDescent="0.25">
      <c r="C44" s="80"/>
      <c r="D44" s="148" t="str">
        <f>D43</f>
        <v>Thu</v>
      </c>
      <c r="E44" s="141">
        <f>E43</f>
        <v>44448</v>
      </c>
      <c r="F44" s="46"/>
      <c r="G44" s="47"/>
      <c r="H44" s="48"/>
      <c r="I44" s="47"/>
      <c r="J44" s="91"/>
    </row>
    <row r="45" spans="1:10" ht="22.5" customHeight="1" x14ac:dyDescent="0.25">
      <c r="C45" s="80"/>
      <c r="D45" s="148" t="str">
        <f t="shared" ref="D45:E47" si="9">D44</f>
        <v>Thu</v>
      </c>
      <c r="E45" s="141">
        <f t="shared" si="9"/>
        <v>44448</v>
      </c>
      <c r="F45" s="46"/>
      <c r="G45" s="47"/>
      <c r="H45" s="48"/>
      <c r="I45" s="47"/>
      <c r="J45" s="91"/>
    </row>
    <row r="46" spans="1:10" ht="22.5" customHeight="1" x14ac:dyDescent="0.25">
      <c r="C46" s="80"/>
      <c r="D46" s="148" t="str">
        <f t="shared" si="9"/>
        <v>Thu</v>
      </c>
      <c r="E46" s="141">
        <f t="shared" si="9"/>
        <v>44448</v>
      </c>
      <c r="F46" s="46"/>
      <c r="G46" s="47"/>
      <c r="H46" s="48"/>
      <c r="I46" s="47"/>
      <c r="J46" s="91"/>
    </row>
    <row r="47" spans="1:10" ht="22.5" customHeight="1" x14ac:dyDescent="0.25">
      <c r="C47" s="80"/>
      <c r="D47" s="148" t="str">
        <f t="shared" si="9"/>
        <v>Thu</v>
      </c>
      <c r="E47" s="141">
        <f t="shared" si="9"/>
        <v>44448</v>
      </c>
      <c r="F47" s="46"/>
      <c r="G47" s="47"/>
      <c r="H47" s="48"/>
      <c r="I47" s="47"/>
      <c r="J47" s="91"/>
    </row>
    <row r="48" spans="1:10" ht="22.5" customHeight="1" x14ac:dyDescent="0.25">
      <c r="A48" s="8">
        <f t="shared" si="0"/>
        <v>1</v>
      </c>
      <c r="B48" s="8">
        <f t="shared" si="1"/>
        <v>5</v>
      </c>
      <c r="C48" s="80"/>
      <c r="D48" s="147" t="str">
        <f>IF(B48=1,"Mo",IF(B48=2,"Tue",IF(B48=3,"Wed",IF(B48=4,"Thu",IF(B48=5,"Fri",IF(B48=6,"Sat",IF(B48=7,"Sun","")))))))</f>
        <v>Fri</v>
      </c>
      <c r="E48" s="139">
        <f>+E43+1</f>
        <v>44449</v>
      </c>
      <c r="F48" s="35" t="s">
        <v>131</v>
      </c>
      <c r="G48" s="36">
        <v>9001</v>
      </c>
      <c r="H48" s="37" t="s">
        <v>196</v>
      </c>
      <c r="I48" s="36" t="s">
        <v>75</v>
      </c>
      <c r="J48" s="90">
        <v>3</v>
      </c>
    </row>
    <row r="49" spans="1:10" ht="22.5" customHeight="1" x14ac:dyDescent="0.25">
      <c r="C49" s="80"/>
      <c r="D49" s="147" t="str">
        <f>D48</f>
        <v>Fri</v>
      </c>
      <c r="E49" s="139">
        <f>E48</f>
        <v>44449</v>
      </c>
      <c r="F49" s="35" t="s">
        <v>131</v>
      </c>
      <c r="G49" s="36">
        <v>9001</v>
      </c>
      <c r="H49" s="37" t="s">
        <v>161</v>
      </c>
      <c r="I49" s="36" t="s">
        <v>75</v>
      </c>
      <c r="J49" s="90">
        <v>8</v>
      </c>
    </row>
    <row r="50" spans="1:10" ht="22.5" customHeight="1" x14ac:dyDescent="0.25">
      <c r="C50" s="80"/>
      <c r="D50" s="147" t="str">
        <f t="shared" ref="D50:E52" si="10">D49</f>
        <v>Fri</v>
      </c>
      <c r="E50" s="139">
        <f t="shared" si="10"/>
        <v>44449</v>
      </c>
      <c r="F50" s="35"/>
      <c r="G50" s="36"/>
      <c r="H50" s="37"/>
      <c r="I50" s="36"/>
      <c r="J50" s="90"/>
    </row>
    <row r="51" spans="1:10" ht="22.5" customHeight="1" x14ac:dyDescent="0.25">
      <c r="C51" s="80"/>
      <c r="D51" s="147" t="str">
        <f t="shared" si="10"/>
        <v>Fri</v>
      </c>
      <c r="E51" s="139">
        <f t="shared" si="10"/>
        <v>44449</v>
      </c>
      <c r="F51" s="35"/>
      <c r="G51" s="36"/>
      <c r="H51" s="37"/>
      <c r="I51" s="36"/>
      <c r="J51" s="90"/>
    </row>
    <row r="52" spans="1:10" ht="22.5" customHeight="1" x14ac:dyDescent="0.25">
      <c r="C52" s="80"/>
      <c r="D52" s="147" t="str">
        <f t="shared" si="10"/>
        <v>Fri</v>
      </c>
      <c r="E52" s="139">
        <f t="shared" si="10"/>
        <v>44449</v>
      </c>
      <c r="F52" s="35"/>
      <c r="G52" s="36"/>
      <c r="H52" s="37"/>
      <c r="I52" s="36"/>
      <c r="J52" s="90"/>
    </row>
    <row r="53" spans="1:10" ht="22.5" customHeight="1" x14ac:dyDescent="0.25">
      <c r="A53" s="8" t="str">
        <f t="shared" si="0"/>
        <v/>
      </c>
      <c r="B53" s="8">
        <f t="shared" si="1"/>
        <v>6</v>
      </c>
      <c r="C53" s="80"/>
      <c r="D53" s="148" t="str">
        <f t="shared" si="5"/>
        <v>Sat</v>
      </c>
      <c r="E53" s="141">
        <f>+E48+1</f>
        <v>44450</v>
      </c>
      <c r="F53" s="46"/>
      <c r="G53" s="47"/>
      <c r="H53" s="48"/>
      <c r="I53" s="47"/>
      <c r="J53" s="91"/>
    </row>
    <row r="54" spans="1:10" s="150" customFormat="1" ht="22.5" customHeight="1" x14ac:dyDescent="0.25">
      <c r="A54" s="150" t="str">
        <f t="shared" si="0"/>
        <v/>
      </c>
      <c r="B54" s="150">
        <f t="shared" si="1"/>
        <v>7</v>
      </c>
      <c r="C54" s="151"/>
      <c r="D54" s="148" t="str">
        <f t="shared" si="5"/>
        <v>Sun</v>
      </c>
      <c r="E54" s="141">
        <f>+E53+1</f>
        <v>44451</v>
      </c>
      <c r="F54" s="46"/>
      <c r="G54" s="47"/>
      <c r="H54" s="51"/>
      <c r="I54" s="47"/>
      <c r="J54" s="91"/>
    </row>
    <row r="55" spans="1:10" ht="22.5" customHeight="1" x14ac:dyDescent="0.25">
      <c r="A55" s="8">
        <f t="shared" si="0"/>
        <v>1</v>
      </c>
      <c r="B55" s="8">
        <f t="shared" si="1"/>
        <v>1</v>
      </c>
      <c r="C55" s="80"/>
      <c r="D55" s="147" t="str">
        <f t="shared" si="5"/>
        <v>Mo</v>
      </c>
      <c r="E55" s="139">
        <f>+E54+1</f>
        <v>44452</v>
      </c>
      <c r="F55" s="35" t="s">
        <v>131</v>
      </c>
      <c r="G55" s="36">
        <v>9001</v>
      </c>
      <c r="H55" s="43" t="s">
        <v>161</v>
      </c>
      <c r="I55" s="36" t="s">
        <v>132</v>
      </c>
      <c r="J55" s="90">
        <v>8</v>
      </c>
    </row>
    <row r="56" spans="1:10" ht="22.5" customHeight="1" x14ac:dyDescent="0.25">
      <c r="C56" s="80"/>
      <c r="D56" s="147" t="str">
        <f>D55</f>
        <v>Mo</v>
      </c>
      <c r="E56" s="139">
        <f>E55</f>
        <v>44452</v>
      </c>
      <c r="F56" s="35"/>
      <c r="G56" s="36"/>
      <c r="H56" s="43"/>
      <c r="I56" s="36"/>
      <c r="J56" s="90"/>
    </row>
    <row r="57" spans="1:10" ht="22.5" customHeight="1" x14ac:dyDescent="0.25">
      <c r="C57" s="80"/>
      <c r="D57" s="147" t="str">
        <f t="shared" ref="D57:E59" si="11">D56</f>
        <v>Mo</v>
      </c>
      <c r="E57" s="139">
        <f t="shared" si="11"/>
        <v>44452</v>
      </c>
      <c r="F57" s="35"/>
      <c r="G57" s="36"/>
      <c r="H57" s="43"/>
      <c r="I57" s="36"/>
      <c r="J57" s="90"/>
    </row>
    <row r="58" spans="1:10" ht="22.5" customHeight="1" x14ac:dyDescent="0.25">
      <c r="C58" s="80"/>
      <c r="D58" s="147" t="str">
        <f t="shared" si="11"/>
        <v>Mo</v>
      </c>
      <c r="E58" s="139">
        <f t="shared" si="11"/>
        <v>44452</v>
      </c>
      <c r="F58" s="35"/>
      <c r="G58" s="36"/>
      <c r="H58" s="43"/>
      <c r="I58" s="36"/>
      <c r="J58" s="90"/>
    </row>
    <row r="59" spans="1:10" ht="22.5" customHeight="1" x14ac:dyDescent="0.25">
      <c r="C59" s="80"/>
      <c r="D59" s="147" t="str">
        <f t="shared" si="11"/>
        <v>Mo</v>
      </c>
      <c r="E59" s="139">
        <f t="shared" si="11"/>
        <v>44452</v>
      </c>
      <c r="F59" s="35"/>
      <c r="G59" s="36"/>
      <c r="H59" s="43"/>
      <c r="I59" s="36"/>
      <c r="J59" s="90"/>
    </row>
    <row r="60" spans="1:10" ht="22.5" customHeight="1" x14ac:dyDescent="0.25">
      <c r="A60" s="8">
        <f t="shared" si="0"/>
        <v>1</v>
      </c>
      <c r="B60" s="8">
        <f t="shared" si="1"/>
        <v>2</v>
      </c>
      <c r="C60" s="80"/>
      <c r="D60" s="148" t="str">
        <f t="shared" si="5"/>
        <v>Tue</v>
      </c>
      <c r="E60" s="141">
        <f>+E55+1</f>
        <v>44453</v>
      </c>
      <c r="F60" s="46" t="s">
        <v>131</v>
      </c>
      <c r="G60" s="47">
        <v>9001</v>
      </c>
      <c r="H60" s="48" t="s">
        <v>161</v>
      </c>
      <c r="I60" s="47" t="s">
        <v>132</v>
      </c>
      <c r="J60" s="91">
        <v>9</v>
      </c>
    </row>
    <row r="61" spans="1:10" ht="22.5" customHeight="1" x14ac:dyDescent="0.25">
      <c r="C61" s="80"/>
      <c r="D61" s="148" t="str">
        <f>D60</f>
        <v>Tue</v>
      </c>
      <c r="E61" s="141">
        <f>E60</f>
        <v>44453</v>
      </c>
      <c r="F61" s="46"/>
      <c r="G61" s="47"/>
      <c r="H61" s="48"/>
      <c r="I61" s="47"/>
      <c r="J61" s="91"/>
    </row>
    <row r="62" spans="1:10" ht="22.5" customHeight="1" x14ac:dyDescent="0.25">
      <c r="C62" s="80"/>
      <c r="D62" s="148" t="str">
        <f t="shared" ref="D62:E64" si="12">D61</f>
        <v>Tue</v>
      </c>
      <c r="E62" s="141">
        <f t="shared" si="12"/>
        <v>44453</v>
      </c>
      <c r="F62" s="46"/>
      <c r="G62" s="47"/>
      <c r="H62" s="48"/>
      <c r="I62" s="47"/>
      <c r="J62" s="91"/>
    </row>
    <row r="63" spans="1:10" ht="22.5" customHeight="1" x14ac:dyDescent="0.25">
      <c r="C63" s="80"/>
      <c r="D63" s="148" t="str">
        <f t="shared" si="12"/>
        <v>Tue</v>
      </c>
      <c r="E63" s="141">
        <f t="shared" si="12"/>
        <v>44453</v>
      </c>
      <c r="F63" s="46"/>
      <c r="G63" s="47"/>
      <c r="H63" s="48"/>
      <c r="I63" s="47"/>
      <c r="J63" s="91"/>
    </row>
    <row r="64" spans="1:10" ht="22.5" customHeight="1" x14ac:dyDescent="0.25">
      <c r="C64" s="80"/>
      <c r="D64" s="148" t="str">
        <f t="shared" si="12"/>
        <v>Tue</v>
      </c>
      <c r="E64" s="141">
        <f t="shared" si="12"/>
        <v>44453</v>
      </c>
      <c r="F64" s="46"/>
      <c r="G64" s="47"/>
      <c r="H64" s="48"/>
      <c r="I64" s="47"/>
      <c r="J64" s="91"/>
    </row>
    <row r="65" spans="1:10" ht="22.5" customHeight="1" x14ac:dyDescent="0.25">
      <c r="A65" s="8">
        <f t="shared" si="0"/>
        <v>1</v>
      </c>
      <c r="B65" s="8">
        <f t="shared" si="1"/>
        <v>3</v>
      </c>
      <c r="C65" s="80"/>
      <c r="D65" s="147" t="str">
        <f t="shared" si="5"/>
        <v>Wed</v>
      </c>
      <c r="E65" s="139">
        <f>+E60+1</f>
        <v>44454</v>
      </c>
      <c r="F65" s="35" t="s">
        <v>131</v>
      </c>
      <c r="G65" s="36">
        <v>9001</v>
      </c>
      <c r="H65" s="43" t="s">
        <v>161</v>
      </c>
      <c r="I65" s="36" t="s">
        <v>132</v>
      </c>
      <c r="J65" s="90">
        <v>9</v>
      </c>
    </row>
    <row r="66" spans="1:10" ht="22.5" customHeight="1" x14ac:dyDescent="0.25">
      <c r="C66" s="80"/>
      <c r="D66" s="147" t="str">
        <f>D65</f>
        <v>Wed</v>
      </c>
      <c r="E66" s="139">
        <f>E65</f>
        <v>44454</v>
      </c>
      <c r="F66" s="35" t="s">
        <v>131</v>
      </c>
      <c r="G66" s="36">
        <v>9001</v>
      </c>
      <c r="H66" s="43" t="s">
        <v>197</v>
      </c>
      <c r="I66" s="36" t="s">
        <v>132</v>
      </c>
      <c r="J66" s="90">
        <v>1</v>
      </c>
    </row>
    <row r="67" spans="1:10" ht="22.5" customHeight="1" x14ac:dyDescent="0.25">
      <c r="C67" s="80"/>
      <c r="D67" s="147" t="str">
        <f t="shared" ref="D67:E69" si="13">D66</f>
        <v>Wed</v>
      </c>
      <c r="E67" s="139">
        <f t="shared" si="13"/>
        <v>44454</v>
      </c>
      <c r="F67" s="35"/>
      <c r="G67" s="36"/>
      <c r="H67" s="43"/>
      <c r="I67" s="36"/>
      <c r="J67" s="90"/>
    </row>
    <row r="68" spans="1:10" ht="22.5" customHeight="1" x14ac:dyDescent="0.25">
      <c r="C68" s="80"/>
      <c r="D68" s="147" t="str">
        <f t="shared" si="13"/>
        <v>Wed</v>
      </c>
      <c r="E68" s="139">
        <f t="shared" si="13"/>
        <v>44454</v>
      </c>
      <c r="F68" s="35"/>
      <c r="G68" s="36"/>
      <c r="H68" s="43"/>
      <c r="I68" s="36"/>
      <c r="J68" s="90"/>
    </row>
    <row r="69" spans="1:10" ht="22.5" customHeight="1" x14ac:dyDescent="0.25">
      <c r="C69" s="80"/>
      <c r="D69" s="147" t="str">
        <f t="shared" si="13"/>
        <v>Wed</v>
      </c>
      <c r="E69" s="139">
        <f t="shared" si="13"/>
        <v>44454</v>
      </c>
      <c r="F69" s="35"/>
      <c r="G69" s="36"/>
      <c r="H69" s="43"/>
      <c r="I69" s="36"/>
      <c r="J69" s="90"/>
    </row>
    <row r="70" spans="1:10" ht="22.5" customHeight="1" x14ac:dyDescent="0.25">
      <c r="A70" s="8">
        <f t="shared" si="0"/>
        <v>1</v>
      </c>
      <c r="B70" s="8">
        <f t="shared" si="1"/>
        <v>4</v>
      </c>
      <c r="C70" s="80"/>
      <c r="D70" s="148" t="str">
        <f t="shared" si="5"/>
        <v>Thu</v>
      </c>
      <c r="E70" s="141">
        <f>+E65+1</f>
        <v>44455</v>
      </c>
      <c r="F70" s="46" t="s">
        <v>131</v>
      </c>
      <c r="G70" s="47">
        <v>9001</v>
      </c>
      <c r="H70" s="48" t="s">
        <v>161</v>
      </c>
      <c r="I70" s="47" t="s">
        <v>75</v>
      </c>
      <c r="J70" s="91">
        <v>7</v>
      </c>
    </row>
    <row r="71" spans="1:10" ht="22.5" customHeight="1" x14ac:dyDescent="0.25">
      <c r="C71" s="80"/>
      <c r="D71" s="148" t="str">
        <f>D70</f>
        <v>Thu</v>
      </c>
      <c r="E71" s="141">
        <f>E70</f>
        <v>44455</v>
      </c>
      <c r="F71" s="46" t="s">
        <v>131</v>
      </c>
      <c r="G71" s="47">
        <v>9001</v>
      </c>
      <c r="H71" s="48" t="s">
        <v>190</v>
      </c>
      <c r="I71" s="47" t="s">
        <v>75</v>
      </c>
      <c r="J71" s="91">
        <v>1</v>
      </c>
    </row>
    <row r="72" spans="1:10" ht="22.5" customHeight="1" x14ac:dyDescent="0.25">
      <c r="C72" s="80"/>
      <c r="D72" s="148" t="str">
        <f t="shared" ref="D72:E74" si="14">D71</f>
        <v>Thu</v>
      </c>
      <c r="E72" s="141">
        <f t="shared" si="14"/>
        <v>44455</v>
      </c>
      <c r="F72" s="46" t="s">
        <v>131</v>
      </c>
      <c r="G72" s="47">
        <v>9001</v>
      </c>
      <c r="H72" s="48" t="s">
        <v>198</v>
      </c>
      <c r="I72" s="47" t="s">
        <v>75</v>
      </c>
      <c r="J72" s="91">
        <v>1.5</v>
      </c>
    </row>
    <row r="73" spans="1:10" ht="22.5" customHeight="1" x14ac:dyDescent="0.25">
      <c r="C73" s="80"/>
      <c r="D73" s="148" t="str">
        <f t="shared" si="14"/>
        <v>Thu</v>
      </c>
      <c r="E73" s="141">
        <f t="shared" si="14"/>
        <v>44455</v>
      </c>
      <c r="F73" s="46"/>
      <c r="G73" s="47"/>
      <c r="H73" s="48"/>
      <c r="I73" s="47"/>
      <c r="J73" s="91"/>
    </row>
    <row r="74" spans="1:10" ht="22.5" customHeight="1" x14ac:dyDescent="0.25">
      <c r="C74" s="80"/>
      <c r="D74" s="148" t="str">
        <f t="shared" si="14"/>
        <v>Thu</v>
      </c>
      <c r="E74" s="141">
        <f t="shared" si="14"/>
        <v>44455</v>
      </c>
      <c r="F74" s="46"/>
      <c r="G74" s="47"/>
      <c r="H74" s="48"/>
      <c r="I74" s="47"/>
      <c r="J74" s="91"/>
    </row>
    <row r="75" spans="1:10" ht="22.5" customHeight="1" x14ac:dyDescent="0.25">
      <c r="A75" s="8">
        <f t="shared" si="0"/>
        <v>1</v>
      </c>
      <c r="B75" s="8">
        <f t="shared" si="1"/>
        <v>5</v>
      </c>
      <c r="C75" s="80"/>
      <c r="D75" s="147" t="str">
        <f t="shared" si="5"/>
        <v>Fri</v>
      </c>
      <c r="E75" s="139">
        <f>+E70+1</f>
        <v>44456</v>
      </c>
      <c r="F75" s="35" t="s">
        <v>131</v>
      </c>
      <c r="G75" s="36">
        <v>9001</v>
      </c>
      <c r="H75" s="43" t="s">
        <v>161</v>
      </c>
      <c r="I75" s="36" t="s">
        <v>132</v>
      </c>
      <c r="J75" s="90">
        <v>8</v>
      </c>
    </row>
    <row r="76" spans="1:10" ht="22.5" customHeight="1" x14ac:dyDescent="0.25">
      <c r="C76" s="80"/>
      <c r="D76" s="147" t="str">
        <f>D75</f>
        <v>Fri</v>
      </c>
      <c r="E76" s="139">
        <f>E75</f>
        <v>44456</v>
      </c>
      <c r="F76" s="35"/>
      <c r="G76" s="36"/>
      <c r="H76" s="43" t="s">
        <v>199</v>
      </c>
      <c r="I76" s="36" t="s">
        <v>132</v>
      </c>
      <c r="J76" s="90">
        <v>2</v>
      </c>
    </row>
    <row r="77" spans="1:10" ht="22.5" customHeight="1" x14ac:dyDescent="0.25">
      <c r="C77" s="80"/>
      <c r="D77" s="147" t="str">
        <f t="shared" ref="D77:E79" si="15">D76</f>
        <v>Fri</v>
      </c>
      <c r="E77" s="139">
        <f t="shared" si="15"/>
        <v>44456</v>
      </c>
      <c r="F77" s="35"/>
      <c r="G77" s="36"/>
      <c r="H77" s="43"/>
      <c r="I77" s="36"/>
      <c r="J77" s="90"/>
    </row>
    <row r="78" spans="1:10" ht="22.5" customHeight="1" x14ac:dyDescent="0.25">
      <c r="C78" s="80"/>
      <c r="D78" s="147" t="str">
        <f t="shared" si="15"/>
        <v>Fri</v>
      </c>
      <c r="E78" s="139">
        <f t="shared" si="15"/>
        <v>44456</v>
      </c>
      <c r="F78" s="35"/>
      <c r="G78" s="36"/>
      <c r="H78" s="43"/>
      <c r="I78" s="36"/>
      <c r="J78" s="90"/>
    </row>
    <row r="79" spans="1:10" ht="22.5" customHeight="1" x14ac:dyDescent="0.25">
      <c r="C79" s="80"/>
      <c r="D79" s="147" t="str">
        <f t="shared" si="15"/>
        <v>Fri</v>
      </c>
      <c r="E79" s="139">
        <f t="shared" si="15"/>
        <v>44456</v>
      </c>
      <c r="F79" s="35"/>
      <c r="G79" s="36"/>
      <c r="H79" s="43"/>
      <c r="I79" s="36"/>
      <c r="J79" s="90"/>
    </row>
    <row r="80" spans="1:10" ht="22.5" customHeight="1" x14ac:dyDescent="0.25">
      <c r="A80" s="8" t="str">
        <f t="shared" si="0"/>
        <v/>
      </c>
      <c r="B80" s="8">
        <f t="shared" si="1"/>
        <v>6</v>
      </c>
      <c r="C80" s="80"/>
      <c r="D80" s="148" t="str">
        <f t="shared" si="5"/>
        <v>Sat</v>
      </c>
      <c r="E80" s="141">
        <f t="shared" ref="E80" si="16">+E75+1</f>
        <v>44457</v>
      </c>
      <c r="F80" s="46"/>
      <c r="G80" s="47"/>
      <c r="H80" s="48"/>
      <c r="I80" s="47"/>
      <c r="J80" s="91"/>
    </row>
    <row r="81" spans="1:10" s="150" customFormat="1" ht="22.5" customHeight="1" x14ac:dyDescent="0.25">
      <c r="A81" s="150" t="str">
        <f t="shared" si="0"/>
        <v/>
      </c>
      <c r="B81" s="150">
        <f t="shared" si="1"/>
        <v>7</v>
      </c>
      <c r="C81" s="151"/>
      <c r="D81" s="148" t="str">
        <f t="shared" si="5"/>
        <v>Sun</v>
      </c>
      <c r="E81" s="141">
        <f>+E80+1</f>
        <v>44458</v>
      </c>
      <c r="F81" s="46"/>
      <c r="G81" s="47"/>
      <c r="H81" s="48"/>
      <c r="I81" s="47"/>
      <c r="J81" s="91"/>
    </row>
    <row r="82" spans="1:10" ht="22.5" customHeight="1" x14ac:dyDescent="0.25">
      <c r="A82" s="8">
        <f t="shared" si="0"/>
        <v>1</v>
      </c>
      <c r="B82" s="8">
        <f t="shared" si="1"/>
        <v>1</v>
      </c>
      <c r="C82" s="80"/>
      <c r="D82" s="147" t="str">
        <f t="shared" si="5"/>
        <v>Mo</v>
      </c>
      <c r="E82" s="139">
        <f>+E81+1</f>
        <v>44459</v>
      </c>
      <c r="F82" s="35" t="s">
        <v>131</v>
      </c>
      <c r="G82" s="36">
        <v>9001</v>
      </c>
      <c r="H82" s="43" t="s">
        <v>200</v>
      </c>
      <c r="I82" s="36" t="s">
        <v>75</v>
      </c>
      <c r="J82" s="90">
        <v>3</v>
      </c>
    </row>
    <row r="83" spans="1:10" ht="22.5" customHeight="1" x14ac:dyDescent="0.25">
      <c r="C83" s="80"/>
      <c r="D83" s="147" t="str">
        <f>D82</f>
        <v>Mo</v>
      </c>
      <c r="E83" s="139">
        <f>E82</f>
        <v>44459</v>
      </c>
      <c r="F83" s="35" t="s">
        <v>131</v>
      </c>
      <c r="G83" s="36">
        <v>9001</v>
      </c>
      <c r="H83" s="43" t="s">
        <v>161</v>
      </c>
      <c r="I83" s="36" t="s">
        <v>75</v>
      </c>
      <c r="J83" s="90">
        <v>7</v>
      </c>
    </row>
    <row r="84" spans="1:10" ht="22.5" customHeight="1" x14ac:dyDescent="0.25">
      <c r="C84" s="80"/>
      <c r="D84" s="147" t="str">
        <f t="shared" ref="D84:E86" si="17">D83</f>
        <v>Mo</v>
      </c>
      <c r="E84" s="139">
        <f t="shared" si="17"/>
        <v>44459</v>
      </c>
      <c r="F84" s="35"/>
      <c r="G84" s="36"/>
      <c r="H84" s="43"/>
      <c r="I84" s="36"/>
      <c r="J84" s="90"/>
    </row>
    <row r="85" spans="1:10" ht="22.5" customHeight="1" x14ac:dyDescent="0.25">
      <c r="C85" s="80"/>
      <c r="D85" s="147" t="str">
        <f t="shared" si="17"/>
        <v>Mo</v>
      </c>
      <c r="E85" s="139">
        <f t="shared" si="17"/>
        <v>44459</v>
      </c>
      <c r="F85" s="35"/>
      <c r="G85" s="36"/>
      <c r="H85" s="43"/>
      <c r="I85" s="36"/>
      <c r="J85" s="90"/>
    </row>
    <row r="86" spans="1:10" ht="22.5" customHeight="1" x14ac:dyDescent="0.25">
      <c r="C86" s="80"/>
      <c r="D86" s="147" t="str">
        <f t="shared" si="17"/>
        <v>Mo</v>
      </c>
      <c r="E86" s="139">
        <f t="shared" si="17"/>
        <v>44459</v>
      </c>
      <c r="F86" s="35"/>
      <c r="G86" s="36"/>
      <c r="H86" s="43"/>
      <c r="I86" s="36"/>
      <c r="J86" s="90"/>
    </row>
    <row r="87" spans="1:10" ht="22.5" customHeight="1" x14ac:dyDescent="0.25">
      <c r="A87" s="8">
        <f t="shared" si="0"/>
        <v>1</v>
      </c>
      <c r="B87" s="8">
        <f t="shared" si="1"/>
        <v>2</v>
      </c>
      <c r="C87" s="80"/>
      <c r="D87" s="148" t="str">
        <f t="shared" si="5"/>
        <v>Tue</v>
      </c>
      <c r="E87" s="141">
        <f>+E82+1</f>
        <v>44460</v>
      </c>
      <c r="F87" s="46" t="s">
        <v>131</v>
      </c>
      <c r="G87" s="47">
        <v>9001</v>
      </c>
      <c r="H87" s="48" t="s">
        <v>201</v>
      </c>
      <c r="I87" s="47" t="s">
        <v>132</v>
      </c>
      <c r="J87" s="91">
        <v>1</v>
      </c>
    </row>
    <row r="88" spans="1:10" ht="22.5" customHeight="1" x14ac:dyDescent="0.25">
      <c r="C88" s="80"/>
      <c r="D88" s="148" t="str">
        <f>D87</f>
        <v>Tue</v>
      </c>
      <c r="E88" s="141">
        <f>E87</f>
        <v>44460</v>
      </c>
      <c r="F88" s="46" t="s">
        <v>131</v>
      </c>
      <c r="G88" s="47">
        <v>9001</v>
      </c>
      <c r="H88" s="48" t="s">
        <v>202</v>
      </c>
      <c r="I88" s="47" t="s">
        <v>132</v>
      </c>
      <c r="J88" s="91">
        <v>1</v>
      </c>
    </row>
    <row r="89" spans="1:10" ht="22.5" customHeight="1" x14ac:dyDescent="0.25">
      <c r="C89" s="80"/>
      <c r="D89" s="148" t="str">
        <f t="shared" ref="D89:E91" si="18">D88</f>
        <v>Tue</v>
      </c>
      <c r="E89" s="141">
        <f t="shared" si="18"/>
        <v>44460</v>
      </c>
      <c r="F89" s="46" t="s">
        <v>131</v>
      </c>
      <c r="G89" s="47">
        <v>9001</v>
      </c>
      <c r="H89" s="48" t="s">
        <v>161</v>
      </c>
      <c r="I89" s="47" t="s">
        <v>132</v>
      </c>
      <c r="J89" s="91">
        <v>5</v>
      </c>
    </row>
    <row r="90" spans="1:10" ht="22.5" customHeight="1" x14ac:dyDescent="0.25">
      <c r="C90" s="80"/>
      <c r="D90" s="148" t="str">
        <f t="shared" si="18"/>
        <v>Tue</v>
      </c>
      <c r="E90" s="141">
        <f t="shared" si="18"/>
        <v>44460</v>
      </c>
      <c r="F90" s="46" t="s">
        <v>131</v>
      </c>
      <c r="G90" s="47">
        <v>9001</v>
      </c>
      <c r="H90" s="48" t="s">
        <v>203</v>
      </c>
      <c r="I90" s="47" t="s">
        <v>132</v>
      </c>
      <c r="J90" s="91">
        <v>3</v>
      </c>
    </row>
    <row r="91" spans="1:10" ht="22.5" customHeight="1" x14ac:dyDescent="0.25">
      <c r="C91" s="80"/>
      <c r="D91" s="148" t="str">
        <f t="shared" si="18"/>
        <v>Tue</v>
      </c>
      <c r="E91" s="141">
        <f t="shared" si="18"/>
        <v>44460</v>
      </c>
      <c r="F91" s="46"/>
      <c r="G91" s="47"/>
      <c r="H91" s="48"/>
      <c r="I91" s="47"/>
      <c r="J91" s="91"/>
    </row>
    <row r="92" spans="1:10" ht="22.5" customHeight="1" x14ac:dyDescent="0.25">
      <c r="A92" s="8">
        <f t="shared" si="0"/>
        <v>1</v>
      </c>
      <c r="B92" s="8">
        <f t="shared" si="1"/>
        <v>3</v>
      </c>
      <c r="C92" s="80"/>
      <c r="D92" s="147" t="str">
        <f t="shared" si="5"/>
        <v>Wed</v>
      </c>
      <c r="E92" s="139">
        <f>+E87+1</f>
        <v>44461</v>
      </c>
      <c r="F92" s="35" t="s">
        <v>131</v>
      </c>
      <c r="G92" s="36">
        <v>9001</v>
      </c>
      <c r="H92" s="43" t="s">
        <v>204</v>
      </c>
      <c r="I92" s="36" t="s">
        <v>132</v>
      </c>
      <c r="J92" s="90">
        <v>10</v>
      </c>
    </row>
    <row r="93" spans="1:10" ht="22.5" customHeight="1" x14ac:dyDescent="0.25">
      <c r="C93" s="80"/>
      <c r="D93" s="147" t="str">
        <f>D92</f>
        <v>Wed</v>
      </c>
      <c r="E93" s="139">
        <f>E92</f>
        <v>44461</v>
      </c>
      <c r="F93" s="35"/>
      <c r="G93" s="36"/>
      <c r="H93" s="43"/>
      <c r="I93" s="36"/>
      <c r="J93" s="90"/>
    </row>
    <row r="94" spans="1:10" ht="22.5" customHeight="1" x14ac:dyDescent="0.25">
      <c r="C94" s="80"/>
      <c r="D94" s="147" t="str">
        <f t="shared" ref="D94:E97" si="19">D93</f>
        <v>Wed</v>
      </c>
      <c r="E94" s="139">
        <f t="shared" si="19"/>
        <v>44461</v>
      </c>
      <c r="F94" s="35"/>
      <c r="G94" s="36"/>
      <c r="H94" s="43"/>
      <c r="I94" s="36"/>
      <c r="J94" s="90"/>
    </row>
    <row r="95" spans="1:10" ht="22.5" customHeight="1" x14ac:dyDescent="0.25">
      <c r="C95" s="80"/>
      <c r="D95" s="147" t="str">
        <f t="shared" si="19"/>
        <v>Wed</v>
      </c>
      <c r="E95" s="139">
        <f t="shared" si="19"/>
        <v>44461</v>
      </c>
      <c r="F95" s="35"/>
      <c r="G95" s="36"/>
      <c r="H95" s="43"/>
      <c r="I95" s="36"/>
      <c r="J95" s="90"/>
    </row>
    <row r="96" spans="1:10" ht="22.5" customHeight="1" x14ac:dyDescent="0.25">
      <c r="C96" s="80"/>
      <c r="D96" s="147" t="str">
        <f t="shared" si="19"/>
        <v>Wed</v>
      </c>
      <c r="E96" s="139">
        <f t="shared" si="19"/>
        <v>44461</v>
      </c>
      <c r="F96" s="35"/>
      <c r="G96" s="36"/>
      <c r="H96" s="43"/>
      <c r="I96" s="36"/>
      <c r="J96" s="90"/>
    </row>
    <row r="97" spans="1:10" ht="22.5" customHeight="1" x14ac:dyDescent="0.25">
      <c r="C97" s="80"/>
      <c r="D97" s="147" t="str">
        <f t="shared" si="19"/>
        <v>Wed</v>
      </c>
      <c r="E97" s="139">
        <f t="shared" si="19"/>
        <v>44461</v>
      </c>
      <c r="F97" s="35"/>
      <c r="G97" s="36"/>
      <c r="H97" s="43"/>
      <c r="I97" s="36"/>
      <c r="J97" s="90"/>
    </row>
    <row r="98" spans="1:10" ht="22.5" customHeight="1" x14ac:dyDescent="0.25">
      <c r="A98" s="8">
        <f t="shared" si="0"/>
        <v>1</v>
      </c>
      <c r="B98" s="8">
        <f t="shared" si="1"/>
        <v>4</v>
      </c>
      <c r="C98" s="80"/>
      <c r="D98" s="148" t="str">
        <f>IF(B98=1,"Mo",IF(B98=2,"Tue",IF(B98=3,"Wed",IF(B98=4,"Thu",IF(B98=5,"Fri",IF(B98=6,"Sat",IF(B98=7,"Sun","")))))))</f>
        <v>Thu</v>
      </c>
      <c r="E98" s="141">
        <f>+E92+1</f>
        <v>44462</v>
      </c>
      <c r="F98" s="46" t="s">
        <v>131</v>
      </c>
      <c r="G98" s="47">
        <v>9001</v>
      </c>
      <c r="H98" s="43" t="s">
        <v>204</v>
      </c>
      <c r="I98" s="47" t="s">
        <v>132</v>
      </c>
      <c r="J98" s="91">
        <v>10</v>
      </c>
    </row>
    <row r="99" spans="1:10" ht="22.5" customHeight="1" x14ac:dyDescent="0.25">
      <c r="C99" s="80"/>
      <c r="D99" s="148" t="str">
        <f>D98</f>
        <v>Thu</v>
      </c>
      <c r="E99" s="141">
        <f>E98</f>
        <v>44462</v>
      </c>
      <c r="F99" s="46"/>
      <c r="G99" s="47"/>
      <c r="H99" s="71"/>
      <c r="I99" s="47"/>
      <c r="J99" s="91"/>
    </row>
    <row r="100" spans="1:10" ht="22.5" customHeight="1" x14ac:dyDescent="0.25">
      <c r="C100" s="80"/>
      <c r="D100" s="148" t="str">
        <f t="shared" ref="D100:E102" si="20">D99</f>
        <v>Thu</v>
      </c>
      <c r="E100" s="141">
        <f t="shared" si="20"/>
        <v>44462</v>
      </c>
      <c r="F100" s="46"/>
      <c r="G100" s="47"/>
      <c r="H100" s="71"/>
      <c r="I100" s="47"/>
      <c r="J100" s="91"/>
    </row>
    <row r="101" spans="1:10" ht="22.5" customHeight="1" x14ac:dyDescent="0.25">
      <c r="C101" s="80"/>
      <c r="D101" s="148" t="str">
        <f t="shared" si="20"/>
        <v>Thu</v>
      </c>
      <c r="E101" s="141">
        <f t="shared" si="20"/>
        <v>44462</v>
      </c>
      <c r="F101" s="46"/>
      <c r="G101" s="47"/>
      <c r="H101" s="71"/>
      <c r="I101" s="47"/>
      <c r="J101" s="91"/>
    </row>
    <row r="102" spans="1:10" ht="22.5" customHeight="1" x14ac:dyDescent="0.25">
      <c r="C102" s="80"/>
      <c r="D102" s="148" t="str">
        <f t="shared" si="20"/>
        <v>Thu</v>
      </c>
      <c r="E102" s="141">
        <f t="shared" si="20"/>
        <v>44462</v>
      </c>
      <c r="F102" s="46"/>
      <c r="G102" s="47"/>
      <c r="H102" s="71"/>
      <c r="I102" s="47"/>
      <c r="J102" s="91"/>
    </row>
    <row r="103" spans="1:10" ht="22.5" customHeight="1" x14ac:dyDescent="0.25">
      <c r="A103" s="8">
        <f t="shared" si="0"/>
        <v>1</v>
      </c>
      <c r="B103" s="8">
        <f t="shared" si="1"/>
        <v>5</v>
      </c>
      <c r="C103" s="80"/>
      <c r="D103" s="147" t="str">
        <f t="shared" si="5"/>
        <v>Fri</v>
      </c>
      <c r="E103" s="139">
        <f>+E98+1</f>
        <v>44463</v>
      </c>
      <c r="F103" s="35" t="s">
        <v>131</v>
      </c>
      <c r="G103" s="36">
        <v>9001</v>
      </c>
      <c r="H103" s="43" t="s">
        <v>204</v>
      </c>
      <c r="I103" s="36" t="s">
        <v>132</v>
      </c>
      <c r="J103" s="90">
        <v>9</v>
      </c>
    </row>
    <row r="104" spans="1:10" ht="22.5" customHeight="1" x14ac:dyDescent="0.25">
      <c r="C104" s="80"/>
      <c r="D104" s="147" t="str">
        <f>D103</f>
        <v>Fri</v>
      </c>
      <c r="E104" s="139">
        <f>E103</f>
        <v>44463</v>
      </c>
      <c r="F104" s="35"/>
      <c r="G104" s="36"/>
      <c r="H104" s="43"/>
      <c r="I104" s="36"/>
      <c r="J104" s="90"/>
    </row>
    <row r="105" spans="1:10" ht="22.5" customHeight="1" x14ac:dyDescent="0.25">
      <c r="C105" s="80"/>
      <c r="D105" s="147" t="str">
        <f t="shared" ref="D105:E107" si="21">D104</f>
        <v>Fri</v>
      </c>
      <c r="E105" s="139">
        <f t="shared" si="21"/>
        <v>44463</v>
      </c>
      <c r="F105" s="35"/>
      <c r="G105" s="36"/>
      <c r="H105" s="43"/>
      <c r="I105" s="36"/>
      <c r="J105" s="90"/>
    </row>
    <row r="106" spans="1:10" ht="22.5" customHeight="1" x14ac:dyDescent="0.25">
      <c r="C106" s="80"/>
      <c r="D106" s="147" t="str">
        <f t="shared" si="21"/>
        <v>Fri</v>
      </c>
      <c r="E106" s="139">
        <f t="shared" si="21"/>
        <v>44463</v>
      </c>
      <c r="F106" s="35"/>
      <c r="G106" s="36"/>
      <c r="H106" s="43"/>
      <c r="I106" s="36"/>
      <c r="J106" s="90"/>
    </row>
    <row r="107" spans="1:10" ht="22.5" customHeight="1" x14ac:dyDescent="0.25">
      <c r="C107" s="80"/>
      <c r="D107" s="147" t="str">
        <f t="shared" si="21"/>
        <v>Fri</v>
      </c>
      <c r="E107" s="139">
        <f t="shared" si="21"/>
        <v>44463</v>
      </c>
      <c r="F107" s="35"/>
      <c r="G107" s="36"/>
      <c r="H107" s="43"/>
      <c r="I107" s="36"/>
      <c r="J107" s="90"/>
    </row>
    <row r="108" spans="1:10" ht="22.5" customHeight="1" x14ac:dyDescent="0.25">
      <c r="A108" s="8" t="str">
        <f t="shared" si="0"/>
        <v/>
      </c>
      <c r="B108" s="8">
        <f t="shared" si="1"/>
        <v>6</v>
      </c>
      <c r="C108" s="80"/>
      <c r="D108" s="148" t="str">
        <f t="shared" si="5"/>
        <v>Sat</v>
      </c>
      <c r="E108" s="141">
        <f t="shared" ref="E108" si="22">+E103+1</f>
        <v>44464</v>
      </c>
      <c r="F108" s="46"/>
      <c r="G108" s="47"/>
      <c r="H108" s="48"/>
      <c r="I108" s="47"/>
      <c r="J108" s="91"/>
    </row>
    <row r="109" spans="1:10" s="150" customFormat="1" ht="22.5" customHeight="1" x14ac:dyDescent="0.25">
      <c r="A109" s="150" t="str">
        <f t="shared" si="0"/>
        <v/>
      </c>
      <c r="B109" s="150">
        <f t="shared" si="1"/>
        <v>7</v>
      </c>
      <c r="C109" s="151"/>
      <c r="D109" s="148" t="str">
        <f t="shared" si="5"/>
        <v>Sun</v>
      </c>
      <c r="E109" s="141">
        <f>+E108+1</f>
        <v>44465</v>
      </c>
      <c r="F109" s="46"/>
      <c r="G109" s="47"/>
      <c r="H109" s="48"/>
      <c r="I109" s="47"/>
      <c r="J109" s="91"/>
    </row>
    <row r="110" spans="1:10" ht="22.5" customHeight="1" x14ac:dyDescent="0.25">
      <c r="A110" s="8">
        <f t="shared" si="0"/>
        <v>1</v>
      </c>
      <c r="B110" s="8">
        <f t="shared" si="1"/>
        <v>1</v>
      </c>
      <c r="C110" s="80"/>
      <c r="D110" s="147" t="str">
        <f t="shared" si="5"/>
        <v>Mo</v>
      </c>
      <c r="E110" s="139">
        <f>+E109+1</f>
        <v>44466</v>
      </c>
      <c r="F110" s="35" t="s">
        <v>131</v>
      </c>
      <c r="G110" s="36">
        <v>9001</v>
      </c>
      <c r="H110" s="43" t="s">
        <v>204</v>
      </c>
      <c r="I110" s="36" t="s">
        <v>132</v>
      </c>
      <c r="J110" s="90">
        <v>10</v>
      </c>
    </row>
    <row r="111" spans="1:10" ht="22.5" customHeight="1" x14ac:dyDescent="0.25">
      <c r="C111" s="80"/>
      <c r="D111" s="147" t="str">
        <f>D110</f>
        <v>Mo</v>
      </c>
      <c r="E111" s="139">
        <f>E110</f>
        <v>44466</v>
      </c>
      <c r="F111" s="35"/>
      <c r="G111" s="36"/>
      <c r="H111" s="43"/>
      <c r="I111" s="36"/>
      <c r="J111" s="90"/>
    </row>
    <row r="112" spans="1:10" ht="22.5" customHeight="1" x14ac:dyDescent="0.25">
      <c r="C112" s="80"/>
      <c r="D112" s="147" t="str">
        <f t="shared" ref="D112:E114" si="23">D111</f>
        <v>Mo</v>
      </c>
      <c r="E112" s="139">
        <f t="shared" si="23"/>
        <v>44466</v>
      </c>
      <c r="F112" s="35"/>
      <c r="G112" s="36"/>
      <c r="H112" s="43"/>
      <c r="I112" s="36"/>
      <c r="J112" s="90"/>
    </row>
    <row r="113" spans="1:10" ht="22.5" customHeight="1" x14ac:dyDescent="0.25">
      <c r="C113" s="80"/>
      <c r="D113" s="147" t="str">
        <f t="shared" si="23"/>
        <v>Mo</v>
      </c>
      <c r="E113" s="139">
        <f t="shared" si="23"/>
        <v>44466</v>
      </c>
      <c r="F113" s="35"/>
      <c r="G113" s="36"/>
      <c r="H113" s="43"/>
      <c r="I113" s="36"/>
      <c r="J113" s="90"/>
    </row>
    <row r="114" spans="1:10" ht="22.5" customHeight="1" x14ac:dyDescent="0.25">
      <c r="C114" s="80"/>
      <c r="D114" s="147" t="str">
        <f t="shared" si="23"/>
        <v>Mo</v>
      </c>
      <c r="E114" s="139">
        <f t="shared" si="23"/>
        <v>44466</v>
      </c>
      <c r="F114" s="35"/>
      <c r="G114" s="36"/>
      <c r="H114" s="43"/>
      <c r="I114" s="36"/>
      <c r="J114" s="90"/>
    </row>
    <row r="115" spans="1:10" ht="22.5" customHeight="1" x14ac:dyDescent="0.25">
      <c r="A115" s="8">
        <f t="shared" si="0"/>
        <v>1</v>
      </c>
      <c r="B115" s="8">
        <f t="shared" si="1"/>
        <v>2</v>
      </c>
      <c r="C115" s="80"/>
      <c r="D115" s="148" t="str">
        <f t="shared" si="5"/>
        <v>Tue</v>
      </c>
      <c r="E115" s="141">
        <f>+E110+1</f>
        <v>44467</v>
      </c>
      <c r="F115" s="46" t="s">
        <v>131</v>
      </c>
      <c r="G115" s="47">
        <v>9001</v>
      </c>
      <c r="H115" s="48" t="s">
        <v>205</v>
      </c>
      <c r="I115" s="47" t="s">
        <v>132</v>
      </c>
      <c r="J115" s="91">
        <v>1</v>
      </c>
    </row>
    <row r="116" spans="1:10" ht="22.5" customHeight="1" x14ac:dyDescent="0.25">
      <c r="C116" s="80"/>
      <c r="D116" s="148" t="str">
        <f>D115</f>
        <v>Tue</v>
      </c>
      <c r="E116" s="141">
        <f>E115</f>
        <v>44467</v>
      </c>
      <c r="F116" s="46" t="s">
        <v>131</v>
      </c>
      <c r="G116" s="47">
        <v>9001</v>
      </c>
      <c r="H116" s="51" t="s">
        <v>204</v>
      </c>
      <c r="I116" s="47" t="s">
        <v>132</v>
      </c>
      <c r="J116" s="91">
        <v>9</v>
      </c>
    </row>
    <row r="117" spans="1:10" ht="22.5" customHeight="1" x14ac:dyDescent="0.25">
      <c r="C117" s="80"/>
      <c r="D117" s="148" t="str">
        <f t="shared" ref="D117:E119" si="24">D116</f>
        <v>Tue</v>
      </c>
      <c r="E117" s="141">
        <f t="shared" si="24"/>
        <v>44467</v>
      </c>
      <c r="F117" s="46"/>
      <c r="G117" s="47"/>
      <c r="H117" s="51"/>
      <c r="I117" s="47"/>
      <c r="J117" s="91"/>
    </row>
    <row r="118" spans="1:10" ht="22.5" customHeight="1" x14ac:dyDescent="0.25">
      <c r="C118" s="80"/>
      <c r="D118" s="148" t="str">
        <f t="shared" si="24"/>
        <v>Tue</v>
      </c>
      <c r="E118" s="141">
        <f t="shared" si="24"/>
        <v>44467</v>
      </c>
      <c r="F118" s="46"/>
      <c r="G118" s="47"/>
      <c r="H118" s="51"/>
      <c r="I118" s="47"/>
      <c r="J118" s="91"/>
    </row>
    <row r="119" spans="1:10" ht="22.5" customHeight="1" x14ac:dyDescent="0.25">
      <c r="C119" s="80"/>
      <c r="D119" s="148" t="str">
        <f t="shared" si="24"/>
        <v>Tue</v>
      </c>
      <c r="E119" s="141">
        <f t="shared" si="24"/>
        <v>44467</v>
      </c>
      <c r="F119" s="46"/>
      <c r="G119" s="47"/>
      <c r="H119" s="51"/>
      <c r="I119" s="47"/>
      <c r="J119" s="91"/>
    </row>
    <row r="120" spans="1:10" ht="22.5" customHeight="1" x14ac:dyDescent="0.25">
      <c r="A120" s="8">
        <f t="shared" si="0"/>
        <v>1</v>
      </c>
      <c r="B120" s="8">
        <f>WEEKDAY(E115+1,2)</f>
        <v>3</v>
      </c>
      <c r="C120" s="80"/>
      <c r="D120" s="147" t="str">
        <f>IF(B120=1,"Mo",IF(B120=2,"Tue",IF(B120=3,"Wed",IF(B120=4,"Thu",IF(B120=5,"Fri",IF(B120=6,"Sat",IF(B120=7,"Sun","")))))))</f>
        <v>Wed</v>
      </c>
      <c r="E120" s="139">
        <f>IF(MONTH(E115+1)&gt;MONTH(E115),"",E115+1)</f>
        <v>44468</v>
      </c>
      <c r="F120" s="35" t="s">
        <v>131</v>
      </c>
      <c r="G120" s="36">
        <v>9001</v>
      </c>
      <c r="H120" s="43" t="s">
        <v>206</v>
      </c>
      <c r="I120" s="36" t="s">
        <v>132</v>
      </c>
      <c r="J120" s="90">
        <v>5</v>
      </c>
    </row>
    <row r="121" spans="1:10" ht="22.5" customHeight="1" x14ac:dyDescent="0.25">
      <c r="C121" s="80"/>
      <c r="D121" s="147" t="str">
        <f>D120</f>
        <v>Wed</v>
      </c>
      <c r="E121" s="139">
        <f>E120</f>
        <v>44468</v>
      </c>
      <c r="F121" s="35" t="s">
        <v>131</v>
      </c>
      <c r="G121" s="36">
        <v>9001</v>
      </c>
      <c r="H121" s="43" t="s">
        <v>204</v>
      </c>
      <c r="I121" s="36" t="s">
        <v>132</v>
      </c>
      <c r="J121" s="90">
        <v>5</v>
      </c>
    </row>
    <row r="122" spans="1:10" ht="22.5" customHeight="1" x14ac:dyDescent="0.25">
      <c r="C122" s="80"/>
      <c r="D122" s="147" t="str">
        <f t="shared" ref="D122:E124" si="25">D121</f>
        <v>Wed</v>
      </c>
      <c r="E122" s="139">
        <f t="shared" si="25"/>
        <v>44468</v>
      </c>
      <c r="F122" s="35" t="s">
        <v>131</v>
      </c>
      <c r="G122" s="36">
        <v>9001</v>
      </c>
      <c r="H122" s="43" t="s">
        <v>207</v>
      </c>
      <c r="I122" s="36" t="s">
        <v>132</v>
      </c>
      <c r="J122" s="90">
        <v>1</v>
      </c>
    </row>
    <row r="123" spans="1:10" ht="22.5" customHeight="1" x14ac:dyDescent="0.25">
      <c r="C123" s="80"/>
      <c r="D123" s="147" t="str">
        <f t="shared" si="25"/>
        <v>Wed</v>
      </c>
      <c r="E123" s="139">
        <f t="shared" si="25"/>
        <v>44468</v>
      </c>
      <c r="F123" s="35"/>
      <c r="G123" s="36"/>
      <c r="H123" s="43"/>
      <c r="I123" s="36"/>
      <c r="J123" s="90"/>
    </row>
    <row r="124" spans="1:10" ht="22.5" customHeight="1" x14ac:dyDescent="0.25">
      <c r="C124" s="80"/>
      <c r="D124" s="147" t="str">
        <f t="shared" si="25"/>
        <v>Wed</v>
      </c>
      <c r="E124" s="139">
        <f t="shared" si="25"/>
        <v>44468</v>
      </c>
      <c r="F124" s="35"/>
      <c r="G124" s="36"/>
      <c r="H124" s="43"/>
      <c r="I124" s="36"/>
      <c r="J124" s="90"/>
    </row>
    <row r="125" spans="1:10" ht="22.5" customHeight="1" x14ac:dyDescent="0.25">
      <c r="A125" s="8">
        <f t="shared" si="0"/>
        <v>1</v>
      </c>
      <c r="B125" s="8">
        <v>3</v>
      </c>
      <c r="C125" s="80"/>
      <c r="D125" s="148" t="str">
        <f>IF(B98=1,"Mo",IF(B98=2,"Tue",IF(B98=3,"Wed",IF(B98=4,"Thu",IF(B98=5,"Fri",IF(B98=6,"Sat",IF(B98=7,"Sun","")))))))</f>
        <v>Thu</v>
      </c>
      <c r="E125" s="141">
        <f>IF(MONTH(E120+1)&gt;MONTH(E120),"",E120+1)</f>
        <v>44469</v>
      </c>
      <c r="F125" s="46" t="s">
        <v>209</v>
      </c>
      <c r="G125" s="47">
        <v>9003</v>
      </c>
      <c r="H125" s="71" t="s">
        <v>208</v>
      </c>
      <c r="I125" s="47" t="s">
        <v>132</v>
      </c>
      <c r="J125" s="91">
        <v>8</v>
      </c>
    </row>
    <row r="126" spans="1:10" ht="22.5" customHeight="1" x14ac:dyDescent="0.25">
      <c r="C126" s="80"/>
      <c r="D126" s="157" t="str">
        <f>D125</f>
        <v>Thu</v>
      </c>
      <c r="E126" s="158">
        <f>E125</f>
        <v>44469</v>
      </c>
      <c r="F126" s="103" t="s">
        <v>131</v>
      </c>
      <c r="G126" s="104">
        <v>9001</v>
      </c>
      <c r="H126" s="105" t="s">
        <v>204</v>
      </c>
      <c r="I126" s="104" t="s">
        <v>132</v>
      </c>
      <c r="J126" s="106">
        <v>3</v>
      </c>
    </row>
    <row r="127" spans="1:10" ht="22.5" customHeight="1" x14ac:dyDescent="0.25">
      <c r="C127" s="80"/>
      <c r="D127" s="157" t="str">
        <f t="shared" ref="D127:E129" si="26">D126</f>
        <v>Thu</v>
      </c>
      <c r="E127" s="158">
        <f t="shared" si="26"/>
        <v>44469</v>
      </c>
      <c r="F127" s="103"/>
      <c r="G127" s="104"/>
      <c r="H127" s="105"/>
      <c r="I127" s="104"/>
      <c r="J127" s="106"/>
    </row>
    <row r="128" spans="1:10" ht="21.75" customHeight="1" x14ac:dyDescent="0.25">
      <c r="C128" s="80"/>
      <c r="D128" s="157" t="str">
        <f t="shared" si="26"/>
        <v>Thu</v>
      </c>
      <c r="E128" s="158">
        <f t="shared" si="26"/>
        <v>44469</v>
      </c>
      <c r="F128" s="103"/>
      <c r="G128" s="104"/>
      <c r="H128" s="105"/>
      <c r="I128" s="104"/>
      <c r="J128" s="106"/>
    </row>
    <row r="129" spans="3:10" ht="21.75" customHeight="1" thickBot="1" x14ac:dyDescent="0.3">
      <c r="C129" s="86"/>
      <c r="D129" s="160" t="str">
        <f t="shared" si="26"/>
        <v>Thu</v>
      </c>
      <c r="E129" s="161">
        <f t="shared" si="26"/>
        <v>44469</v>
      </c>
      <c r="F129" s="109"/>
      <c r="G129" s="110"/>
      <c r="H129" s="111"/>
      <c r="I129" s="110"/>
      <c r="J129" s="112"/>
    </row>
    <row r="130" spans="3:10" ht="30" customHeight="1" x14ac:dyDescent="0.25"/>
    <row r="131" spans="3:10" ht="30" customHeight="1" x14ac:dyDescent="0.25"/>
    <row r="132" spans="3:10" ht="30" customHeight="1" x14ac:dyDescent="0.25"/>
    <row r="133" spans="3:10" ht="30" customHeight="1" x14ac:dyDescent="0.25"/>
    <row r="134" spans="3:10" ht="30" customHeight="1" x14ac:dyDescent="0.25"/>
    <row r="135" spans="3:10" ht="30" customHeight="1" x14ac:dyDescent="0.25"/>
    <row r="136" spans="3:10" ht="30" customHeight="1" x14ac:dyDescent="0.25"/>
    <row r="137" spans="3:10" ht="30" customHeight="1" x14ac:dyDescent="0.25"/>
    <row r="138" spans="3:10" ht="30" customHeight="1" x14ac:dyDescent="0.25"/>
    <row r="139" spans="3:10" ht="30" customHeight="1" x14ac:dyDescent="0.25"/>
    <row r="140" spans="3:10" ht="30" customHeight="1" x14ac:dyDescent="0.25"/>
    <row r="141" spans="3:10" ht="30" customHeight="1" x14ac:dyDescent="0.25"/>
    <row r="142" spans="3:10" ht="30" customHeight="1" x14ac:dyDescent="0.25"/>
    <row r="143" spans="3:10" ht="30" customHeight="1" x14ac:dyDescent="0.25"/>
    <row r="144" spans="3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phoneticPr fontId="9" type="noConversion"/>
  <conditionalFormatting sqref="C11:C124">
    <cfRule type="expression" dxfId="143" priority="43" stopIfTrue="1">
      <formula>IF($A11=1,B11,)</formula>
    </cfRule>
    <cfRule type="expression" dxfId="142" priority="44" stopIfTrue="1">
      <formula>IF($A11="",B11,)</formula>
    </cfRule>
  </conditionalFormatting>
  <conditionalFormatting sqref="E11:E15">
    <cfRule type="expression" dxfId="141" priority="45" stopIfTrue="1">
      <formula>IF($A11="",B11,"")</formula>
    </cfRule>
  </conditionalFormatting>
  <conditionalFormatting sqref="E16:E124">
    <cfRule type="expression" dxfId="140" priority="46" stopIfTrue="1">
      <formula>IF($A16&lt;&gt;1,B16,"")</formula>
    </cfRule>
  </conditionalFormatting>
  <conditionalFormatting sqref="D11:D124">
    <cfRule type="expression" dxfId="139" priority="47" stopIfTrue="1">
      <formula>IF($A11="",B11,)</formula>
    </cfRule>
  </conditionalFormatting>
  <conditionalFormatting sqref="G26:G27 G13:G21 G29:G32 G34:G80 G82:G114 G116:G119">
    <cfRule type="expression" dxfId="138" priority="48" stopIfTrue="1">
      <formula>#REF!="Freelancer"</formula>
    </cfRule>
    <cfRule type="expression" dxfId="137" priority="49" stopIfTrue="1">
      <formula>#REF!="DTC Int. Staff"</formula>
    </cfRule>
  </conditionalFormatting>
  <conditionalFormatting sqref="G116:G119 G26 G34:G53 G60:G80 G87:G108">
    <cfRule type="expression" dxfId="136" priority="41" stopIfTrue="1">
      <formula>$F$5="Freelancer"</formula>
    </cfRule>
    <cfRule type="expression" dxfId="135" priority="42" stopIfTrue="1">
      <formula>$F$5="DTC Int. Staff"</formula>
    </cfRule>
  </conditionalFormatting>
  <conditionalFormatting sqref="G16:G21">
    <cfRule type="expression" dxfId="134" priority="39" stopIfTrue="1">
      <formula>#REF!="Freelancer"</formula>
    </cfRule>
    <cfRule type="expression" dxfId="133" priority="40" stopIfTrue="1">
      <formula>#REF!="DTC Int. Staff"</formula>
    </cfRule>
  </conditionalFormatting>
  <conditionalFormatting sqref="G16:G21">
    <cfRule type="expression" dxfId="132" priority="37" stopIfTrue="1">
      <formula>$F$5="Freelancer"</formula>
    </cfRule>
    <cfRule type="expression" dxfId="131" priority="38" stopIfTrue="1">
      <formula>$F$5="DTC Int. Staff"</formula>
    </cfRule>
  </conditionalFormatting>
  <conditionalFormatting sqref="G22:G25">
    <cfRule type="expression" dxfId="130" priority="35" stopIfTrue="1">
      <formula>#REF!="Freelancer"</formula>
    </cfRule>
    <cfRule type="expression" dxfId="129" priority="36" stopIfTrue="1">
      <formula>#REF!="DTC Int. Staff"</formula>
    </cfRule>
  </conditionalFormatting>
  <conditionalFormatting sqref="G22:G25">
    <cfRule type="expression" dxfId="128" priority="33" stopIfTrue="1">
      <formula>$F$5="Freelancer"</formula>
    </cfRule>
    <cfRule type="expression" dxfId="127" priority="34" stopIfTrue="1">
      <formula>$F$5="DTC Int. Staff"</formula>
    </cfRule>
  </conditionalFormatting>
  <conditionalFormatting sqref="C125:C129">
    <cfRule type="expression" dxfId="126" priority="30" stopIfTrue="1">
      <formula>IF($A125=1,B125,)</formula>
    </cfRule>
    <cfRule type="expression" dxfId="125" priority="31" stopIfTrue="1">
      <formula>IF($A125="",B125,)</formula>
    </cfRule>
  </conditionalFormatting>
  <conditionalFormatting sqref="D125:D129">
    <cfRule type="expression" dxfId="124" priority="32" stopIfTrue="1">
      <formula>IF($A125="",B125,)</formula>
    </cfRule>
  </conditionalFormatting>
  <conditionalFormatting sqref="E125:E129">
    <cfRule type="expression" dxfId="123" priority="29" stopIfTrue="1">
      <formula>IF($A125&lt;&gt;1,B125,"")</formula>
    </cfRule>
  </conditionalFormatting>
  <conditionalFormatting sqref="G55:G59">
    <cfRule type="expression" dxfId="122" priority="27" stopIfTrue="1">
      <formula>$F$5="Freelancer"</formula>
    </cfRule>
    <cfRule type="expression" dxfId="121" priority="28" stopIfTrue="1">
      <formula>$F$5="DTC Int. Staff"</formula>
    </cfRule>
  </conditionalFormatting>
  <conditionalFormatting sqref="G81">
    <cfRule type="expression" dxfId="120" priority="25" stopIfTrue="1">
      <formula>#REF!="Freelancer"</formula>
    </cfRule>
    <cfRule type="expression" dxfId="119" priority="26" stopIfTrue="1">
      <formula>#REF!="DTC Int. Staff"</formula>
    </cfRule>
  </conditionalFormatting>
  <conditionalFormatting sqref="G81">
    <cfRule type="expression" dxfId="118" priority="23" stopIfTrue="1">
      <formula>$F$5="Freelancer"</formula>
    </cfRule>
    <cfRule type="expression" dxfId="117" priority="24" stopIfTrue="1">
      <formula>$F$5="DTC Int. Staff"</formula>
    </cfRule>
  </conditionalFormatting>
  <conditionalFormatting sqref="G11:G12">
    <cfRule type="expression" dxfId="116" priority="21" stopIfTrue="1">
      <formula>#REF!="Freelancer"</formula>
    </cfRule>
    <cfRule type="expression" dxfId="115" priority="22" stopIfTrue="1">
      <formula>#REF!="DTC Int. Staff"</formula>
    </cfRule>
  </conditionalFormatting>
  <conditionalFormatting sqref="G11:G12">
    <cfRule type="expression" dxfId="114" priority="19" stopIfTrue="1">
      <formula>#REF!="Freelancer"</formula>
    </cfRule>
    <cfRule type="expression" dxfId="113" priority="20" stopIfTrue="1">
      <formula>#REF!="DTC Int. Staff"</formula>
    </cfRule>
  </conditionalFormatting>
  <conditionalFormatting sqref="G11:G12">
    <cfRule type="expression" dxfId="112" priority="17" stopIfTrue="1">
      <formula>$F$5="Freelancer"</formula>
    </cfRule>
    <cfRule type="expression" dxfId="111" priority="18" stopIfTrue="1">
      <formula>$F$5="DTC Int. Staff"</formula>
    </cfRule>
  </conditionalFormatting>
  <conditionalFormatting sqref="G28">
    <cfRule type="expression" dxfId="110" priority="15" stopIfTrue="1">
      <formula>#REF!="Freelancer"</formula>
    </cfRule>
    <cfRule type="expression" dxfId="109" priority="16" stopIfTrue="1">
      <formula>#REF!="DTC Int. Staff"</formula>
    </cfRule>
  </conditionalFormatting>
  <conditionalFormatting sqref="G28">
    <cfRule type="expression" dxfId="108" priority="13" stopIfTrue="1">
      <formula>#REF!="Freelancer"</formula>
    </cfRule>
    <cfRule type="expression" dxfId="107" priority="14" stopIfTrue="1">
      <formula>#REF!="DTC Int. Staff"</formula>
    </cfRule>
  </conditionalFormatting>
  <conditionalFormatting sqref="G28">
    <cfRule type="expression" dxfId="106" priority="11" stopIfTrue="1">
      <formula>$F$5="Freelancer"</formula>
    </cfRule>
    <cfRule type="expression" dxfId="105" priority="12" stopIfTrue="1">
      <formula>$F$5="DTC Int. Staff"</formula>
    </cfRule>
  </conditionalFormatting>
  <conditionalFormatting sqref="G33">
    <cfRule type="expression" dxfId="104" priority="9" stopIfTrue="1">
      <formula>#REF!="Freelancer"</formula>
    </cfRule>
    <cfRule type="expression" dxfId="103" priority="10" stopIfTrue="1">
      <formula>#REF!="DTC Int. Staff"</formula>
    </cfRule>
  </conditionalFormatting>
  <conditionalFormatting sqref="G33">
    <cfRule type="expression" dxfId="102" priority="7" stopIfTrue="1">
      <formula>#REF!="Freelancer"</formula>
    </cfRule>
    <cfRule type="expression" dxfId="101" priority="8" stopIfTrue="1">
      <formula>#REF!="DTC Int. Staff"</formula>
    </cfRule>
  </conditionalFormatting>
  <conditionalFormatting sqref="G33">
    <cfRule type="expression" dxfId="100" priority="5" stopIfTrue="1">
      <formula>$F$5="Freelancer"</formula>
    </cfRule>
    <cfRule type="expression" dxfId="99" priority="6" stopIfTrue="1">
      <formula>$F$5="DTC Int. Staff"</formula>
    </cfRule>
  </conditionalFormatting>
  <conditionalFormatting sqref="G115">
    <cfRule type="expression" dxfId="98" priority="3" stopIfTrue="1">
      <formula>#REF!="Freelancer"</formula>
    </cfRule>
    <cfRule type="expression" dxfId="97" priority="4" stopIfTrue="1">
      <formula>#REF!="DTC Int. Staff"</formula>
    </cfRule>
  </conditionalFormatting>
  <conditionalFormatting sqref="G115">
    <cfRule type="expression" dxfId="96" priority="1" stopIfTrue="1">
      <formula>$F$5="Freelancer"</formula>
    </cfRule>
    <cfRule type="expression" dxfId="95" priority="2" stopIfTrue="1">
      <formula>$F$5="DTC Int. Staff"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1729B-80F4-4EFD-B668-902C6465A3FB}">
  <dimension ref="A1:J275"/>
  <sheetViews>
    <sheetView topLeftCell="D55" zoomScale="70" zoomScaleNormal="70" workbookViewId="0">
      <selection activeCell="H72" sqref="H7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16" t="s">
        <v>5</v>
      </c>
      <c r="E1" s="217"/>
      <c r="F1" s="217"/>
      <c r="G1" s="217"/>
      <c r="H1" s="217"/>
      <c r="I1" s="217"/>
      <c r="J1" s="218"/>
    </row>
    <row r="2" spans="1:10" ht="13.5" customHeight="1" x14ac:dyDescent="0.25">
      <c r="D2" s="125"/>
      <c r="E2" s="125"/>
      <c r="F2" s="125"/>
      <c r="G2" s="125"/>
      <c r="H2" s="125"/>
      <c r="I2" s="125"/>
      <c r="J2" s="126"/>
    </row>
    <row r="3" spans="1:10" ht="20.25" customHeight="1" x14ac:dyDescent="0.25">
      <c r="D3" s="127" t="s">
        <v>0</v>
      </c>
      <c r="E3" s="128"/>
      <c r="F3" s="129" t="str">
        <f>'[1]Information-General Settings'!C3</f>
        <v>Nopparat</v>
      </c>
      <c r="G3" s="130"/>
      <c r="I3" s="131"/>
      <c r="J3" s="131"/>
    </row>
    <row r="4" spans="1:10" ht="20.25" customHeight="1" x14ac:dyDescent="0.25">
      <c r="D4" s="219" t="s">
        <v>8</v>
      </c>
      <c r="E4" s="220"/>
      <c r="F4" s="129" t="str">
        <f>'[1]Information-General Settings'!C4</f>
        <v>Fukthoen</v>
      </c>
      <c r="G4" s="130"/>
      <c r="I4" s="131"/>
      <c r="J4" s="131"/>
    </row>
    <row r="5" spans="1:10" ht="20.25" customHeight="1" x14ac:dyDescent="0.25">
      <c r="D5" s="127" t="s">
        <v>7</v>
      </c>
      <c r="E5" s="132"/>
      <c r="F5" s="129" t="str">
        <f>'[1]Information-General Settings'!C5</f>
        <v>TIME143</v>
      </c>
      <c r="G5" s="130"/>
      <c r="I5" s="131"/>
      <c r="J5" s="131"/>
    </row>
    <row r="6" spans="1:10" ht="20.25" customHeight="1" x14ac:dyDescent="0.25">
      <c r="E6" s="131"/>
      <c r="F6" s="131"/>
      <c r="G6" s="131"/>
      <c r="H6" s="130"/>
      <c r="I6" s="131"/>
      <c r="J6" s="19"/>
    </row>
    <row r="7" spans="1:10" ht="29" x14ac:dyDescent="0.25">
      <c r="G7" s="133"/>
      <c r="H7" s="130"/>
      <c r="I7" s="21" t="s">
        <v>34</v>
      </c>
      <c r="J7" s="134" t="s">
        <v>35</v>
      </c>
    </row>
    <row r="8" spans="1:10" ht="43.5" customHeight="1" x14ac:dyDescent="0.25">
      <c r="G8" s="131"/>
      <c r="H8" s="130"/>
      <c r="I8" s="24">
        <f>SUM(J10:J141)</f>
        <v>205</v>
      </c>
      <c r="J8" s="135">
        <f>I8/8</f>
        <v>25.625</v>
      </c>
    </row>
    <row r="9" spans="1:10" ht="20.25" customHeight="1" thickBot="1" x14ac:dyDescent="0.3">
      <c r="E9" s="131"/>
      <c r="F9" s="131"/>
      <c r="G9" s="131"/>
      <c r="H9" s="130"/>
      <c r="I9" s="131"/>
      <c r="J9" s="19"/>
    </row>
    <row r="10" spans="1:10" ht="22.5" customHeight="1" thickBot="1" x14ac:dyDescent="0.3">
      <c r="B10" s="8">
        <f>MONTH(E11)</f>
        <v>10</v>
      </c>
      <c r="C10" s="136"/>
      <c r="D10" s="27">
        <v>44470</v>
      </c>
      <c r="E10" s="28" t="s">
        <v>33</v>
      </c>
      <c r="F10" s="29" t="s">
        <v>4</v>
      </c>
      <c r="G10" s="59" t="s">
        <v>6</v>
      </c>
      <c r="H10" s="137" t="s">
        <v>3</v>
      </c>
      <c r="I10" s="137" t="s">
        <v>1</v>
      </c>
      <c r="J10" s="137" t="s">
        <v>2</v>
      </c>
    </row>
    <row r="11" spans="1:10" ht="22.5" customHeight="1" x14ac:dyDescent="0.25">
      <c r="A11" s="8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138" t="str">
        <f>IF(B11=1,"Mo",IF(B11=2,"Tue",IF(B11=3,"Wed",IF(B11=4,"Thu",IF(B11=5,"Fri",IF(B11=6,"Sat",IF(B11=7,"Sun","")))))))</f>
        <v>Fri</v>
      </c>
      <c r="E11" s="139">
        <f>+D10</f>
        <v>44470</v>
      </c>
      <c r="F11" s="35" t="s">
        <v>209</v>
      </c>
      <c r="G11" s="36">
        <v>9003</v>
      </c>
      <c r="H11" s="37" t="s">
        <v>208</v>
      </c>
      <c r="I11" s="36" t="s">
        <v>132</v>
      </c>
      <c r="J11" s="38">
        <v>10</v>
      </c>
    </row>
    <row r="12" spans="1:10" ht="22.5" customHeight="1" x14ac:dyDescent="0.25">
      <c r="C12" s="39"/>
      <c r="D12" s="138" t="str">
        <f>D11</f>
        <v>Fri</v>
      </c>
      <c r="E12" s="139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C13" s="39"/>
      <c r="D13" s="138" t="str">
        <f t="shared" ref="D13:E15" si="2">D12</f>
        <v>Fri</v>
      </c>
      <c r="E13" s="139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C14" s="39"/>
      <c r="D14" s="138" t="str">
        <f t="shared" si="2"/>
        <v>Fri</v>
      </c>
      <c r="E14" s="139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C15" s="39"/>
      <c r="D15" s="138" t="str">
        <f t="shared" si="2"/>
        <v>Fri</v>
      </c>
      <c r="E15" s="139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8" t="str">
        <f t="shared" si="0"/>
        <v/>
      </c>
      <c r="B16" s="8">
        <f t="shared" si="1"/>
        <v>6</v>
      </c>
      <c r="C16" s="40"/>
      <c r="D16" s="142" t="str">
        <f>IF(B16=1,"Mo",IF(B16=2,"Tue",IF(B16=3,"Wed",IF(B16=4,"Thu",IF(B16=5,"Fri",IF(B16=6,"Sat",IF(B16=7,"Sun","")))))))</f>
        <v>Sat</v>
      </c>
      <c r="E16" s="143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8" t="str">
        <f t="shared" si="0"/>
        <v/>
      </c>
      <c r="B17" s="8">
        <f t="shared" si="1"/>
        <v>7</v>
      </c>
      <c r="C17" s="40"/>
      <c r="D17" s="142" t="str">
        <f>IF(B17=1,"Mo",IF(B17=2,"Tue",IF(B17=3,"Wed",IF(B17=4,"Thu",IF(B17=5,"Fri",IF(B17=6,"Sat",IF(B17=7,"Sun","")))))))</f>
        <v>Sun</v>
      </c>
      <c r="E17" s="143">
        <f t="shared" ref="E17:E72" si="3">+E16+1</f>
        <v>44472</v>
      </c>
      <c r="F17" s="35" t="s">
        <v>209</v>
      </c>
      <c r="G17" s="36">
        <v>9003</v>
      </c>
      <c r="H17" s="37" t="s">
        <v>208</v>
      </c>
      <c r="I17" s="36" t="s">
        <v>132</v>
      </c>
      <c r="J17" s="38">
        <v>4</v>
      </c>
    </row>
    <row r="18" spans="1:10" ht="22.5" customHeight="1" x14ac:dyDescent="0.25">
      <c r="A18" s="8">
        <f t="shared" si="0"/>
        <v>1</v>
      </c>
      <c r="B18" s="8">
        <f t="shared" si="1"/>
        <v>1</v>
      </c>
      <c r="C18" s="40"/>
      <c r="D18" s="138" t="str">
        <f t="shared" ref="D18:D126" si="4">IF(B18=1,"Mo",IF(B18=2,"Tue",IF(B18=3,"Wed",IF(B18=4,"Thu",IF(B18=5,"Fri",IF(B18=6,"Sat",IF(B18=7,"Sun","")))))))</f>
        <v>Mo</v>
      </c>
      <c r="E18" s="139">
        <f t="shared" si="3"/>
        <v>44473</v>
      </c>
      <c r="F18" s="35" t="s">
        <v>209</v>
      </c>
      <c r="G18" s="36">
        <v>9003</v>
      </c>
      <c r="H18" s="37" t="s">
        <v>208</v>
      </c>
      <c r="I18" s="36" t="s">
        <v>132</v>
      </c>
      <c r="J18" s="38">
        <v>12</v>
      </c>
    </row>
    <row r="19" spans="1:10" ht="22.5" customHeight="1" x14ac:dyDescent="0.25">
      <c r="C19" s="40"/>
      <c r="D19" s="138" t="str">
        <f>D18</f>
        <v>Mo</v>
      </c>
      <c r="E19" s="139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C20" s="40"/>
      <c r="D20" s="138" t="str">
        <f t="shared" ref="D20:E22" si="5">D19</f>
        <v>Mo</v>
      </c>
      <c r="E20" s="139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C21" s="40"/>
      <c r="D21" s="138" t="str">
        <f t="shared" si="5"/>
        <v>Mo</v>
      </c>
      <c r="E21" s="139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C22" s="40"/>
      <c r="D22" s="138" t="str">
        <f t="shared" si="5"/>
        <v>Mo</v>
      </c>
      <c r="E22" s="139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8">
        <f t="shared" si="0"/>
        <v>1</v>
      </c>
      <c r="B23" s="8">
        <f t="shared" si="1"/>
        <v>2</v>
      </c>
      <c r="C23" s="40"/>
      <c r="D23" s="140" t="str">
        <f t="shared" si="4"/>
        <v>Tue</v>
      </c>
      <c r="E23" s="141">
        <f>+E18+1</f>
        <v>44474</v>
      </c>
      <c r="F23" s="46" t="s">
        <v>209</v>
      </c>
      <c r="G23" s="47">
        <v>9003</v>
      </c>
      <c r="H23" s="48" t="s">
        <v>208</v>
      </c>
      <c r="I23" s="47" t="s">
        <v>132</v>
      </c>
      <c r="J23" s="49">
        <v>12</v>
      </c>
    </row>
    <row r="24" spans="1:10" ht="22.5" customHeight="1" x14ac:dyDescent="0.25">
      <c r="C24" s="40"/>
      <c r="D24" s="140" t="str">
        <f>D23</f>
        <v>Tue</v>
      </c>
      <c r="E24" s="141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C25" s="40"/>
      <c r="D25" s="140" t="str">
        <f t="shared" ref="D25:E27" si="6">D24</f>
        <v>Tue</v>
      </c>
      <c r="E25" s="141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C26" s="40"/>
      <c r="D26" s="140" t="str">
        <f t="shared" si="6"/>
        <v>Tue</v>
      </c>
      <c r="E26" s="141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C27" s="40"/>
      <c r="D27" s="140" t="str">
        <f t="shared" si="6"/>
        <v>Tue</v>
      </c>
      <c r="E27" s="141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8">
        <f t="shared" si="0"/>
        <v>1</v>
      </c>
      <c r="B28" s="8">
        <f t="shared" si="1"/>
        <v>3</v>
      </c>
      <c r="C28" s="40"/>
      <c r="D28" s="138" t="str">
        <f t="shared" si="4"/>
        <v>Wed</v>
      </c>
      <c r="E28" s="139">
        <f>+E23+1</f>
        <v>44475</v>
      </c>
      <c r="F28" s="35" t="s">
        <v>131</v>
      </c>
      <c r="G28" s="36">
        <v>9001</v>
      </c>
      <c r="H28" s="166" t="s">
        <v>186</v>
      </c>
      <c r="I28" s="36" t="s">
        <v>132</v>
      </c>
      <c r="J28" s="38">
        <v>1</v>
      </c>
    </row>
    <row r="29" spans="1:10" ht="22.5" customHeight="1" x14ac:dyDescent="0.25">
      <c r="C29" s="40"/>
      <c r="D29" s="138" t="str">
        <f>D28</f>
        <v>Wed</v>
      </c>
      <c r="E29" s="139">
        <f>E28</f>
        <v>44475</v>
      </c>
      <c r="F29" s="35" t="s">
        <v>209</v>
      </c>
      <c r="G29" s="36">
        <v>9003</v>
      </c>
      <c r="H29" s="162" t="s">
        <v>208</v>
      </c>
      <c r="I29" s="36" t="s">
        <v>132</v>
      </c>
      <c r="J29" s="38">
        <v>9</v>
      </c>
    </row>
    <row r="30" spans="1:10" ht="22.5" customHeight="1" x14ac:dyDescent="0.25">
      <c r="C30" s="40"/>
      <c r="D30" s="138" t="str">
        <f t="shared" ref="D30:E32" si="7">D29</f>
        <v>Wed</v>
      </c>
      <c r="E30" s="139">
        <f t="shared" si="7"/>
        <v>44475</v>
      </c>
      <c r="F30" s="35"/>
      <c r="G30" s="36"/>
      <c r="H30" s="162"/>
      <c r="I30" s="36"/>
      <c r="J30" s="38"/>
    </row>
    <row r="31" spans="1:10" ht="22.5" customHeight="1" x14ac:dyDescent="0.25">
      <c r="C31" s="40"/>
      <c r="D31" s="138" t="str">
        <f t="shared" si="7"/>
        <v>Wed</v>
      </c>
      <c r="E31" s="139">
        <f t="shared" si="7"/>
        <v>44475</v>
      </c>
      <c r="F31" s="35"/>
      <c r="G31" s="36"/>
      <c r="H31" s="162"/>
      <c r="I31" s="36"/>
      <c r="J31" s="38"/>
    </row>
    <row r="32" spans="1:10" ht="22.5" customHeight="1" x14ac:dyDescent="0.25">
      <c r="C32" s="40"/>
      <c r="D32" s="138" t="str">
        <f t="shared" si="7"/>
        <v>Wed</v>
      </c>
      <c r="E32" s="139">
        <f t="shared" si="7"/>
        <v>44475</v>
      </c>
      <c r="F32" s="35"/>
      <c r="G32" s="36"/>
      <c r="H32" s="162"/>
      <c r="I32" s="36"/>
      <c r="J32" s="38"/>
    </row>
    <row r="33" spans="1:10" ht="22.5" customHeight="1" x14ac:dyDescent="0.25">
      <c r="A33" s="8">
        <f t="shared" si="0"/>
        <v>1</v>
      </c>
      <c r="B33" s="8">
        <f t="shared" si="1"/>
        <v>4</v>
      </c>
      <c r="C33" s="40"/>
      <c r="D33" s="140" t="str">
        <f t="shared" si="4"/>
        <v>Thu</v>
      </c>
      <c r="E33" s="141">
        <f>+E28+1</f>
        <v>44476</v>
      </c>
      <c r="F33" s="46" t="s">
        <v>210</v>
      </c>
      <c r="G33" s="47">
        <v>9001</v>
      </c>
      <c r="H33" s="48" t="s">
        <v>211</v>
      </c>
      <c r="I33" s="47" t="s">
        <v>132</v>
      </c>
      <c r="J33" s="49">
        <v>3</v>
      </c>
    </row>
    <row r="34" spans="1:10" ht="22.5" customHeight="1" x14ac:dyDescent="0.25">
      <c r="C34" s="40"/>
      <c r="D34" s="140" t="str">
        <f>D33</f>
        <v>Thu</v>
      </c>
      <c r="E34" s="141">
        <f>E33</f>
        <v>44476</v>
      </c>
      <c r="F34" s="46" t="s">
        <v>209</v>
      </c>
      <c r="G34" s="47">
        <v>9003</v>
      </c>
      <c r="H34" s="48" t="s">
        <v>208</v>
      </c>
      <c r="I34" s="47" t="s">
        <v>132</v>
      </c>
      <c r="J34" s="49">
        <v>7</v>
      </c>
    </row>
    <row r="35" spans="1:10" ht="22.5" customHeight="1" x14ac:dyDescent="0.25">
      <c r="C35" s="40"/>
      <c r="D35" s="140" t="str">
        <f t="shared" ref="D35:E37" si="8">D34</f>
        <v>Thu</v>
      </c>
      <c r="E35" s="141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C36" s="40"/>
      <c r="D36" s="140" t="str">
        <f t="shared" si="8"/>
        <v>Thu</v>
      </c>
      <c r="E36" s="141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C37" s="40"/>
      <c r="D37" s="140" t="str">
        <f t="shared" si="8"/>
        <v>Thu</v>
      </c>
      <c r="E37" s="141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8">
        <f t="shared" si="0"/>
        <v>1</v>
      </c>
      <c r="B38" s="8">
        <f t="shared" si="1"/>
        <v>5</v>
      </c>
      <c r="C38" s="40"/>
      <c r="D38" s="138" t="str">
        <f>IF(B38=1,"Mo",IF(B38=2,"Tue",IF(B38=3,"Wed",IF(B38=4,"Thu",IF(B38=5,"Fri",IF(B38=6,"Sat",IF(B38=7,"Sun","")))))))</f>
        <v>Fri</v>
      </c>
      <c r="E38" s="139">
        <f>+E33+1</f>
        <v>44477</v>
      </c>
      <c r="F38" s="35" t="s">
        <v>131</v>
      </c>
      <c r="G38" s="36">
        <v>9001</v>
      </c>
      <c r="H38" s="43" t="s">
        <v>155</v>
      </c>
      <c r="I38" s="36" t="s">
        <v>132</v>
      </c>
      <c r="J38" s="38">
        <v>4</v>
      </c>
    </row>
    <row r="39" spans="1:10" ht="22.5" customHeight="1" x14ac:dyDescent="0.25">
      <c r="C39" s="40"/>
      <c r="D39" s="138" t="str">
        <f t="shared" ref="D39:E42" si="9">D38</f>
        <v>Fri</v>
      </c>
      <c r="E39" s="139">
        <f t="shared" si="9"/>
        <v>44477</v>
      </c>
      <c r="F39" s="35" t="s">
        <v>210</v>
      </c>
      <c r="G39" s="36">
        <v>9001</v>
      </c>
      <c r="H39" s="43" t="s">
        <v>212</v>
      </c>
      <c r="I39" s="36" t="s">
        <v>132</v>
      </c>
      <c r="J39" s="38">
        <v>4</v>
      </c>
    </row>
    <row r="40" spans="1:10" ht="22.5" customHeight="1" x14ac:dyDescent="0.25">
      <c r="C40" s="40"/>
      <c r="D40" s="138" t="str">
        <f t="shared" si="9"/>
        <v>Fri</v>
      </c>
      <c r="E40" s="139">
        <f t="shared" si="9"/>
        <v>44477</v>
      </c>
      <c r="F40" s="35" t="s">
        <v>209</v>
      </c>
      <c r="G40" s="36">
        <v>9003</v>
      </c>
      <c r="H40" s="43" t="s">
        <v>208</v>
      </c>
      <c r="I40" s="36" t="s">
        <v>132</v>
      </c>
      <c r="J40" s="38">
        <v>3</v>
      </c>
    </row>
    <row r="41" spans="1:10" ht="22.5" customHeight="1" x14ac:dyDescent="0.25">
      <c r="C41" s="40"/>
      <c r="D41" s="138" t="str">
        <f t="shared" si="9"/>
        <v>Fri</v>
      </c>
      <c r="E41" s="139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C42" s="40"/>
      <c r="D42" s="138" t="str">
        <f t="shared" si="9"/>
        <v>Fri</v>
      </c>
      <c r="E42" s="139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8" t="str">
        <f t="shared" si="0"/>
        <v/>
      </c>
      <c r="B43" s="8">
        <f t="shared" si="1"/>
        <v>6</v>
      </c>
      <c r="C43" s="40"/>
      <c r="D43" s="138" t="str">
        <f>IF(B43=1,"Mo",IF(B43=2,"Tue",IF(B43=3,"Wed",IF(B43=4,"Thu",IF(B43=5,"Fri",IF(B43=6,"Sat",IF(B43=7,"Sun","")))))))</f>
        <v>Sat</v>
      </c>
      <c r="E43" s="139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8" t="str">
        <f t="shared" si="0"/>
        <v/>
      </c>
      <c r="B44" s="8">
        <f t="shared" si="1"/>
        <v>7</v>
      </c>
      <c r="C44" s="40"/>
      <c r="D44" s="138" t="str">
        <f>IF(B44=1,"Mo",IF(B44=2,"Tue",IF(B44=3,"Wed",IF(B44=4,"Thu",IF(B44=5,"Fri",IF(B44=6,"Sat",IF(B44=7,"Sun","")))))))</f>
        <v>Sun</v>
      </c>
      <c r="E44" s="139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8">
        <f t="shared" si="0"/>
        <v>1</v>
      </c>
      <c r="B45" s="8">
        <f t="shared" si="1"/>
        <v>1</v>
      </c>
      <c r="C45" s="40"/>
      <c r="D45" s="138" t="str">
        <f t="shared" si="4"/>
        <v>Mo</v>
      </c>
      <c r="E45" s="139">
        <f t="shared" si="3"/>
        <v>44480</v>
      </c>
      <c r="F45" s="35" t="s">
        <v>210</v>
      </c>
      <c r="G45" s="36">
        <v>9001</v>
      </c>
      <c r="H45" s="43" t="s">
        <v>213</v>
      </c>
      <c r="I45" s="36" t="s">
        <v>132</v>
      </c>
      <c r="J45" s="38">
        <v>7</v>
      </c>
    </row>
    <row r="46" spans="1:10" ht="22.5" customHeight="1" x14ac:dyDescent="0.25">
      <c r="C46" s="40"/>
      <c r="D46" s="138" t="str">
        <f>D45</f>
        <v>Mo</v>
      </c>
      <c r="E46" s="139">
        <f>E45</f>
        <v>44480</v>
      </c>
      <c r="F46" s="35" t="s">
        <v>209</v>
      </c>
      <c r="G46" s="36">
        <v>9003</v>
      </c>
      <c r="H46" s="43" t="s">
        <v>208</v>
      </c>
      <c r="I46" s="36" t="s">
        <v>132</v>
      </c>
      <c r="J46" s="38">
        <v>2</v>
      </c>
    </row>
    <row r="47" spans="1:10" ht="22.5" customHeight="1" x14ac:dyDescent="0.25">
      <c r="C47" s="40"/>
      <c r="D47" s="138" t="str">
        <f t="shared" ref="D47:E49" si="10">D46</f>
        <v>Mo</v>
      </c>
      <c r="E47" s="139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C48" s="40"/>
      <c r="D48" s="138" t="str">
        <f t="shared" si="10"/>
        <v>Mo</v>
      </c>
      <c r="E48" s="139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C49" s="40"/>
      <c r="D49" s="138" t="str">
        <f t="shared" si="10"/>
        <v>Mo</v>
      </c>
      <c r="E49" s="139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8">
        <f t="shared" si="0"/>
        <v>1</v>
      </c>
      <c r="B50" s="8">
        <f t="shared" si="1"/>
        <v>2</v>
      </c>
      <c r="C50" s="40"/>
      <c r="D50" s="140" t="str">
        <f t="shared" si="4"/>
        <v>Tue</v>
      </c>
      <c r="E50" s="141">
        <f>+E45+1</f>
        <v>44481</v>
      </c>
      <c r="F50" s="46" t="s">
        <v>210</v>
      </c>
      <c r="G50" s="47">
        <v>9001</v>
      </c>
      <c r="H50" s="51" t="s">
        <v>155</v>
      </c>
      <c r="I50" s="47" t="s">
        <v>132</v>
      </c>
      <c r="J50" s="49">
        <v>9</v>
      </c>
    </row>
    <row r="51" spans="1:10" ht="22.5" customHeight="1" x14ac:dyDescent="0.25">
      <c r="C51" s="40"/>
      <c r="D51" s="140" t="str">
        <f t="shared" ref="D51:E54" si="11">D50</f>
        <v>Tue</v>
      </c>
      <c r="E51" s="141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C52" s="40"/>
      <c r="D52" s="140" t="str">
        <f t="shared" si="11"/>
        <v>Tue</v>
      </c>
      <c r="E52" s="141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C53" s="40"/>
      <c r="D53" s="140" t="str">
        <f t="shared" si="11"/>
        <v>Tue</v>
      </c>
      <c r="E53" s="141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C54" s="40"/>
      <c r="D54" s="140" t="str">
        <f t="shared" si="11"/>
        <v>Tue</v>
      </c>
      <c r="E54" s="141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8">
        <f t="shared" si="0"/>
        <v>1</v>
      </c>
      <c r="B55" s="8">
        <f t="shared" si="1"/>
        <v>3</v>
      </c>
      <c r="C55" s="40"/>
      <c r="D55" s="138" t="str">
        <f t="shared" si="4"/>
        <v>Wed</v>
      </c>
      <c r="E55" s="139">
        <f>+E50+1</f>
        <v>44482</v>
      </c>
      <c r="F55" s="35"/>
      <c r="G55" s="36">
        <v>9014</v>
      </c>
      <c r="H55" s="43" t="s">
        <v>214</v>
      </c>
      <c r="I55" s="36"/>
      <c r="J55" s="38">
        <v>8</v>
      </c>
    </row>
    <row r="56" spans="1:10" ht="22.5" customHeight="1" x14ac:dyDescent="0.25">
      <c r="C56" s="40"/>
      <c r="D56" s="138" t="str">
        <f>D55</f>
        <v>Wed</v>
      </c>
      <c r="E56" s="139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C57" s="40"/>
      <c r="D57" s="138" t="str">
        <f t="shared" ref="D57:E59" si="12">D56</f>
        <v>Wed</v>
      </c>
      <c r="E57" s="139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C58" s="40"/>
      <c r="D58" s="138" t="str">
        <f t="shared" si="12"/>
        <v>Wed</v>
      </c>
      <c r="E58" s="139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C59" s="40"/>
      <c r="D59" s="138" t="str">
        <f t="shared" si="12"/>
        <v>Wed</v>
      </c>
      <c r="E59" s="139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8">
        <f t="shared" si="0"/>
        <v>1</v>
      </c>
      <c r="B60" s="8">
        <f t="shared" si="1"/>
        <v>4</v>
      </c>
      <c r="C60" s="40"/>
      <c r="D60" s="140" t="str">
        <f t="shared" si="4"/>
        <v>Thu</v>
      </c>
      <c r="E60" s="141">
        <f>+E55+1</f>
        <v>44483</v>
      </c>
      <c r="F60" s="46" t="s">
        <v>131</v>
      </c>
      <c r="G60" s="47">
        <v>9001</v>
      </c>
      <c r="H60" s="48" t="s">
        <v>186</v>
      </c>
      <c r="I60" s="47" t="s">
        <v>132</v>
      </c>
      <c r="J60" s="49">
        <v>5</v>
      </c>
    </row>
    <row r="61" spans="1:10" ht="22.5" customHeight="1" x14ac:dyDescent="0.25">
      <c r="C61" s="40"/>
      <c r="D61" s="140" t="str">
        <f>D60</f>
        <v>Thu</v>
      </c>
      <c r="E61" s="141">
        <f>E60</f>
        <v>44483</v>
      </c>
      <c r="F61" s="46" t="s">
        <v>210</v>
      </c>
      <c r="G61" s="47">
        <v>9001</v>
      </c>
      <c r="H61" s="48" t="s">
        <v>155</v>
      </c>
      <c r="I61" s="47" t="s">
        <v>132</v>
      </c>
      <c r="J61" s="49">
        <v>4</v>
      </c>
    </row>
    <row r="62" spans="1:10" ht="22.5" customHeight="1" x14ac:dyDescent="0.25">
      <c r="C62" s="40"/>
      <c r="D62" s="140" t="str">
        <f t="shared" ref="D62:E64" si="13">D61</f>
        <v>Thu</v>
      </c>
      <c r="E62" s="141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C63" s="40"/>
      <c r="D63" s="140" t="str">
        <f t="shared" si="13"/>
        <v>Thu</v>
      </c>
      <c r="E63" s="141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C64" s="40"/>
      <c r="D64" s="140" t="str">
        <f t="shared" si="13"/>
        <v>Thu</v>
      </c>
      <c r="E64" s="141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8">
        <f t="shared" si="0"/>
        <v>1</v>
      </c>
      <c r="B65" s="8">
        <f t="shared" si="1"/>
        <v>5</v>
      </c>
      <c r="C65" s="40"/>
      <c r="D65" s="138" t="str">
        <f t="shared" si="4"/>
        <v>Fri</v>
      </c>
      <c r="E65" s="139">
        <f>+E60+1</f>
        <v>44484</v>
      </c>
      <c r="F65" s="35" t="s">
        <v>210</v>
      </c>
      <c r="G65" s="36">
        <v>9001</v>
      </c>
      <c r="H65" s="43" t="s">
        <v>155</v>
      </c>
      <c r="I65" s="36" t="s">
        <v>132</v>
      </c>
      <c r="J65" s="38">
        <v>7</v>
      </c>
    </row>
    <row r="66" spans="1:10" ht="22.5" customHeight="1" x14ac:dyDescent="0.25">
      <c r="C66" s="40"/>
      <c r="D66" s="138" t="str">
        <f>D65</f>
        <v>Fri</v>
      </c>
      <c r="E66" s="139">
        <f>E65</f>
        <v>44484</v>
      </c>
      <c r="F66" s="35"/>
      <c r="G66" s="36">
        <v>9007</v>
      </c>
      <c r="H66" s="43" t="s">
        <v>199</v>
      </c>
      <c r="I66" s="36" t="s">
        <v>132</v>
      </c>
      <c r="J66" s="38">
        <v>2</v>
      </c>
    </row>
    <row r="67" spans="1:10" ht="22.5" customHeight="1" x14ac:dyDescent="0.25">
      <c r="C67" s="40"/>
      <c r="D67" s="138" t="str">
        <f t="shared" ref="D67:E69" si="14">D66</f>
        <v>Fri</v>
      </c>
      <c r="E67" s="139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C68" s="40"/>
      <c r="D68" s="138" t="str">
        <f t="shared" si="14"/>
        <v>Fri</v>
      </c>
      <c r="E68" s="139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C69" s="40"/>
      <c r="D69" s="138" t="str">
        <f t="shared" si="14"/>
        <v>Fri</v>
      </c>
      <c r="E69" s="139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8" t="str">
        <f t="shared" si="0"/>
        <v/>
      </c>
      <c r="B70" s="8">
        <f t="shared" si="1"/>
        <v>6</v>
      </c>
      <c r="C70" s="40"/>
      <c r="D70" s="138" t="str">
        <f t="shared" si="4"/>
        <v>Sat</v>
      </c>
      <c r="E70" s="139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8" t="str">
        <f t="shared" si="0"/>
        <v/>
      </c>
      <c r="B71" s="8">
        <f t="shared" si="1"/>
        <v>7</v>
      </c>
      <c r="C71" s="40"/>
      <c r="D71" s="138" t="str">
        <f t="shared" si="4"/>
        <v>Sun</v>
      </c>
      <c r="E71" s="139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8">
        <f t="shared" si="0"/>
        <v>1</v>
      </c>
      <c r="B72" s="8">
        <f t="shared" si="1"/>
        <v>1</v>
      </c>
      <c r="C72" s="40"/>
      <c r="D72" s="138" t="str">
        <f t="shared" si="4"/>
        <v>Mo</v>
      </c>
      <c r="E72" s="139">
        <f t="shared" si="3"/>
        <v>44487</v>
      </c>
      <c r="F72" s="35" t="s">
        <v>210</v>
      </c>
      <c r="G72" s="36">
        <v>9001</v>
      </c>
      <c r="H72" s="43" t="s">
        <v>212</v>
      </c>
      <c r="I72" s="36" t="s">
        <v>132</v>
      </c>
      <c r="J72" s="38">
        <v>6</v>
      </c>
    </row>
    <row r="73" spans="1:10" ht="22.5" customHeight="1" x14ac:dyDescent="0.25">
      <c r="C73" s="40"/>
      <c r="D73" s="138" t="str">
        <f>D72</f>
        <v>Mo</v>
      </c>
      <c r="E73" s="139">
        <f>E72</f>
        <v>44487</v>
      </c>
      <c r="F73" s="35" t="s">
        <v>209</v>
      </c>
      <c r="G73" s="36">
        <v>9003</v>
      </c>
      <c r="H73" s="43" t="s">
        <v>208</v>
      </c>
      <c r="I73" s="36" t="s">
        <v>132</v>
      </c>
      <c r="J73" s="38">
        <v>4</v>
      </c>
    </row>
    <row r="74" spans="1:10" ht="22.5" customHeight="1" x14ac:dyDescent="0.25">
      <c r="C74" s="40"/>
      <c r="D74" s="138" t="str">
        <f t="shared" ref="D74:E76" si="15">D73</f>
        <v>Mo</v>
      </c>
      <c r="E74" s="139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C75" s="40"/>
      <c r="D75" s="138" t="str">
        <f t="shared" si="15"/>
        <v>Mo</v>
      </c>
      <c r="E75" s="139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C76" s="40"/>
      <c r="D76" s="138" t="str">
        <f t="shared" si="15"/>
        <v>Mo</v>
      </c>
      <c r="E76" s="139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8">
        <f t="shared" si="0"/>
        <v>1</v>
      </c>
      <c r="B77" s="8">
        <f t="shared" si="1"/>
        <v>2</v>
      </c>
      <c r="C77" s="40"/>
      <c r="D77" s="140" t="str">
        <f t="shared" si="4"/>
        <v>Tue</v>
      </c>
      <c r="E77" s="141">
        <f>+E72+1</f>
        <v>44488</v>
      </c>
      <c r="F77" s="46" t="s">
        <v>209</v>
      </c>
      <c r="G77" s="47">
        <v>9003</v>
      </c>
      <c r="H77" s="48" t="s">
        <v>208</v>
      </c>
      <c r="I77" s="47" t="s">
        <v>132</v>
      </c>
      <c r="J77" s="49">
        <v>10</v>
      </c>
    </row>
    <row r="78" spans="1:10" ht="22.5" customHeight="1" x14ac:dyDescent="0.25">
      <c r="C78" s="40"/>
      <c r="D78" s="140" t="str">
        <f>D77</f>
        <v>Tue</v>
      </c>
      <c r="E78" s="141">
        <f>E77</f>
        <v>44488</v>
      </c>
      <c r="F78" s="46" t="s">
        <v>210</v>
      </c>
      <c r="G78" s="47">
        <v>9001</v>
      </c>
      <c r="H78" s="48" t="s">
        <v>212</v>
      </c>
      <c r="I78" s="47" t="s">
        <v>132</v>
      </c>
      <c r="J78" s="49">
        <v>2</v>
      </c>
    </row>
    <row r="79" spans="1:10" ht="22.5" customHeight="1" x14ac:dyDescent="0.25">
      <c r="C79" s="40"/>
      <c r="D79" s="140" t="str">
        <f>D78</f>
        <v>Tue</v>
      </c>
      <c r="E79" s="141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C80" s="40"/>
      <c r="D80" s="140" t="str">
        <f t="shared" ref="D80:E81" si="16">D79</f>
        <v>Tue</v>
      </c>
      <c r="E80" s="141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C81" s="40"/>
      <c r="D81" s="140" t="str">
        <f t="shared" si="16"/>
        <v>Tue</v>
      </c>
      <c r="E81" s="141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8">
        <f t="shared" si="0"/>
        <v>1</v>
      </c>
      <c r="B82" s="8">
        <f t="shared" si="1"/>
        <v>3</v>
      </c>
      <c r="C82" s="40"/>
      <c r="D82" s="138" t="str">
        <f t="shared" si="4"/>
        <v>Wed</v>
      </c>
      <c r="E82" s="139">
        <f>+E77+1</f>
        <v>44489</v>
      </c>
      <c r="F82" s="35" t="s">
        <v>131</v>
      </c>
      <c r="G82" s="36">
        <v>9001</v>
      </c>
      <c r="H82" s="43" t="s">
        <v>200</v>
      </c>
      <c r="I82" s="36" t="s">
        <v>132</v>
      </c>
      <c r="J82" s="38">
        <v>2</v>
      </c>
    </row>
    <row r="83" spans="1:10" ht="22.5" customHeight="1" x14ac:dyDescent="0.25">
      <c r="C83" s="40"/>
      <c r="D83" s="138" t="str">
        <f>D82</f>
        <v>Wed</v>
      </c>
      <c r="E83" s="139">
        <f>E82</f>
        <v>44489</v>
      </c>
      <c r="F83" s="35" t="s">
        <v>210</v>
      </c>
      <c r="G83" s="36">
        <v>9001</v>
      </c>
      <c r="H83" s="43" t="s">
        <v>212</v>
      </c>
      <c r="I83" s="36" t="s">
        <v>132</v>
      </c>
      <c r="J83" s="38">
        <v>7</v>
      </c>
    </row>
    <row r="84" spans="1:10" ht="22.5" customHeight="1" x14ac:dyDescent="0.25">
      <c r="C84" s="40"/>
      <c r="D84" s="138" t="str">
        <f t="shared" ref="D84:E86" si="17">D83</f>
        <v>Wed</v>
      </c>
      <c r="E84" s="139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C85" s="40"/>
      <c r="D85" s="138" t="str">
        <f t="shared" si="17"/>
        <v>Wed</v>
      </c>
      <c r="E85" s="139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C86" s="40"/>
      <c r="D86" s="138" t="str">
        <f t="shared" si="17"/>
        <v>Wed</v>
      </c>
      <c r="E86" s="139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8">
        <f t="shared" si="0"/>
        <v>1</v>
      </c>
      <c r="B87" s="8">
        <f t="shared" si="1"/>
        <v>4</v>
      </c>
      <c r="C87" s="40"/>
      <c r="D87" s="140" t="str">
        <f t="shared" si="4"/>
        <v>Thu</v>
      </c>
      <c r="E87" s="141">
        <f>+E82+1</f>
        <v>44490</v>
      </c>
      <c r="F87" s="46" t="s">
        <v>210</v>
      </c>
      <c r="G87" s="47">
        <v>9001</v>
      </c>
      <c r="H87" s="48" t="s">
        <v>155</v>
      </c>
      <c r="I87" s="47" t="s">
        <v>132</v>
      </c>
      <c r="J87" s="49">
        <v>8</v>
      </c>
    </row>
    <row r="88" spans="1:10" ht="22.5" customHeight="1" x14ac:dyDescent="0.25">
      <c r="C88" s="40"/>
      <c r="D88" s="140" t="str">
        <f>D87</f>
        <v>Thu</v>
      </c>
      <c r="E88" s="141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C89" s="40"/>
      <c r="D89" s="140" t="str">
        <f t="shared" ref="D89:E91" si="18">D88</f>
        <v>Thu</v>
      </c>
      <c r="E89" s="141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C90" s="40"/>
      <c r="D90" s="140" t="str">
        <f t="shared" si="18"/>
        <v>Thu</v>
      </c>
      <c r="E90" s="141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C91" s="40"/>
      <c r="D91" s="140" t="str">
        <f t="shared" si="18"/>
        <v>Thu</v>
      </c>
      <c r="E91" s="141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8">
        <f t="shared" si="0"/>
        <v>1</v>
      </c>
      <c r="B92" s="8">
        <f t="shared" si="1"/>
        <v>5</v>
      </c>
      <c r="C92" s="40"/>
      <c r="D92" s="138" t="str">
        <f t="shared" si="4"/>
        <v>Fri</v>
      </c>
      <c r="E92" s="139">
        <f>+E87+1</f>
        <v>44491</v>
      </c>
      <c r="F92" s="35"/>
      <c r="G92" s="36">
        <v>9014</v>
      </c>
      <c r="H92" s="43" t="s">
        <v>215</v>
      </c>
      <c r="I92" s="36"/>
      <c r="J92" s="38">
        <v>8</v>
      </c>
    </row>
    <row r="93" spans="1:10" ht="22.5" customHeight="1" x14ac:dyDescent="0.25">
      <c r="C93" s="40"/>
      <c r="D93" s="138" t="str">
        <f>D92</f>
        <v>Fri</v>
      </c>
      <c r="E93" s="139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C94" s="40"/>
      <c r="D94" s="138" t="str">
        <f t="shared" ref="D94:E97" si="19">D93</f>
        <v>Fri</v>
      </c>
      <c r="E94" s="139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C95" s="40"/>
      <c r="D95" s="138" t="str">
        <f t="shared" si="19"/>
        <v>Fri</v>
      </c>
      <c r="E95" s="139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C96" s="40"/>
      <c r="D96" s="138" t="str">
        <f t="shared" si="19"/>
        <v>Fri</v>
      </c>
      <c r="E96" s="139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C97" s="40"/>
      <c r="D97" s="138" t="str">
        <f t="shared" si="19"/>
        <v>Fri</v>
      </c>
      <c r="E97" s="139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8" t="str">
        <f t="shared" si="0"/>
        <v/>
      </c>
      <c r="B98" s="8">
        <f t="shared" si="1"/>
        <v>6</v>
      </c>
      <c r="C98" s="40"/>
      <c r="D98" s="138" t="str">
        <f t="shared" si="4"/>
        <v>Sat</v>
      </c>
      <c r="E98" s="139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8" t="str">
        <f t="shared" si="0"/>
        <v/>
      </c>
      <c r="B99" s="8">
        <f t="shared" si="1"/>
        <v>7</v>
      </c>
      <c r="C99" s="40"/>
      <c r="D99" s="138" t="str">
        <f t="shared" si="4"/>
        <v>Sun</v>
      </c>
      <c r="E99" s="139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8">
        <f t="shared" si="0"/>
        <v>1</v>
      </c>
      <c r="B100" s="8">
        <f t="shared" si="1"/>
        <v>1</v>
      </c>
      <c r="C100" s="40"/>
      <c r="D100" s="138" t="str">
        <f t="shared" si="4"/>
        <v>Mo</v>
      </c>
      <c r="E100" s="139">
        <f t="shared" si="20"/>
        <v>44494</v>
      </c>
      <c r="F100" s="35" t="s">
        <v>210</v>
      </c>
      <c r="G100" s="36">
        <v>9001</v>
      </c>
      <c r="H100" s="43" t="s">
        <v>155</v>
      </c>
      <c r="I100" s="36" t="s">
        <v>132</v>
      </c>
      <c r="J100" s="38">
        <v>9</v>
      </c>
    </row>
    <row r="101" spans="1:10" ht="22.5" customHeight="1" x14ac:dyDescent="0.25">
      <c r="C101" s="40"/>
      <c r="D101" s="138" t="str">
        <f>D100</f>
        <v>Mo</v>
      </c>
      <c r="E101" s="139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C102" s="40"/>
      <c r="D102" s="138" t="str">
        <f t="shared" ref="D102:E104" si="21">D101</f>
        <v>Mo</v>
      </c>
      <c r="E102" s="139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C103" s="40"/>
      <c r="D103" s="138" t="str">
        <f t="shared" si="21"/>
        <v>Mo</v>
      </c>
      <c r="E103" s="139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C104" s="40"/>
      <c r="D104" s="138" t="str">
        <f t="shared" si="21"/>
        <v>Mo</v>
      </c>
      <c r="E104" s="139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8">
        <f t="shared" si="0"/>
        <v>1</v>
      </c>
      <c r="B105" s="8">
        <f t="shared" si="1"/>
        <v>2</v>
      </c>
      <c r="C105" s="40"/>
      <c r="D105" s="140" t="str">
        <f t="shared" si="4"/>
        <v>Tue</v>
      </c>
      <c r="E105" s="141">
        <f>+E100+1</f>
        <v>44495</v>
      </c>
      <c r="F105" s="46" t="s">
        <v>210</v>
      </c>
      <c r="G105" s="47">
        <v>9001</v>
      </c>
      <c r="H105" s="48" t="s">
        <v>216</v>
      </c>
      <c r="I105" s="47" t="s">
        <v>132</v>
      </c>
      <c r="J105" s="49">
        <v>9</v>
      </c>
    </row>
    <row r="106" spans="1:10" ht="22.5" customHeight="1" x14ac:dyDescent="0.25">
      <c r="C106" s="40"/>
      <c r="D106" s="140" t="str">
        <f>D105</f>
        <v>Tue</v>
      </c>
      <c r="E106" s="141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C107" s="40"/>
      <c r="D107" s="140" t="str">
        <f t="shared" ref="D107:E109" si="22">D106</f>
        <v>Tue</v>
      </c>
      <c r="E107" s="141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C108" s="40"/>
      <c r="D108" s="140" t="str">
        <f t="shared" si="22"/>
        <v>Tue</v>
      </c>
      <c r="E108" s="141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C109" s="40"/>
      <c r="D109" s="140" t="str">
        <f t="shared" si="22"/>
        <v>Tue</v>
      </c>
      <c r="E109" s="141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8">
        <f t="shared" si="0"/>
        <v>1</v>
      </c>
      <c r="B110" s="8">
        <f t="shared" si="1"/>
        <v>3</v>
      </c>
      <c r="C110" s="40"/>
      <c r="D110" s="138" t="str">
        <f t="shared" si="4"/>
        <v>Wed</v>
      </c>
      <c r="E110" s="139">
        <f>+E105+1</f>
        <v>44496</v>
      </c>
      <c r="F110" s="35" t="s">
        <v>210</v>
      </c>
      <c r="G110" s="36">
        <v>9001</v>
      </c>
      <c r="H110" s="43" t="s">
        <v>155</v>
      </c>
      <c r="I110" s="36" t="s">
        <v>132</v>
      </c>
      <c r="J110" s="38">
        <v>10</v>
      </c>
    </row>
    <row r="111" spans="1:10" ht="22.5" customHeight="1" x14ac:dyDescent="0.25">
      <c r="C111" s="40"/>
      <c r="D111" s="138" t="str">
        <f>D110</f>
        <v>Wed</v>
      </c>
      <c r="E111" s="139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C112" s="40"/>
      <c r="D112" s="138" t="str">
        <f t="shared" ref="D112:E114" si="23">D111</f>
        <v>Wed</v>
      </c>
      <c r="E112" s="139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C113" s="40"/>
      <c r="D113" s="138" t="str">
        <f t="shared" si="23"/>
        <v>Wed</v>
      </c>
      <c r="E113" s="139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C114" s="40"/>
      <c r="D114" s="138" t="str">
        <f t="shared" si="23"/>
        <v>Wed</v>
      </c>
      <c r="E114" s="139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8">
        <f t="shared" si="0"/>
        <v>1</v>
      </c>
      <c r="B115" s="8">
        <f t="shared" si="1"/>
        <v>4</v>
      </c>
      <c r="C115" s="40"/>
      <c r="D115" s="140" t="str">
        <f t="shared" si="4"/>
        <v>Thu</v>
      </c>
      <c r="E115" s="141">
        <f>+E110+1</f>
        <v>44497</v>
      </c>
      <c r="F115" s="46" t="s">
        <v>210</v>
      </c>
      <c r="G115" s="47">
        <v>9001</v>
      </c>
      <c r="H115" s="51" t="s">
        <v>155</v>
      </c>
      <c r="I115" s="47" t="s">
        <v>132</v>
      </c>
      <c r="J115" s="49">
        <v>9</v>
      </c>
    </row>
    <row r="116" spans="1:10" ht="22.5" customHeight="1" x14ac:dyDescent="0.25">
      <c r="C116" s="40"/>
      <c r="D116" s="140" t="str">
        <f>D115</f>
        <v>Thu</v>
      </c>
      <c r="E116" s="141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C117" s="40"/>
      <c r="D117" s="140" t="str">
        <f t="shared" ref="D117:E119" si="24">D116</f>
        <v>Thu</v>
      </c>
      <c r="E117" s="141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C118" s="40"/>
      <c r="D118" s="140" t="str">
        <f t="shared" si="24"/>
        <v>Thu</v>
      </c>
      <c r="E118" s="141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C119" s="40"/>
      <c r="D119" s="140" t="str">
        <f t="shared" si="24"/>
        <v>Thu</v>
      </c>
      <c r="E119" s="141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8">
        <f t="shared" si="0"/>
        <v>1</v>
      </c>
      <c r="B120" s="8">
        <f>WEEKDAY(E115+1,2)</f>
        <v>5</v>
      </c>
      <c r="C120" s="40"/>
      <c r="D120" s="138" t="str">
        <f>IF(B120=1,"Mo",IF(B120=2,"Tue",IF(B120=3,"Wed",IF(B120=4,"Thu",IF(B120=5,"Fri",IF(B120=6,"Sat",IF(B120=7,"Sun","")))))))</f>
        <v>Fri</v>
      </c>
      <c r="E120" s="139">
        <f>IF(MONTH(E115+1)&gt;MONTH(E115),"",E115+1)</f>
        <v>44498</v>
      </c>
      <c r="F120" s="35"/>
      <c r="G120" s="36">
        <v>9010</v>
      </c>
      <c r="H120" s="43" t="s">
        <v>217</v>
      </c>
      <c r="I120" s="36"/>
      <c r="J120" s="38">
        <v>8</v>
      </c>
    </row>
    <row r="121" spans="1:10" ht="22.5" customHeight="1" x14ac:dyDescent="0.25">
      <c r="C121" s="40"/>
      <c r="D121" s="138" t="str">
        <f>D120</f>
        <v>Fri</v>
      </c>
      <c r="E121" s="139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C122" s="40"/>
      <c r="D122" s="138" t="str">
        <f t="shared" ref="D122:E124" si="25">D121</f>
        <v>Fri</v>
      </c>
      <c r="E122" s="139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C123" s="40"/>
      <c r="D123" s="138" t="str">
        <f t="shared" si="25"/>
        <v>Fri</v>
      </c>
      <c r="E123" s="139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C124" s="40"/>
      <c r="D124" s="138" t="str">
        <f t="shared" si="25"/>
        <v>Fri</v>
      </c>
      <c r="E124" s="139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8" t="str">
        <f t="shared" si="0"/>
        <v/>
      </c>
      <c r="B125" s="8">
        <v>6</v>
      </c>
      <c r="C125" s="40"/>
      <c r="D125" s="138" t="str">
        <f>IF(B125=1,"Mo",IF(B125=2,"Tue",IF(B125=3,"Wed",IF(B125=4,"Thu",IF(B125=5,"Fri",IF(B125=6,"Sat",IF(B125=7,"Sun","")))))))</f>
        <v>Sat</v>
      </c>
      <c r="E125" s="139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8" t="str">
        <f t="shared" si="0"/>
        <v/>
      </c>
      <c r="B126" s="8">
        <v>7</v>
      </c>
      <c r="C126" s="40"/>
      <c r="D126" s="163" t="str">
        <f t="shared" si="4"/>
        <v>Sun</v>
      </c>
      <c r="E126" s="164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94" priority="29" stopIfTrue="1">
      <formula>IF($A11=1,B11,)</formula>
    </cfRule>
    <cfRule type="expression" dxfId="93" priority="30" stopIfTrue="1">
      <formula>IF($A11="",B11,)</formula>
    </cfRule>
  </conditionalFormatting>
  <conditionalFormatting sqref="E11:E15">
    <cfRule type="expression" dxfId="92" priority="31" stopIfTrue="1">
      <formula>IF($A11="",B11,"")</formula>
    </cfRule>
  </conditionalFormatting>
  <conditionalFormatting sqref="E16:E124">
    <cfRule type="expression" dxfId="91" priority="32" stopIfTrue="1">
      <formula>IF($A16&lt;&gt;1,B16,"")</formula>
    </cfRule>
  </conditionalFormatting>
  <conditionalFormatting sqref="D11:D124">
    <cfRule type="expression" dxfId="90" priority="33" stopIfTrue="1">
      <formula>IF($A11="",B11,)</formula>
    </cfRule>
  </conditionalFormatting>
  <conditionalFormatting sqref="G11:G16 G82:G119 G19:G76">
    <cfRule type="expression" dxfId="89" priority="34" stopIfTrue="1">
      <formula>#REF!="Freelancer"</formula>
    </cfRule>
    <cfRule type="expression" dxfId="88" priority="35" stopIfTrue="1">
      <formula>#REF!="DTC Int. Staff"</formula>
    </cfRule>
  </conditionalFormatting>
  <conditionalFormatting sqref="G115:G119 G87:G104 G19:G22 G33:G49 G60:G76">
    <cfRule type="expression" dxfId="87" priority="27" stopIfTrue="1">
      <formula>$F$5="Freelancer"</formula>
    </cfRule>
    <cfRule type="expression" dxfId="86" priority="28" stopIfTrue="1">
      <formula>$F$5="DTC Int. Staff"</formula>
    </cfRule>
  </conditionalFormatting>
  <conditionalFormatting sqref="G16">
    <cfRule type="expression" dxfId="85" priority="25" stopIfTrue="1">
      <formula>#REF!="Freelancer"</formula>
    </cfRule>
    <cfRule type="expression" dxfId="84" priority="26" stopIfTrue="1">
      <formula>#REF!="DTC Int. Staff"</formula>
    </cfRule>
  </conditionalFormatting>
  <conditionalFormatting sqref="G16">
    <cfRule type="expression" dxfId="83" priority="23" stopIfTrue="1">
      <formula>$F$5="Freelancer"</formula>
    </cfRule>
    <cfRule type="expression" dxfId="82" priority="24" stopIfTrue="1">
      <formula>$F$5="DTC Int. Staff"</formula>
    </cfRule>
  </conditionalFormatting>
  <conditionalFormatting sqref="C126">
    <cfRule type="expression" dxfId="81" priority="16" stopIfTrue="1">
      <formula>IF($A126=1,B126,)</formula>
    </cfRule>
    <cfRule type="expression" dxfId="80" priority="17" stopIfTrue="1">
      <formula>IF($A126="",B126,)</formula>
    </cfRule>
  </conditionalFormatting>
  <conditionalFormatting sqref="D126">
    <cfRule type="expression" dxfId="79" priority="18" stopIfTrue="1">
      <formula>IF($A126="",B126,)</formula>
    </cfRule>
  </conditionalFormatting>
  <conditionalFormatting sqref="C125">
    <cfRule type="expression" dxfId="78" priority="13" stopIfTrue="1">
      <formula>IF($A125=1,B125,)</formula>
    </cfRule>
    <cfRule type="expression" dxfId="77" priority="14" stopIfTrue="1">
      <formula>IF($A125="",B125,)</formula>
    </cfRule>
  </conditionalFormatting>
  <conditionalFormatting sqref="D125">
    <cfRule type="expression" dxfId="76" priority="15" stopIfTrue="1">
      <formula>IF($A125="",B125,)</formula>
    </cfRule>
  </conditionalFormatting>
  <conditionalFormatting sqref="E125">
    <cfRule type="expression" dxfId="75" priority="12" stopIfTrue="1">
      <formula>IF($A125&lt;&gt;1,B125,"")</formula>
    </cfRule>
  </conditionalFormatting>
  <conditionalFormatting sqref="E126">
    <cfRule type="expression" dxfId="74" priority="11" stopIfTrue="1">
      <formula>IF($A126&lt;&gt;1,B126,"")</formula>
    </cfRule>
  </conditionalFormatting>
  <conditionalFormatting sqref="G55:G59">
    <cfRule type="expression" dxfId="73" priority="9" stopIfTrue="1">
      <formula>$F$5="Freelancer"</formula>
    </cfRule>
    <cfRule type="expression" dxfId="72" priority="10" stopIfTrue="1">
      <formula>$F$5="DTC Int. Staff"</formula>
    </cfRule>
  </conditionalFormatting>
  <conditionalFormatting sqref="G77:G81">
    <cfRule type="expression" dxfId="71" priority="7" stopIfTrue="1">
      <formula>#REF!="Freelancer"</formula>
    </cfRule>
    <cfRule type="expression" dxfId="70" priority="8" stopIfTrue="1">
      <formula>#REF!="DTC Int. Staff"</formula>
    </cfRule>
  </conditionalFormatting>
  <conditionalFormatting sqref="G77:G81">
    <cfRule type="expression" dxfId="69" priority="5" stopIfTrue="1">
      <formula>$F$5="Freelancer"</formula>
    </cfRule>
    <cfRule type="expression" dxfId="68" priority="6" stopIfTrue="1">
      <formula>$F$5="DTC Int. Staff"</formula>
    </cfRule>
  </conditionalFormatting>
  <conditionalFormatting sqref="G17">
    <cfRule type="expression" dxfId="67" priority="3" stopIfTrue="1">
      <formula>#REF!="Freelancer"</formula>
    </cfRule>
    <cfRule type="expression" dxfId="66" priority="4" stopIfTrue="1">
      <formula>#REF!="DTC Int. Staff"</formula>
    </cfRule>
  </conditionalFormatting>
  <conditionalFormatting sqref="G18">
    <cfRule type="expression" dxfId="65" priority="1" stopIfTrue="1">
      <formula>#REF!="Freelancer"</formula>
    </cfRule>
    <cfRule type="expression" dxfId="64" priority="2" stopIfTrue="1">
      <formula>#REF!="DTC Int. Staff"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AE6AC-675E-4677-B806-E0E11982F5F5}">
  <dimension ref="A1:J283"/>
  <sheetViews>
    <sheetView tabSelected="1" topLeftCell="D1" zoomScale="70" zoomScaleNormal="70" workbookViewId="0">
      <selection activeCell="J127" sqref="J12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16" t="s">
        <v>5</v>
      </c>
      <c r="E1" s="217"/>
      <c r="F1" s="217"/>
      <c r="G1" s="217"/>
      <c r="H1" s="217"/>
      <c r="I1" s="217"/>
      <c r="J1" s="218"/>
    </row>
    <row r="2" spans="1:10" ht="13.5" customHeight="1" x14ac:dyDescent="0.25">
      <c r="D2" s="125"/>
      <c r="E2" s="125"/>
      <c r="F2" s="125"/>
      <c r="G2" s="125"/>
      <c r="H2" s="125"/>
      <c r="I2" s="125"/>
      <c r="J2" s="126"/>
    </row>
    <row r="3" spans="1:10" ht="20.25" customHeight="1" x14ac:dyDescent="0.25">
      <c r="D3" s="127" t="s">
        <v>0</v>
      </c>
      <c r="E3" s="128"/>
      <c r="F3" s="129" t="s">
        <v>51</v>
      </c>
      <c r="G3" s="130"/>
      <c r="I3" s="131"/>
      <c r="J3" s="131"/>
    </row>
    <row r="4" spans="1:10" ht="20.25" customHeight="1" x14ac:dyDescent="0.25">
      <c r="D4" s="219" t="s">
        <v>8</v>
      </c>
      <c r="E4" s="220"/>
      <c r="F4" s="129" t="s">
        <v>52</v>
      </c>
      <c r="G4" s="130"/>
      <c r="I4" s="131"/>
      <c r="J4" s="131"/>
    </row>
    <row r="5" spans="1:10" ht="20.25" customHeight="1" x14ac:dyDescent="0.25">
      <c r="D5" s="127" t="s">
        <v>7</v>
      </c>
      <c r="E5" s="132"/>
      <c r="F5" s="129" t="s">
        <v>53</v>
      </c>
      <c r="G5" s="130"/>
      <c r="I5" s="131"/>
      <c r="J5" s="131"/>
    </row>
    <row r="6" spans="1:10" ht="20.25" customHeight="1" x14ac:dyDescent="0.25">
      <c r="E6" s="131"/>
      <c r="F6" s="131"/>
      <c r="G6" s="131"/>
      <c r="H6" s="130"/>
      <c r="I6" s="131"/>
      <c r="J6" s="19"/>
    </row>
    <row r="7" spans="1:10" ht="29" x14ac:dyDescent="0.25">
      <c r="G7" s="133"/>
      <c r="H7" s="130"/>
      <c r="I7" s="21" t="s">
        <v>34</v>
      </c>
      <c r="J7" s="134" t="s">
        <v>35</v>
      </c>
    </row>
    <row r="8" spans="1:10" ht="43.5" customHeight="1" x14ac:dyDescent="0.25">
      <c r="G8" s="131"/>
      <c r="H8" s="130"/>
      <c r="I8" s="24">
        <f>SUM(J10:J193)</f>
        <v>237</v>
      </c>
      <c r="J8" s="135">
        <f>I8/8</f>
        <v>29.625</v>
      </c>
    </row>
    <row r="9" spans="1:10" ht="20.25" customHeight="1" thickBot="1" x14ac:dyDescent="0.3">
      <c r="E9" s="131"/>
      <c r="F9" s="131"/>
      <c r="G9" s="131"/>
      <c r="H9" s="130"/>
      <c r="I9" s="131"/>
      <c r="J9" s="19"/>
    </row>
    <row r="10" spans="1:10" ht="22.5" customHeight="1" thickBot="1" x14ac:dyDescent="0.3">
      <c r="B10" s="8">
        <f>MONTH(E11)</f>
        <v>11</v>
      </c>
      <c r="C10" s="145"/>
      <c r="D10" s="28">
        <v>44501</v>
      </c>
      <c r="E10" s="28" t="s">
        <v>33</v>
      </c>
      <c r="F10" s="29" t="s">
        <v>4</v>
      </c>
      <c r="G10" s="59" t="s">
        <v>6</v>
      </c>
      <c r="H10" s="137" t="s">
        <v>3</v>
      </c>
      <c r="I10" s="137" t="s">
        <v>1</v>
      </c>
      <c r="J10" s="146" t="s">
        <v>2</v>
      </c>
    </row>
    <row r="11" spans="1:10" ht="22.5" customHeight="1" x14ac:dyDescent="0.25">
      <c r="A11" s="8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7"/>
      <c r="D11" s="148" t="str">
        <f>IF(B11=1,"Mo",IF(B11=2,"Tue",IF(B11=3,"Wed",IF(B11=4,"Thu",IF(B11=5,"Fri",IF(B11=6,"Sat",IF(B11=7,"Sun","")))))))</f>
        <v>Mo</v>
      </c>
      <c r="E11" s="141">
        <f>+D10</f>
        <v>44501</v>
      </c>
      <c r="F11" s="46" t="s">
        <v>210</v>
      </c>
      <c r="G11" s="47">
        <v>9001</v>
      </c>
      <c r="H11" s="71" t="s">
        <v>218</v>
      </c>
      <c r="I11" s="47" t="s">
        <v>141</v>
      </c>
      <c r="J11" s="91">
        <v>1.5</v>
      </c>
    </row>
    <row r="12" spans="1:10" ht="22.5" customHeight="1" x14ac:dyDescent="0.25">
      <c r="C12" s="79"/>
      <c r="D12" s="148" t="str">
        <f>D11</f>
        <v>Mo</v>
      </c>
      <c r="E12" s="141">
        <f>E11</f>
        <v>44501</v>
      </c>
      <c r="F12" s="46" t="s">
        <v>210</v>
      </c>
      <c r="G12" s="47">
        <v>9001</v>
      </c>
      <c r="H12" s="71" t="s">
        <v>219</v>
      </c>
      <c r="I12" s="47" t="s">
        <v>141</v>
      </c>
      <c r="J12" s="91">
        <v>8</v>
      </c>
    </row>
    <row r="13" spans="1:10" ht="22.5" customHeight="1" x14ac:dyDescent="0.25">
      <c r="C13" s="79"/>
      <c r="D13" s="148" t="str">
        <f t="shared" ref="D13:E15" si="2">D12</f>
        <v>Mo</v>
      </c>
      <c r="E13" s="141">
        <f t="shared" si="2"/>
        <v>44501</v>
      </c>
      <c r="F13" s="46"/>
      <c r="G13" s="47"/>
      <c r="H13" s="71"/>
      <c r="I13" s="47"/>
      <c r="J13" s="91"/>
    </row>
    <row r="14" spans="1:10" ht="22.5" customHeight="1" x14ac:dyDescent="0.25">
      <c r="C14" s="79"/>
      <c r="D14" s="148" t="str">
        <f t="shared" si="2"/>
        <v>Mo</v>
      </c>
      <c r="E14" s="141">
        <f t="shared" si="2"/>
        <v>44501</v>
      </c>
      <c r="F14" s="46"/>
      <c r="G14" s="47"/>
      <c r="H14" s="71"/>
      <c r="I14" s="47"/>
      <c r="J14" s="91"/>
    </row>
    <row r="15" spans="1:10" ht="22.5" customHeight="1" x14ac:dyDescent="0.25">
      <c r="C15" s="79"/>
      <c r="D15" s="148" t="str">
        <f t="shared" si="2"/>
        <v>Mo</v>
      </c>
      <c r="E15" s="141">
        <f t="shared" si="2"/>
        <v>44501</v>
      </c>
      <c r="F15" s="46"/>
      <c r="G15" s="47"/>
      <c r="H15" s="71"/>
      <c r="I15" s="47"/>
      <c r="J15" s="91"/>
    </row>
    <row r="16" spans="1:10" ht="22.5" customHeight="1" x14ac:dyDescent="0.25">
      <c r="B16" s="8">
        <f t="shared" si="1"/>
        <v>2</v>
      </c>
      <c r="C16" s="80"/>
      <c r="D16" s="147" t="str">
        <f>IF(B16=1,"Mo",IF(B16=2,"Tue",IF(B16=3,"Wed",IF(B16=4,"Thu",IF(B16=5,"Fri",IF(B16=6,"Sat",IF(B16=7,"Sun","")))))))</f>
        <v>Tue</v>
      </c>
      <c r="E16" s="139">
        <f>+E11+1</f>
        <v>44502</v>
      </c>
      <c r="F16" s="35" t="s">
        <v>209</v>
      </c>
      <c r="G16" s="36">
        <v>9001</v>
      </c>
      <c r="H16" s="43" t="s">
        <v>220</v>
      </c>
      <c r="I16" s="36" t="s">
        <v>132</v>
      </c>
      <c r="J16" s="90">
        <v>2.5</v>
      </c>
    </row>
    <row r="17" spans="1:10" ht="22.5" customHeight="1" x14ac:dyDescent="0.25">
      <c r="C17" s="80"/>
      <c r="D17" s="147" t="str">
        <f>D16</f>
        <v>Tue</v>
      </c>
      <c r="E17" s="139">
        <f>E16</f>
        <v>44502</v>
      </c>
      <c r="F17" s="35" t="s">
        <v>210</v>
      </c>
      <c r="G17" s="36">
        <v>9001</v>
      </c>
      <c r="H17" s="43" t="s">
        <v>221</v>
      </c>
      <c r="I17" s="36" t="s">
        <v>132</v>
      </c>
      <c r="J17" s="90">
        <v>6.5</v>
      </c>
    </row>
    <row r="18" spans="1:10" ht="22.5" customHeight="1" x14ac:dyDescent="0.25">
      <c r="C18" s="80"/>
      <c r="D18" s="147" t="str">
        <f t="shared" ref="D18:E20" si="3">D17</f>
        <v>Tue</v>
      </c>
      <c r="E18" s="139">
        <f t="shared" si="3"/>
        <v>44502</v>
      </c>
      <c r="F18" s="35"/>
      <c r="G18" s="36"/>
      <c r="H18" s="43"/>
      <c r="I18" s="36"/>
      <c r="J18" s="90"/>
    </row>
    <row r="19" spans="1:10" ht="22.5" customHeight="1" x14ac:dyDescent="0.25">
      <c r="C19" s="80"/>
      <c r="D19" s="147" t="str">
        <f t="shared" si="3"/>
        <v>Tue</v>
      </c>
      <c r="E19" s="139">
        <f t="shared" si="3"/>
        <v>44502</v>
      </c>
      <c r="F19" s="35"/>
      <c r="G19" s="36"/>
      <c r="H19" s="43"/>
      <c r="I19" s="36"/>
      <c r="J19" s="90"/>
    </row>
    <row r="20" spans="1:10" ht="22.5" customHeight="1" x14ac:dyDescent="0.25">
      <c r="C20" s="80"/>
      <c r="D20" s="147" t="str">
        <f t="shared" si="3"/>
        <v>Tue</v>
      </c>
      <c r="E20" s="139">
        <f t="shared" si="3"/>
        <v>44502</v>
      </c>
      <c r="F20" s="35"/>
      <c r="G20" s="36"/>
      <c r="H20" s="43"/>
      <c r="I20" s="36"/>
      <c r="J20" s="90"/>
    </row>
    <row r="21" spans="1:10" ht="22.5" customHeight="1" x14ac:dyDescent="0.25">
      <c r="B21" s="8">
        <f t="shared" si="1"/>
        <v>3</v>
      </c>
      <c r="C21" s="80"/>
      <c r="D21" s="148" t="str">
        <f>IF(B21=1,"Mo",IF(B21=2,"Tue",IF(B21=3,"Wed",IF(B21=4,"Thu",IF(B21=5,"Fri",IF(B21=6,"Sat",IF(B21=7,"Sun","")))))))</f>
        <v>Wed</v>
      </c>
      <c r="E21" s="141">
        <f>+E16+1</f>
        <v>44503</v>
      </c>
      <c r="F21" s="46" t="s">
        <v>210</v>
      </c>
      <c r="G21" s="47">
        <v>9001</v>
      </c>
      <c r="H21" s="71" t="s">
        <v>219</v>
      </c>
      <c r="I21" s="47" t="s">
        <v>141</v>
      </c>
      <c r="J21" s="91">
        <v>8</v>
      </c>
    </row>
    <row r="22" spans="1:10" ht="22.5" customHeight="1" x14ac:dyDescent="0.25">
      <c r="C22" s="80"/>
      <c r="D22" s="148" t="str">
        <f>D21</f>
        <v>Wed</v>
      </c>
      <c r="E22" s="141">
        <f>E21</f>
        <v>44503</v>
      </c>
      <c r="F22" s="46"/>
      <c r="G22" s="47"/>
      <c r="H22" s="71"/>
      <c r="I22" s="47"/>
      <c r="J22" s="91"/>
    </row>
    <row r="23" spans="1:10" ht="22.5" customHeight="1" x14ac:dyDescent="0.25">
      <c r="C23" s="80"/>
      <c r="D23" s="148" t="str">
        <f t="shared" ref="D23:E25" si="4">D22</f>
        <v>Wed</v>
      </c>
      <c r="E23" s="141">
        <f t="shared" si="4"/>
        <v>44503</v>
      </c>
      <c r="F23" s="46"/>
      <c r="G23" s="47"/>
      <c r="H23" s="71"/>
      <c r="I23" s="47"/>
      <c r="J23" s="91"/>
    </row>
    <row r="24" spans="1:10" ht="22.5" customHeight="1" x14ac:dyDescent="0.25">
      <c r="C24" s="80"/>
      <c r="D24" s="148" t="str">
        <f t="shared" si="4"/>
        <v>Wed</v>
      </c>
      <c r="E24" s="141">
        <f t="shared" si="4"/>
        <v>44503</v>
      </c>
      <c r="F24" s="46"/>
      <c r="G24" s="47"/>
      <c r="H24" s="71"/>
      <c r="I24" s="47"/>
      <c r="J24" s="91"/>
    </row>
    <row r="25" spans="1:10" ht="22.5" customHeight="1" x14ac:dyDescent="0.25">
      <c r="C25" s="80"/>
      <c r="D25" s="148" t="str">
        <f t="shared" si="4"/>
        <v>Wed</v>
      </c>
      <c r="E25" s="141">
        <f t="shared" si="4"/>
        <v>44503</v>
      </c>
      <c r="F25" s="46"/>
      <c r="G25" s="47"/>
      <c r="H25" s="71"/>
      <c r="I25" s="47"/>
      <c r="J25" s="91"/>
    </row>
    <row r="26" spans="1:10" ht="22.5" customHeight="1" x14ac:dyDescent="0.25">
      <c r="A26" s="8">
        <f t="shared" si="0"/>
        <v>1</v>
      </c>
      <c r="B26" s="8">
        <f t="shared" si="1"/>
        <v>4</v>
      </c>
      <c r="C26" s="80"/>
      <c r="D26" s="147" t="str">
        <f t="shared" ref="D26:D119" si="5">IF(B26=1,"Mo",IF(B26=2,"Tue",IF(B26=3,"Wed",IF(B26=4,"Thu",IF(B26=5,"Fri",IF(B26=6,"Sat",IF(B26=7,"Sun","")))))))</f>
        <v>Thu</v>
      </c>
      <c r="E26" s="139">
        <f t="shared" ref="E26" si="6">+E21+1</f>
        <v>44504</v>
      </c>
      <c r="F26" s="35" t="s">
        <v>209</v>
      </c>
      <c r="G26" s="36">
        <v>9001</v>
      </c>
      <c r="H26" s="37" t="s">
        <v>222</v>
      </c>
      <c r="I26" s="36" t="s">
        <v>132</v>
      </c>
      <c r="J26" s="90">
        <v>6</v>
      </c>
    </row>
    <row r="27" spans="1:10" ht="22.5" customHeight="1" x14ac:dyDescent="0.25">
      <c r="C27" s="80"/>
      <c r="D27" s="147" t="str">
        <f>D26</f>
        <v>Thu</v>
      </c>
      <c r="E27" s="139">
        <f>E26</f>
        <v>44504</v>
      </c>
      <c r="F27" s="35" t="s">
        <v>210</v>
      </c>
      <c r="G27" s="36">
        <v>9001</v>
      </c>
      <c r="H27" s="37" t="s">
        <v>218</v>
      </c>
      <c r="I27" s="36" t="s">
        <v>132</v>
      </c>
      <c r="J27" s="90">
        <v>1.5</v>
      </c>
    </row>
    <row r="28" spans="1:10" ht="22.5" customHeight="1" x14ac:dyDescent="0.25">
      <c r="C28" s="80"/>
      <c r="D28" s="147" t="str">
        <f t="shared" ref="D28:E30" si="7">D27</f>
        <v>Thu</v>
      </c>
      <c r="E28" s="139">
        <f t="shared" si="7"/>
        <v>44504</v>
      </c>
      <c r="F28" s="35"/>
      <c r="G28" s="36">
        <v>9015</v>
      </c>
      <c r="H28" s="37" t="s">
        <v>223</v>
      </c>
      <c r="I28" s="36" t="s">
        <v>224</v>
      </c>
      <c r="J28" s="90">
        <v>4</v>
      </c>
    </row>
    <row r="29" spans="1:10" ht="22.5" customHeight="1" x14ac:dyDescent="0.25">
      <c r="C29" s="80"/>
      <c r="D29" s="147" t="str">
        <f t="shared" si="7"/>
        <v>Thu</v>
      </c>
      <c r="E29" s="139">
        <f t="shared" si="7"/>
        <v>44504</v>
      </c>
      <c r="F29" s="35"/>
      <c r="G29" s="36"/>
      <c r="H29" s="37"/>
      <c r="I29" s="36"/>
      <c r="J29" s="90"/>
    </row>
    <row r="30" spans="1:10" ht="22.5" customHeight="1" x14ac:dyDescent="0.25">
      <c r="C30" s="80"/>
      <c r="D30" s="147" t="str">
        <f t="shared" si="7"/>
        <v>Thu</v>
      </c>
      <c r="E30" s="139">
        <f t="shared" si="7"/>
        <v>44504</v>
      </c>
      <c r="F30" s="35"/>
      <c r="G30" s="36"/>
      <c r="H30" s="37"/>
      <c r="I30" s="36"/>
      <c r="J30" s="90"/>
    </row>
    <row r="31" spans="1:10" ht="22.5" customHeight="1" x14ac:dyDescent="0.25">
      <c r="A31" s="8">
        <f t="shared" si="0"/>
        <v>1</v>
      </c>
      <c r="B31" s="8">
        <f t="shared" si="1"/>
        <v>5</v>
      </c>
      <c r="C31" s="80"/>
      <c r="D31" s="148" t="str">
        <f t="shared" si="5"/>
        <v>Fri</v>
      </c>
      <c r="E31" s="141">
        <f>+E26+1</f>
        <v>44505</v>
      </c>
      <c r="F31" s="46" t="s">
        <v>131</v>
      </c>
      <c r="G31" s="47">
        <v>9001</v>
      </c>
      <c r="H31" s="48" t="s">
        <v>225</v>
      </c>
      <c r="I31" s="47" t="s">
        <v>141</v>
      </c>
      <c r="J31" s="91">
        <v>4</v>
      </c>
    </row>
    <row r="32" spans="1:10" ht="22.5" customHeight="1" x14ac:dyDescent="0.25">
      <c r="C32" s="80"/>
      <c r="D32" s="148" t="str">
        <f>D31</f>
        <v>Fri</v>
      </c>
      <c r="E32" s="141">
        <f>E31</f>
        <v>44505</v>
      </c>
      <c r="F32" s="46" t="s">
        <v>209</v>
      </c>
      <c r="G32" s="47">
        <v>9001</v>
      </c>
      <c r="H32" s="48" t="s">
        <v>222</v>
      </c>
      <c r="I32" s="47" t="s">
        <v>132</v>
      </c>
      <c r="J32" s="91">
        <v>9</v>
      </c>
    </row>
    <row r="33" spans="1:10" ht="22.5" customHeight="1" x14ac:dyDescent="0.25">
      <c r="C33" s="80"/>
      <c r="D33" s="148" t="str">
        <f t="shared" ref="D33:E35" si="8">D32</f>
        <v>Fri</v>
      </c>
      <c r="E33" s="141">
        <f t="shared" si="8"/>
        <v>44505</v>
      </c>
      <c r="F33" s="46"/>
      <c r="G33" s="47"/>
      <c r="H33" s="48"/>
      <c r="I33" s="47"/>
      <c r="J33" s="91"/>
    </row>
    <row r="34" spans="1:10" ht="22.5" customHeight="1" x14ac:dyDescent="0.25">
      <c r="C34" s="80"/>
      <c r="D34" s="148" t="str">
        <f t="shared" si="8"/>
        <v>Fri</v>
      </c>
      <c r="E34" s="141">
        <f t="shared" si="8"/>
        <v>44505</v>
      </c>
      <c r="F34" s="46"/>
      <c r="G34" s="47"/>
      <c r="H34" s="48"/>
      <c r="I34" s="47"/>
      <c r="J34" s="91"/>
    </row>
    <row r="35" spans="1:10" ht="22.5" customHeight="1" x14ac:dyDescent="0.25">
      <c r="C35" s="80"/>
      <c r="D35" s="148" t="str">
        <f t="shared" si="8"/>
        <v>Fri</v>
      </c>
      <c r="E35" s="141">
        <f t="shared" si="8"/>
        <v>44505</v>
      </c>
      <c r="F35" s="46"/>
      <c r="G35" s="47"/>
      <c r="H35" s="48"/>
      <c r="I35" s="47"/>
      <c r="J35" s="91"/>
    </row>
    <row r="36" spans="1:10" ht="22.5" customHeight="1" x14ac:dyDescent="0.25">
      <c r="A36" s="8" t="str">
        <f t="shared" si="0"/>
        <v/>
      </c>
      <c r="B36" s="8">
        <f t="shared" si="1"/>
        <v>6</v>
      </c>
      <c r="C36" s="80"/>
      <c r="D36" s="147" t="str">
        <f t="shared" si="5"/>
        <v>Sat</v>
      </c>
      <c r="E36" s="139">
        <f>+E31+1</f>
        <v>44506</v>
      </c>
      <c r="F36" s="35"/>
      <c r="G36" s="36"/>
      <c r="H36" s="162"/>
      <c r="I36" s="36"/>
      <c r="J36" s="90"/>
    </row>
    <row r="37" spans="1:10" ht="22.5" customHeight="1" x14ac:dyDescent="0.25">
      <c r="A37" s="8" t="str">
        <f t="shared" si="0"/>
        <v/>
      </c>
      <c r="B37" s="8">
        <f t="shared" si="1"/>
        <v>7</v>
      </c>
      <c r="C37" s="80"/>
      <c r="D37" s="148" t="str">
        <f t="shared" si="5"/>
        <v>Sun</v>
      </c>
      <c r="E37" s="141">
        <f>+E36+1</f>
        <v>44507</v>
      </c>
      <c r="F37" s="35" t="s">
        <v>209</v>
      </c>
      <c r="G37" s="36">
        <v>9001</v>
      </c>
      <c r="H37" s="43" t="s">
        <v>222</v>
      </c>
      <c r="I37" s="36" t="s">
        <v>132</v>
      </c>
      <c r="J37" s="90">
        <v>11</v>
      </c>
    </row>
    <row r="38" spans="1:10" ht="22.5" customHeight="1" x14ac:dyDescent="0.25">
      <c r="A38" s="8">
        <f t="shared" si="0"/>
        <v>1</v>
      </c>
      <c r="B38" s="8">
        <f t="shared" si="1"/>
        <v>1</v>
      </c>
      <c r="C38" s="80"/>
      <c r="D38" s="147" t="str">
        <f>IF(B38=1,"Mo",IF(B38=2,"Tue",IF(B38=3,"Wed",IF(B38=4,"Thu",IF(B38=5,"Fri",IF(B38=6,"Sat",IF(B38=7,"Sun","")))))))</f>
        <v>Mo</v>
      </c>
      <c r="E38" s="139">
        <f>+E37+1</f>
        <v>44508</v>
      </c>
      <c r="F38" s="35" t="s">
        <v>209</v>
      </c>
      <c r="G38" s="36">
        <v>9001</v>
      </c>
      <c r="H38" s="43" t="s">
        <v>222</v>
      </c>
      <c r="I38" s="36" t="s">
        <v>141</v>
      </c>
      <c r="J38" s="90">
        <v>1.5</v>
      </c>
    </row>
    <row r="39" spans="1:10" ht="22.5" customHeight="1" x14ac:dyDescent="0.25">
      <c r="C39" s="80"/>
      <c r="D39" s="147" t="str">
        <f t="shared" ref="D39:E42" si="9">D38</f>
        <v>Mo</v>
      </c>
      <c r="E39" s="139">
        <f t="shared" si="9"/>
        <v>44508</v>
      </c>
      <c r="F39" s="35" t="s">
        <v>210</v>
      </c>
      <c r="G39" s="36">
        <v>9001</v>
      </c>
      <c r="H39" s="43" t="s">
        <v>218</v>
      </c>
      <c r="I39" s="36" t="s">
        <v>141</v>
      </c>
      <c r="J39" s="90">
        <v>1</v>
      </c>
    </row>
    <row r="40" spans="1:10" ht="22.5" customHeight="1" x14ac:dyDescent="0.25">
      <c r="C40" s="80"/>
      <c r="D40" s="147" t="str">
        <f t="shared" si="9"/>
        <v>Mo</v>
      </c>
      <c r="E40" s="139">
        <f t="shared" si="9"/>
        <v>44508</v>
      </c>
      <c r="F40" s="35" t="s">
        <v>210</v>
      </c>
      <c r="G40" s="36">
        <v>9001</v>
      </c>
      <c r="H40" s="43" t="s">
        <v>170</v>
      </c>
      <c r="I40" s="36" t="s">
        <v>141</v>
      </c>
      <c r="J40" s="90">
        <v>1.5</v>
      </c>
    </row>
    <row r="41" spans="1:10" ht="22.5" customHeight="1" x14ac:dyDescent="0.25">
      <c r="C41" s="80"/>
      <c r="D41" s="147" t="str">
        <f t="shared" si="9"/>
        <v>Mo</v>
      </c>
      <c r="E41" s="139">
        <f t="shared" si="9"/>
        <v>44508</v>
      </c>
      <c r="F41" s="35" t="s">
        <v>210</v>
      </c>
      <c r="G41" s="36">
        <v>9001</v>
      </c>
      <c r="H41" s="43" t="s">
        <v>161</v>
      </c>
      <c r="I41" s="36" t="s">
        <v>141</v>
      </c>
      <c r="J41" s="90">
        <v>5</v>
      </c>
    </row>
    <row r="42" spans="1:10" ht="22.5" customHeight="1" x14ac:dyDescent="0.25">
      <c r="C42" s="80"/>
      <c r="D42" s="147" t="str">
        <f t="shared" si="9"/>
        <v>Mo</v>
      </c>
      <c r="E42" s="139">
        <f t="shared" si="9"/>
        <v>44508</v>
      </c>
      <c r="F42" s="35"/>
      <c r="G42" s="36"/>
      <c r="H42" s="43"/>
      <c r="I42" s="36"/>
      <c r="J42" s="90"/>
    </row>
    <row r="43" spans="1:10" ht="22.5" customHeight="1" x14ac:dyDescent="0.25">
      <c r="A43" s="8">
        <f t="shared" si="0"/>
        <v>1</v>
      </c>
      <c r="B43" s="8">
        <f t="shared" si="1"/>
        <v>2</v>
      </c>
      <c r="C43" s="80"/>
      <c r="D43" s="148" t="str">
        <f>IF(B43=1,"Mo",IF(B43=2,"Tue",IF(B43=3,"Wed",IF(B43=4,"Thu",IF(B43=5,"Fri",IF(B43=6,"Sat",IF(B43=7,"Sun","")))))))</f>
        <v>Tue</v>
      </c>
      <c r="E43" s="141">
        <f>+E38+1</f>
        <v>44509</v>
      </c>
      <c r="F43" s="46" t="s">
        <v>210</v>
      </c>
      <c r="G43" s="47">
        <v>9001</v>
      </c>
      <c r="H43" s="48" t="s">
        <v>161</v>
      </c>
      <c r="I43" s="47" t="s">
        <v>141</v>
      </c>
      <c r="J43" s="91">
        <v>8</v>
      </c>
    </row>
    <row r="44" spans="1:10" ht="22.5" customHeight="1" x14ac:dyDescent="0.25">
      <c r="C44" s="80"/>
      <c r="D44" s="148" t="str">
        <f>D43</f>
        <v>Tue</v>
      </c>
      <c r="E44" s="141">
        <f>E43</f>
        <v>44509</v>
      </c>
      <c r="F44" s="46"/>
      <c r="G44" s="47"/>
      <c r="H44" s="48"/>
      <c r="I44" s="47"/>
      <c r="J44" s="91"/>
    </row>
    <row r="45" spans="1:10" ht="22.5" customHeight="1" x14ac:dyDescent="0.25">
      <c r="C45" s="80"/>
      <c r="D45" s="148" t="str">
        <f t="shared" ref="D45:E47" si="10">D44</f>
        <v>Tue</v>
      </c>
      <c r="E45" s="141">
        <f t="shared" si="10"/>
        <v>44509</v>
      </c>
      <c r="F45" s="46"/>
      <c r="G45" s="47"/>
      <c r="H45" s="48"/>
      <c r="I45" s="47"/>
      <c r="J45" s="91"/>
    </row>
    <row r="46" spans="1:10" ht="22.5" customHeight="1" x14ac:dyDescent="0.25">
      <c r="C46" s="80"/>
      <c r="D46" s="148" t="str">
        <f t="shared" si="10"/>
        <v>Tue</v>
      </c>
      <c r="E46" s="141">
        <f t="shared" si="10"/>
        <v>44509</v>
      </c>
      <c r="F46" s="46"/>
      <c r="G46" s="47"/>
      <c r="H46" s="48"/>
      <c r="I46" s="47"/>
      <c r="J46" s="91"/>
    </row>
    <row r="47" spans="1:10" ht="22.5" customHeight="1" x14ac:dyDescent="0.25">
      <c r="C47" s="80"/>
      <c r="D47" s="148" t="str">
        <f t="shared" si="10"/>
        <v>Tue</v>
      </c>
      <c r="E47" s="141">
        <f t="shared" si="10"/>
        <v>44509</v>
      </c>
      <c r="F47" s="46"/>
      <c r="G47" s="47"/>
      <c r="H47" s="48"/>
      <c r="I47" s="47"/>
      <c r="J47" s="91"/>
    </row>
    <row r="48" spans="1:10" ht="22.5" customHeight="1" x14ac:dyDescent="0.25">
      <c r="A48" s="8">
        <f t="shared" si="0"/>
        <v>1</v>
      </c>
      <c r="B48" s="8">
        <f t="shared" si="1"/>
        <v>3</v>
      </c>
      <c r="C48" s="80"/>
      <c r="D48" s="147" t="str">
        <f>IF(B48=1,"Mo",IF(B48=2,"Tue",IF(B48=3,"Wed",IF(B48=4,"Thu",IF(B48=5,"Fri",IF(B48=6,"Sat",IF(B48=7,"Sun","")))))))</f>
        <v>Wed</v>
      </c>
      <c r="E48" s="139">
        <f>+E43+1</f>
        <v>44510</v>
      </c>
      <c r="F48" s="35" t="s">
        <v>210</v>
      </c>
      <c r="G48" s="36">
        <v>9001</v>
      </c>
      <c r="H48" s="37" t="s">
        <v>161</v>
      </c>
      <c r="I48" s="36" t="s">
        <v>141</v>
      </c>
      <c r="J48" s="90">
        <v>7</v>
      </c>
    </row>
    <row r="49" spans="1:10" ht="22.5" customHeight="1" x14ac:dyDescent="0.25">
      <c r="C49" s="80"/>
      <c r="D49" s="147" t="str">
        <f>D48</f>
        <v>Wed</v>
      </c>
      <c r="E49" s="139">
        <f>E48</f>
        <v>44510</v>
      </c>
      <c r="F49" s="35" t="s">
        <v>210</v>
      </c>
      <c r="G49" s="36">
        <v>9001</v>
      </c>
      <c r="H49" s="37" t="s">
        <v>218</v>
      </c>
      <c r="I49" s="36" t="s">
        <v>141</v>
      </c>
      <c r="J49" s="90">
        <v>1.5</v>
      </c>
    </row>
    <row r="50" spans="1:10" ht="22.5" customHeight="1" x14ac:dyDescent="0.25">
      <c r="C50" s="80"/>
      <c r="D50" s="147" t="str">
        <f t="shared" ref="D50:E52" si="11">D49</f>
        <v>Wed</v>
      </c>
      <c r="E50" s="139">
        <f t="shared" si="11"/>
        <v>44510</v>
      </c>
      <c r="F50" s="35"/>
      <c r="G50" s="36"/>
      <c r="H50" s="37"/>
      <c r="I50" s="36"/>
      <c r="J50" s="90"/>
    </row>
    <row r="51" spans="1:10" ht="22.5" customHeight="1" x14ac:dyDescent="0.25">
      <c r="C51" s="80"/>
      <c r="D51" s="147" t="str">
        <f t="shared" si="11"/>
        <v>Wed</v>
      </c>
      <c r="E51" s="139">
        <f t="shared" si="11"/>
        <v>44510</v>
      </c>
      <c r="F51" s="35"/>
      <c r="G51" s="36"/>
      <c r="H51" s="37"/>
      <c r="I51" s="36"/>
      <c r="J51" s="90"/>
    </row>
    <row r="52" spans="1:10" ht="22.5" customHeight="1" x14ac:dyDescent="0.25">
      <c r="C52" s="80"/>
      <c r="D52" s="147" t="str">
        <f t="shared" si="11"/>
        <v>Wed</v>
      </c>
      <c r="E52" s="139">
        <f t="shared" si="11"/>
        <v>44510</v>
      </c>
      <c r="F52" s="35"/>
      <c r="G52" s="36"/>
      <c r="H52" s="37"/>
      <c r="I52" s="36"/>
      <c r="J52" s="90"/>
    </row>
    <row r="53" spans="1:10" ht="22.5" customHeight="1" x14ac:dyDescent="0.25">
      <c r="A53" s="8">
        <f t="shared" si="0"/>
        <v>1</v>
      </c>
      <c r="B53" s="8">
        <f t="shared" si="1"/>
        <v>4</v>
      </c>
      <c r="C53" s="153"/>
      <c r="D53" s="148" t="str">
        <f t="shared" si="5"/>
        <v>Thu</v>
      </c>
      <c r="E53" s="141">
        <f>+E48+1</f>
        <v>44511</v>
      </c>
      <c r="F53" s="46" t="s">
        <v>210</v>
      </c>
      <c r="G53" s="47">
        <v>9001</v>
      </c>
      <c r="H53" s="48" t="s">
        <v>161</v>
      </c>
      <c r="I53" s="47" t="s">
        <v>141</v>
      </c>
      <c r="J53" s="91">
        <v>8</v>
      </c>
    </row>
    <row r="54" spans="1:10" ht="22.5" customHeight="1" x14ac:dyDescent="0.25">
      <c r="C54" s="153"/>
      <c r="D54" s="148" t="str">
        <f>D53</f>
        <v>Thu</v>
      </c>
      <c r="E54" s="141">
        <f>E53</f>
        <v>44511</v>
      </c>
      <c r="F54" s="46"/>
      <c r="G54" s="47"/>
      <c r="H54" s="48"/>
      <c r="I54" s="47"/>
      <c r="J54" s="91"/>
    </row>
    <row r="55" spans="1:10" ht="22.5" customHeight="1" x14ac:dyDescent="0.25">
      <c r="C55" s="153"/>
      <c r="D55" s="148" t="str">
        <f t="shared" ref="D55:E57" si="12">D54</f>
        <v>Thu</v>
      </c>
      <c r="E55" s="141">
        <f t="shared" si="12"/>
        <v>44511</v>
      </c>
      <c r="F55" s="46"/>
      <c r="G55" s="47"/>
      <c r="H55" s="48"/>
      <c r="I55" s="47"/>
      <c r="J55" s="91"/>
    </row>
    <row r="56" spans="1:10" ht="22.5" customHeight="1" x14ac:dyDescent="0.25">
      <c r="C56" s="153"/>
      <c r="D56" s="148" t="str">
        <f t="shared" si="12"/>
        <v>Thu</v>
      </c>
      <c r="E56" s="141">
        <f t="shared" si="12"/>
        <v>44511</v>
      </c>
      <c r="F56" s="46"/>
      <c r="G56" s="47"/>
      <c r="H56" s="48"/>
      <c r="I56" s="47"/>
      <c r="J56" s="91"/>
    </row>
    <row r="57" spans="1:10" ht="22.5" customHeight="1" x14ac:dyDescent="0.25">
      <c r="C57" s="153"/>
      <c r="D57" s="148" t="str">
        <f t="shared" si="12"/>
        <v>Thu</v>
      </c>
      <c r="E57" s="141">
        <f t="shared" si="12"/>
        <v>44511</v>
      </c>
      <c r="F57" s="46"/>
      <c r="G57" s="47"/>
      <c r="H57" s="48"/>
      <c r="I57" s="47"/>
      <c r="J57" s="91"/>
    </row>
    <row r="58" spans="1:10" ht="22.5" customHeight="1" x14ac:dyDescent="0.25">
      <c r="A58" s="8">
        <f t="shared" si="0"/>
        <v>1</v>
      </c>
      <c r="B58" s="8">
        <f t="shared" si="1"/>
        <v>5</v>
      </c>
      <c r="C58" s="153"/>
      <c r="D58" s="147" t="str">
        <f t="shared" si="5"/>
        <v>Fri</v>
      </c>
      <c r="E58" s="139">
        <f>+E53+1</f>
        <v>44512</v>
      </c>
      <c r="F58" s="35" t="s">
        <v>210</v>
      </c>
      <c r="G58" s="36">
        <v>9001</v>
      </c>
      <c r="H58" s="152" t="s">
        <v>161</v>
      </c>
      <c r="I58" s="36" t="s">
        <v>141</v>
      </c>
      <c r="J58" s="90">
        <v>7</v>
      </c>
    </row>
    <row r="59" spans="1:10" ht="22.5" customHeight="1" x14ac:dyDescent="0.25">
      <c r="C59" s="153"/>
      <c r="D59" s="147" t="str">
        <f t="shared" ref="D59:E62" si="13">D58</f>
        <v>Fri</v>
      </c>
      <c r="E59" s="139">
        <f t="shared" si="13"/>
        <v>44512</v>
      </c>
      <c r="F59" s="35"/>
      <c r="G59" s="36">
        <v>9007</v>
      </c>
      <c r="H59" s="152" t="s">
        <v>199</v>
      </c>
      <c r="I59" s="36" t="s">
        <v>141</v>
      </c>
      <c r="J59" s="90">
        <v>2</v>
      </c>
    </row>
    <row r="60" spans="1:10" ht="22.5" customHeight="1" x14ac:dyDescent="0.25">
      <c r="C60" s="153"/>
      <c r="D60" s="147" t="str">
        <f t="shared" si="13"/>
        <v>Fri</v>
      </c>
      <c r="E60" s="139">
        <f t="shared" si="13"/>
        <v>44512</v>
      </c>
      <c r="F60" s="35"/>
      <c r="G60" s="36"/>
      <c r="H60" s="152"/>
      <c r="I60" s="36"/>
      <c r="J60" s="90"/>
    </row>
    <row r="61" spans="1:10" ht="22.5" customHeight="1" x14ac:dyDescent="0.25">
      <c r="C61" s="153"/>
      <c r="D61" s="147" t="str">
        <f t="shared" si="13"/>
        <v>Fri</v>
      </c>
      <c r="E61" s="139">
        <f t="shared" si="13"/>
        <v>44512</v>
      </c>
      <c r="F61" s="35"/>
      <c r="G61" s="36"/>
      <c r="H61" s="152"/>
      <c r="I61" s="36"/>
      <c r="J61" s="90"/>
    </row>
    <row r="62" spans="1:10" ht="22.5" customHeight="1" x14ac:dyDescent="0.25">
      <c r="C62" s="153"/>
      <c r="D62" s="147" t="str">
        <f t="shared" si="13"/>
        <v>Fri</v>
      </c>
      <c r="E62" s="139">
        <f t="shared" si="13"/>
        <v>44512</v>
      </c>
      <c r="F62" s="35"/>
      <c r="G62" s="36"/>
      <c r="H62" s="152"/>
      <c r="I62" s="36"/>
      <c r="J62" s="90"/>
    </row>
    <row r="63" spans="1:10" ht="22.5" customHeight="1" x14ac:dyDescent="0.25">
      <c r="A63" s="8" t="str">
        <f t="shared" si="0"/>
        <v/>
      </c>
      <c r="B63" s="8">
        <f t="shared" si="1"/>
        <v>6</v>
      </c>
      <c r="C63" s="80"/>
      <c r="D63" s="148" t="str">
        <f t="shared" si="5"/>
        <v>Sat</v>
      </c>
      <c r="E63" s="141">
        <f>+E58+1</f>
        <v>44513</v>
      </c>
      <c r="F63" s="46"/>
      <c r="G63" s="47"/>
      <c r="H63" s="48"/>
      <c r="I63" s="47"/>
      <c r="J63" s="91"/>
    </row>
    <row r="64" spans="1:10" ht="22.5" customHeight="1" x14ac:dyDescent="0.25">
      <c r="A64" s="8" t="str">
        <f t="shared" si="0"/>
        <v/>
      </c>
      <c r="B64" s="8">
        <f t="shared" si="1"/>
        <v>7</v>
      </c>
      <c r="C64" s="80"/>
      <c r="D64" s="148" t="str">
        <f t="shared" si="5"/>
        <v>Sun</v>
      </c>
      <c r="E64" s="141">
        <f>+E63+1</f>
        <v>44514</v>
      </c>
      <c r="F64" s="46"/>
      <c r="G64" s="47"/>
      <c r="H64" s="48"/>
      <c r="I64" s="47"/>
      <c r="J64" s="91"/>
    </row>
    <row r="65" spans="1:10" ht="22.5" customHeight="1" x14ac:dyDescent="0.25">
      <c r="A65" s="8">
        <f t="shared" si="0"/>
        <v>1</v>
      </c>
      <c r="B65" s="8">
        <f t="shared" si="1"/>
        <v>1</v>
      </c>
      <c r="C65" s="80"/>
      <c r="D65" s="147" t="str">
        <f t="shared" si="5"/>
        <v>Mo</v>
      </c>
      <c r="E65" s="139">
        <f>+E64+1</f>
        <v>44515</v>
      </c>
      <c r="F65" s="35" t="s">
        <v>210</v>
      </c>
      <c r="G65" s="36">
        <v>9001</v>
      </c>
      <c r="H65" s="43" t="s">
        <v>226</v>
      </c>
      <c r="I65" s="36" t="s">
        <v>141</v>
      </c>
      <c r="J65" s="90">
        <v>8</v>
      </c>
    </row>
    <row r="66" spans="1:10" ht="22.5" customHeight="1" x14ac:dyDescent="0.25">
      <c r="C66" s="80"/>
      <c r="D66" s="147" t="str">
        <f>D65</f>
        <v>Mo</v>
      </c>
      <c r="E66" s="139">
        <f>E65</f>
        <v>44515</v>
      </c>
      <c r="F66" s="35"/>
      <c r="G66" s="36"/>
      <c r="H66" s="43"/>
      <c r="I66" s="36"/>
      <c r="J66" s="90"/>
    </row>
    <row r="67" spans="1:10" ht="22.5" customHeight="1" x14ac:dyDescent="0.25">
      <c r="C67" s="80"/>
      <c r="D67" s="147" t="str">
        <f t="shared" ref="D67:E69" si="14">D66</f>
        <v>Mo</v>
      </c>
      <c r="E67" s="139">
        <f t="shared" si="14"/>
        <v>44515</v>
      </c>
      <c r="F67" s="35"/>
      <c r="G67" s="36"/>
      <c r="H67" s="43"/>
      <c r="I67" s="36"/>
      <c r="J67" s="90"/>
    </row>
    <row r="68" spans="1:10" ht="22.5" customHeight="1" x14ac:dyDescent="0.25">
      <c r="C68" s="80"/>
      <c r="D68" s="147" t="str">
        <f t="shared" si="14"/>
        <v>Mo</v>
      </c>
      <c r="E68" s="139">
        <f t="shared" si="14"/>
        <v>44515</v>
      </c>
      <c r="F68" s="35"/>
      <c r="G68" s="36"/>
      <c r="H68" s="43"/>
      <c r="I68" s="36"/>
      <c r="J68" s="90"/>
    </row>
    <row r="69" spans="1:10" ht="22.5" customHeight="1" x14ac:dyDescent="0.25">
      <c r="C69" s="80"/>
      <c r="D69" s="147" t="str">
        <f t="shared" si="14"/>
        <v>Mo</v>
      </c>
      <c r="E69" s="139">
        <f t="shared" si="14"/>
        <v>44515</v>
      </c>
      <c r="F69" s="35"/>
      <c r="G69" s="36"/>
      <c r="H69" s="43"/>
      <c r="I69" s="36"/>
      <c r="J69" s="90"/>
    </row>
    <row r="70" spans="1:10" ht="22.5" customHeight="1" x14ac:dyDescent="0.25">
      <c r="A70" s="8">
        <f t="shared" si="0"/>
        <v>1</v>
      </c>
      <c r="B70" s="8">
        <f t="shared" si="1"/>
        <v>2</v>
      </c>
      <c r="C70" s="80"/>
      <c r="D70" s="148" t="str">
        <f t="shared" si="5"/>
        <v>Tue</v>
      </c>
      <c r="E70" s="141">
        <f>+E65+1</f>
        <v>44516</v>
      </c>
      <c r="F70" s="46" t="s">
        <v>210</v>
      </c>
      <c r="G70" s="47">
        <v>9001</v>
      </c>
      <c r="H70" s="48" t="s">
        <v>227</v>
      </c>
      <c r="I70" s="47" t="s">
        <v>141</v>
      </c>
      <c r="J70" s="91">
        <v>2</v>
      </c>
    </row>
    <row r="71" spans="1:10" ht="22.5" customHeight="1" x14ac:dyDescent="0.25">
      <c r="C71" s="80"/>
      <c r="D71" s="148" t="str">
        <f>D70</f>
        <v>Tue</v>
      </c>
      <c r="E71" s="141">
        <f>E70</f>
        <v>44516</v>
      </c>
      <c r="F71" s="46" t="s">
        <v>210</v>
      </c>
      <c r="G71" s="47">
        <v>9001</v>
      </c>
      <c r="H71" s="48" t="s">
        <v>161</v>
      </c>
      <c r="I71" s="47" t="s">
        <v>141</v>
      </c>
      <c r="J71" s="91">
        <v>7</v>
      </c>
    </row>
    <row r="72" spans="1:10" ht="22.5" customHeight="1" x14ac:dyDescent="0.25">
      <c r="C72" s="80"/>
      <c r="D72" s="148" t="str">
        <f t="shared" ref="D72:E74" si="15">D71</f>
        <v>Tue</v>
      </c>
      <c r="E72" s="141">
        <f t="shared" si="15"/>
        <v>44516</v>
      </c>
      <c r="F72" s="46"/>
      <c r="G72" s="47"/>
      <c r="H72" s="48"/>
      <c r="I72" s="47"/>
      <c r="J72" s="91"/>
    </row>
    <row r="73" spans="1:10" ht="22.5" customHeight="1" x14ac:dyDescent="0.25">
      <c r="C73" s="80"/>
      <c r="D73" s="148" t="str">
        <f t="shared" si="15"/>
        <v>Tue</v>
      </c>
      <c r="E73" s="141">
        <f t="shared" si="15"/>
        <v>44516</v>
      </c>
      <c r="F73" s="46"/>
      <c r="G73" s="47"/>
      <c r="H73" s="48"/>
      <c r="I73" s="47"/>
      <c r="J73" s="91"/>
    </row>
    <row r="74" spans="1:10" ht="22.5" customHeight="1" x14ac:dyDescent="0.25">
      <c r="C74" s="80"/>
      <c r="D74" s="148" t="str">
        <f t="shared" si="15"/>
        <v>Tue</v>
      </c>
      <c r="E74" s="141">
        <f t="shared" si="15"/>
        <v>44516</v>
      </c>
      <c r="F74" s="46"/>
      <c r="G74" s="47"/>
      <c r="H74" s="48"/>
      <c r="I74" s="47"/>
      <c r="J74" s="91"/>
    </row>
    <row r="75" spans="1:10" ht="22.5" customHeight="1" x14ac:dyDescent="0.25">
      <c r="A75" s="8">
        <f t="shared" si="0"/>
        <v>1</v>
      </c>
      <c r="B75" s="8">
        <f t="shared" si="1"/>
        <v>3</v>
      </c>
      <c r="C75" s="80"/>
      <c r="D75" s="147" t="str">
        <f t="shared" si="5"/>
        <v>Wed</v>
      </c>
      <c r="E75" s="139">
        <f>+E70+1</f>
        <v>44517</v>
      </c>
      <c r="F75" s="35" t="s">
        <v>210</v>
      </c>
      <c r="G75" s="36">
        <v>9001</v>
      </c>
      <c r="H75" s="43" t="s">
        <v>218</v>
      </c>
      <c r="I75" s="36" t="s">
        <v>141</v>
      </c>
      <c r="J75" s="90">
        <v>1</v>
      </c>
    </row>
    <row r="76" spans="1:10" ht="22.5" customHeight="1" x14ac:dyDescent="0.25">
      <c r="C76" s="80"/>
      <c r="D76" s="147" t="str">
        <f>D75</f>
        <v>Wed</v>
      </c>
      <c r="E76" s="139">
        <f>E75</f>
        <v>44517</v>
      </c>
      <c r="F76" s="35" t="s">
        <v>210</v>
      </c>
      <c r="G76" s="36">
        <v>9001</v>
      </c>
      <c r="H76" s="43" t="s">
        <v>161</v>
      </c>
      <c r="I76" s="36" t="s">
        <v>141</v>
      </c>
      <c r="J76" s="90">
        <v>8</v>
      </c>
    </row>
    <row r="77" spans="1:10" ht="22.5" customHeight="1" x14ac:dyDescent="0.25">
      <c r="C77" s="80"/>
      <c r="D77" s="147" t="str">
        <f t="shared" ref="D77:E79" si="16">D76</f>
        <v>Wed</v>
      </c>
      <c r="E77" s="139">
        <f t="shared" si="16"/>
        <v>44517</v>
      </c>
      <c r="F77" s="35"/>
      <c r="G77" s="36"/>
      <c r="H77" s="43"/>
      <c r="I77" s="36"/>
      <c r="J77" s="90"/>
    </row>
    <row r="78" spans="1:10" ht="22.5" customHeight="1" x14ac:dyDescent="0.25">
      <c r="C78" s="80"/>
      <c r="D78" s="147" t="str">
        <f t="shared" si="16"/>
        <v>Wed</v>
      </c>
      <c r="E78" s="139">
        <f t="shared" si="16"/>
        <v>44517</v>
      </c>
      <c r="F78" s="35"/>
      <c r="G78" s="36"/>
      <c r="H78" s="43"/>
      <c r="I78" s="36"/>
      <c r="J78" s="90"/>
    </row>
    <row r="79" spans="1:10" ht="22.5" customHeight="1" x14ac:dyDescent="0.25">
      <c r="C79" s="80"/>
      <c r="D79" s="147" t="str">
        <f t="shared" si="16"/>
        <v>Wed</v>
      </c>
      <c r="E79" s="139">
        <f t="shared" si="16"/>
        <v>44517</v>
      </c>
      <c r="F79" s="35"/>
      <c r="G79" s="36"/>
      <c r="H79" s="43"/>
      <c r="I79" s="36"/>
      <c r="J79" s="90"/>
    </row>
    <row r="80" spans="1:10" ht="22.5" customHeight="1" x14ac:dyDescent="0.25">
      <c r="A80" s="8">
        <f t="shared" si="0"/>
        <v>1</v>
      </c>
      <c r="B80" s="8">
        <f t="shared" si="1"/>
        <v>4</v>
      </c>
      <c r="C80" s="80"/>
      <c r="D80" s="148" t="str">
        <f t="shared" si="5"/>
        <v>Thu</v>
      </c>
      <c r="E80" s="141">
        <f>+E75+1</f>
        <v>44518</v>
      </c>
      <c r="F80" s="46" t="s">
        <v>210</v>
      </c>
      <c r="G80" s="47">
        <v>9001</v>
      </c>
      <c r="H80" s="48" t="s">
        <v>161</v>
      </c>
      <c r="I80" s="47" t="s">
        <v>141</v>
      </c>
      <c r="J80" s="91">
        <v>8</v>
      </c>
    </row>
    <row r="81" spans="1:10" ht="22.5" customHeight="1" x14ac:dyDescent="0.25">
      <c r="C81" s="80"/>
      <c r="D81" s="148" t="str">
        <f>D80</f>
        <v>Thu</v>
      </c>
      <c r="E81" s="141">
        <f>E80</f>
        <v>44518</v>
      </c>
      <c r="F81" s="46"/>
      <c r="G81" s="47"/>
      <c r="H81" s="48"/>
      <c r="I81" s="47"/>
      <c r="J81" s="91"/>
    </row>
    <row r="82" spans="1:10" ht="22.5" customHeight="1" x14ac:dyDescent="0.25">
      <c r="C82" s="80"/>
      <c r="D82" s="148" t="str">
        <f t="shared" ref="D82:E84" si="17">D81</f>
        <v>Thu</v>
      </c>
      <c r="E82" s="141">
        <f t="shared" si="17"/>
        <v>44518</v>
      </c>
      <c r="F82" s="46"/>
      <c r="G82" s="47"/>
      <c r="H82" s="48"/>
      <c r="I82" s="47"/>
      <c r="J82" s="91"/>
    </row>
    <row r="83" spans="1:10" ht="22.5" customHeight="1" x14ac:dyDescent="0.25">
      <c r="C83" s="80"/>
      <c r="D83" s="148" t="str">
        <f t="shared" si="17"/>
        <v>Thu</v>
      </c>
      <c r="E83" s="141">
        <f t="shared" si="17"/>
        <v>44518</v>
      </c>
      <c r="F83" s="46"/>
      <c r="G83" s="47"/>
      <c r="H83" s="48"/>
      <c r="I83" s="47"/>
      <c r="J83" s="91"/>
    </row>
    <row r="84" spans="1:10" ht="22.5" customHeight="1" x14ac:dyDescent="0.25">
      <c r="C84" s="80"/>
      <c r="D84" s="148" t="str">
        <f t="shared" si="17"/>
        <v>Thu</v>
      </c>
      <c r="E84" s="141">
        <f t="shared" si="17"/>
        <v>44518</v>
      </c>
      <c r="F84" s="46"/>
      <c r="G84" s="47"/>
      <c r="H84" s="48"/>
      <c r="I84" s="47"/>
      <c r="J84" s="91"/>
    </row>
    <row r="85" spans="1:10" ht="22.5" customHeight="1" x14ac:dyDescent="0.25">
      <c r="A85" s="8">
        <f t="shared" si="0"/>
        <v>1</v>
      </c>
      <c r="B85" s="8">
        <f t="shared" si="1"/>
        <v>5</v>
      </c>
      <c r="C85" s="80"/>
      <c r="D85" s="147" t="str">
        <f t="shared" si="5"/>
        <v>Fri</v>
      </c>
      <c r="E85" s="139">
        <f>+E80+1</f>
        <v>44519</v>
      </c>
      <c r="F85" s="35" t="s">
        <v>210</v>
      </c>
      <c r="G85" s="36">
        <v>9001</v>
      </c>
      <c r="H85" s="43" t="s">
        <v>228</v>
      </c>
      <c r="I85" s="36" t="s">
        <v>141</v>
      </c>
      <c r="J85" s="90">
        <v>2</v>
      </c>
    </row>
    <row r="86" spans="1:10" ht="22.5" customHeight="1" x14ac:dyDescent="0.25">
      <c r="C86" s="80"/>
      <c r="D86" s="147" t="str">
        <f>D85</f>
        <v>Fri</v>
      </c>
      <c r="E86" s="139">
        <f>E85</f>
        <v>44519</v>
      </c>
      <c r="F86" s="35" t="s">
        <v>210</v>
      </c>
      <c r="G86" s="36">
        <v>9001</v>
      </c>
      <c r="H86" s="43" t="s">
        <v>229</v>
      </c>
      <c r="I86" s="36" t="s">
        <v>141</v>
      </c>
      <c r="J86" s="90">
        <v>2</v>
      </c>
    </row>
    <row r="87" spans="1:10" ht="22.5" customHeight="1" x14ac:dyDescent="0.25">
      <c r="C87" s="80"/>
      <c r="D87" s="147" t="str">
        <f>D86</f>
        <v>Fri</v>
      </c>
      <c r="E87" s="139">
        <f>E86</f>
        <v>44519</v>
      </c>
      <c r="F87" s="35" t="s">
        <v>210</v>
      </c>
      <c r="G87" s="36">
        <v>9001</v>
      </c>
      <c r="H87" s="43" t="s">
        <v>221</v>
      </c>
      <c r="I87" s="36" t="s">
        <v>141</v>
      </c>
      <c r="J87" s="90">
        <v>5</v>
      </c>
    </row>
    <row r="88" spans="1:10" ht="22.5" customHeight="1" x14ac:dyDescent="0.25">
      <c r="C88" s="80"/>
      <c r="D88" s="147" t="str">
        <f t="shared" ref="D88:E89" si="18">D87</f>
        <v>Fri</v>
      </c>
      <c r="E88" s="139">
        <f t="shared" si="18"/>
        <v>44519</v>
      </c>
      <c r="F88" s="35"/>
      <c r="G88" s="36"/>
      <c r="H88" s="43"/>
      <c r="I88" s="36"/>
      <c r="J88" s="90"/>
    </row>
    <row r="89" spans="1:10" ht="22.5" customHeight="1" x14ac:dyDescent="0.25">
      <c r="C89" s="80"/>
      <c r="D89" s="147" t="str">
        <f t="shared" si="18"/>
        <v>Fri</v>
      </c>
      <c r="E89" s="139">
        <f t="shared" si="18"/>
        <v>44519</v>
      </c>
      <c r="F89" s="35"/>
      <c r="G89" s="36"/>
      <c r="H89" s="43"/>
      <c r="I89" s="36"/>
      <c r="J89" s="90"/>
    </row>
    <row r="90" spans="1:10" ht="22.5" customHeight="1" x14ac:dyDescent="0.25">
      <c r="A90" s="8" t="str">
        <f t="shared" si="0"/>
        <v/>
      </c>
      <c r="B90" s="8">
        <f t="shared" si="1"/>
        <v>6</v>
      </c>
      <c r="C90" s="80"/>
      <c r="D90" s="147" t="str">
        <f t="shared" si="5"/>
        <v>Sat</v>
      </c>
      <c r="E90" s="139">
        <f>+E85+1</f>
        <v>44520</v>
      </c>
      <c r="F90" s="35"/>
      <c r="G90" s="36"/>
      <c r="H90" s="43"/>
      <c r="I90" s="36"/>
      <c r="J90" s="90"/>
    </row>
    <row r="91" spans="1:10" ht="22.5" customHeight="1" x14ac:dyDescent="0.25">
      <c r="A91" s="8" t="str">
        <f t="shared" si="0"/>
        <v/>
      </c>
      <c r="B91" s="8">
        <f t="shared" si="1"/>
        <v>7</v>
      </c>
      <c r="C91" s="80"/>
      <c r="D91" s="148" t="str">
        <f t="shared" si="5"/>
        <v>Sun</v>
      </c>
      <c r="E91" s="141">
        <f>+E90+1</f>
        <v>44521</v>
      </c>
      <c r="F91" s="46"/>
      <c r="G91" s="47"/>
      <c r="H91" s="48"/>
      <c r="I91" s="47"/>
      <c r="J91" s="91"/>
    </row>
    <row r="92" spans="1:10" ht="22.5" customHeight="1" x14ac:dyDescent="0.25">
      <c r="A92" s="8">
        <f t="shared" si="0"/>
        <v>1</v>
      </c>
      <c r="B92" s="8">
        <f t="shared" si="1"/>
        <v>1</v>
      </c>
      <c r="C92" s="80"/>
      <c r="D92" s="147" t="str">
        <f t="shared" si="5"/>
        <v>Mo</v>
      </c>
      <c r="E92" s="139">
        <f>+E91+1</f>
        <v>44522</v>
      </c>
      <c r="F92" s="35" t="s">
        <v>210</v>
      </c>
      <c r="G92" s="36">
        <v>9001</v>
      </c>
      <c r="H92" s="43" t="s">
        <v>170</v>
      </c>
      <c r="I92" s="36" t="s">
        <v>141</v>
      </c>
      <c r="J92" s="90">
        <v>1.5</v>
      </c>
    </row>
    <row r="93" spans="1:10" ht="22.5" customHeight="1" x14ac:dyDescent="0.25">
      <c r="C93" s="80"/>
      <c r="D93" s="147" t="str">
        <f>D92</f>
        <v>Mo</v>
      </c>
      <c r="E93" s="139">
        <f>E92</f>
        <v>44522</v>
      </c>
      <c r="F93" s="35" t="s">
        <v>210</v>
      </c>
      <c r="G93" s="36">
        <v>9001</v>
      </c>
      <c r="H93" s="43" t="s">
        <v>161</v>
      </c>
      <c r="I93" s="36" t="s">
        <v>141</v>
      </c>
      <c r="J93" s="90">
        <v>7.5</v>
      </c>
    </row>
    <row r="94" spans="1:10" ht="22.5" customHeight="1" x14ac:dyDescent="0.25">
      <c r="C94" s="80"/>
      <c r="D94" s="147" t="str">
        <f t="shared" ref="D94:E97" si="19">D93</f>
        <v>Mo</v>
      </c>
      <c r="E94" s="139">
        <f t="shared" si="19"/>
        <v>44522</v>
      </c>
      <c r="F94" s="35"/>
      <c r="G94" s="36"/>
      <c r="H94" s="43"/>
      <c r="I94" s="36"/>
      <c r="J94" s="90"/>
    </row>
    <row r="95" spans="1:10" ht="22.5" customHeight="1" x14ac:dyDescent="0.25">
      <c r="C95" s="80"/>
      <c r="D95" s="147" t="str">
        <f t="shared" si="19"/>
        <v>Mo</v>
      </c>
      <c r="E95" s="139">
        <f t="shared" si="19"/>
        <v>44522</v>
      </c>
      <c r="F95" s="35"/>
      <c r="G95" s="36"/>
      <c r="H95" s="43"/>
      <c r="I95" s="36"/>
      <c r="J95" s="90"/>
    </row>
    <row r="96" spans="1:10" ht="22.5" customHeight="1" x14ac:dyDescent="0.25">
      <c r="C96" s="80"/>
      <c r="D96" s="147" t="str">
        <f t="shared" si="19"/>
        <v>Mo</v>
      </c>
      <c r="E96" s="139">
        <f t="shared" si="19"/>
        <v>44522</v>
      </c>
      <c r="F96" s="35"/>
      <c r="G96" s="36"/>
      <c r="H96" s="43"/>
      <c r="I96" s="36"/>
      <c r="J96" s="90"/>
    </row>
    <row r="97" spans="1:10" ht="22.5" customHeight="1" x14ac:dyDescent="0.25">
      <c r="C97" s="80"/>
      <c r="D97" s="147" t="str">
        <f t="shared" si="19"/>
        <v>Mo</v>
      </c>
      <c r="E97" s="139">
        <f t="shared" si="19"/>
        <v>44522</v>
      </c>
      <c r="F97" s="35"/>
      <c r="G97" s="36"/>
      <c r="H97" s="43"/>
      <c r="I97" s="36"/>
      <c r="J97" s="90"/>
    </row>
    <row r="98" spans="1:10" ht="22.5" customHeight="1" x14ac:dyDescent="0.25">
      <c r="A98" s="8">
        <f t="shared" si="0"/>
        <v>1</v>
      </c>
      <c r="B98" s="8">
        <f t="shared" si="1"/>
        <v>2</v>
      </c>
      <c r="C98" s="80"/>
      <c r="D98" s="148" t="str">
        <f t="shared" si="5"/>
        <v>Tue</v>
      </c>
      <c r="E98" s="141">
        <f>+E92+1</f>
        <v>44523</v>
      </c>
      <c r="F98" s="46" t="s">
        <v>210</v>
      </c>
      <c r="G98" s="47">
        <v>9001</v>
      </c>
      <c r="H98" s="71" t="s">
        <v>86</v>
      </c>
      <c r="I98" s="47" t="s">
        <v>141</v>
      </c>
      <c r="J98" s="91">
        <v>9</v>
      </c>
    </row>
    <row r="99" spans="1:10" ht="22.5" customHeight="1" x14ac:dyDescent="0.25">
      <c r="C99" s="80"/>
      <c r="D99" s="148" t="str">
        <f>D98</f>
        <v>Tue</v>
      </c>
      <c r="E99" s="141">
        <f>E98</f>
        <v>44523</v>
      </c>
      <c r="F99" s="46"/>
      <c r="G99" s="47"/>
      <c r="H99" s="71"/>
      <c r="I99" s="47"/>
      <c r="J99" s="91"/>
    </row>
    <row r="100" spans="1:10" ht="22.5" customHeight="1" x14ac:dyDescent="0.25">
      <c r="C100" s="80"/>
      <c r="D100" s="148" t="str">
        <f t="shared" ref="D100:E102" si="20">D99</f>
        <v>Tue</v>
      </c>
      <c r="E100" s="141">
        <f t="shared" si="20"/>
        <v>44523</v>
      </c>
      <c r="F100" s="46"/>
      <c r="G100" s="47"/>
      <c r="H100" s="71"/>
      <c r="I100" s="47"/>
      <c r="J100" s="91"/>
    </row>
    <row r="101" spans="1:10" ht="22.5" customHeight="1" x14ac:dyDescent="0.25">
      <c r="C101" s="80"/>
      <c r="D101" s="148" t="str">
        <f t="shared" si="20"/>
        <v>Tue</v>
      </c>
      <c r="E101" s="141">
        <f t="shared" si="20"/>
        <v>44523</v>
      </c>
      <c r="F101" s="46"/>
      <c r="G101" s="47"/>
      <c r="H101" s="71"/>
      <c r="I101" s="47"/>
      <c r="J101" s="91"/>
    </row>
    <row r="102" spans="1:10" ht="22.5" customHeight="1" x14ac:dyDescent="0.25">
      <c r="C102" s="80"/>
      <c r="D102" s="148" t="str">
        <f t="shared" si="20"/>
        <v>Tue</v>
      </c>
      <c r="E102" s="141">
        <f t="shared" si="20"/>
        <v>44523</v>
      </c>
      <c r="F102" s="46"/>
      <c r="G102" s="47"/>
      <c r="H102" s="71"/>
      <c r="I102" s="47"/>
      <c r="J102" s="91"/>
    </row>
    <row r="103" spans="1:10" ht="22.5" customHeight="1" x14ac:dyDescent="0.25">
      <c r="A103" s="8">
        <f t="shared" si="0"/>
        <v>1</v>
      </c>
      <c r="B103" s="8">
        <f t="shared" si="1"/>
        <v>3</v>
      </c>
      <c r="C103" s="80"/>
      <c r="D103" s="147" t="str">
        <f t="shared" si="5"/>
        <v>Wed</v>
      </c>
      <c r="E103" s="139">
        <f>+E98+1</f>
        <v>44524</v>
      </c>
      <c r="F103" s="35" t="s">
        <v>210</v>
      </c>
      <c r="G103" s="36">
        <v>9001</v>
      </c>
      <c r="H103" s="43" t="s">
        <v>86</v>
      </c>
      <c r="I103" s="36" t="s">
        <v>141</v>
      </c>
      <c r="J103" s="90">
        <v>7</v>
      </c>
    </row>
    <row r="104" spans="1:10" ht="22.5" customHeight="1" x14ac:dyDescent="0.25">
      <c r="C104" s="80"/>
      <c r="D104" s="147" t="str">
        <f>D103</f>
        <v>Wed</v>
      </c>
      <c r="E104" s="139">
        <f>E103</f>
        <v>44524</v>
      </c>
      <c r="F104" s="35" t="s">
        <v>210</v>
      </c>
      <c r="G104" s="36">
        <v>9001</v>
      </c>
      <c r="H104" s="43" t="s">
        <v>218</v>
      </c>
      <c r="I104" s="36" t="s">
        <v>141</v>
      </c>
      <c r="J104" s="90">
        <v>1</v>
      </c>
    </row>
    <row r="105" spans="1:10" ht="22.5" customHeight="1" x14ac:dyDescent="0.25">
      <c r="C105" s="80"/>
      <c r="D105" s="147" t="str">
        <f t="shared" ref="D105:E107" si="21">D104</f>
        <v>Wed</v>
      </c>
      <c r="E105" s="139">
        <f t="shared" si="21"/>
        <v>44524</v>
      </c>
      <c r="F105" s="35" t="s">
        <v>209</v>
      </c>
      <c r="G105" s="36">
        <v>9001</v>
      </c>
      <c r="H105" s="43" t="s">
        <v>230</v>
      </c>
      <c r="I105" s="36" t="s">
        <v>141</v>
      </c>
      <c r="J105" s="90">
        <v>1.5</v>
      </c>
    </row>
    <row r="106" spans="1:10" ht="22.5" customHeight="1" x14ac:dyDescent="0.25">
      <c r="C106" s="80"/>
      <c r="D106" s="147" t="str">
        <f t="shared" si="21"/>
        <v>Wed</v>
      </c>
      <c r="E106" s="139">
        <f t="shared" si="21"/>
        <v>44524</v>
      </c>
      <c r="F106" s="35"/>
      <c r="G106" s="36"/>
      <c r="H106" s="43"/>
      <c r="I106" s="36"/>
      <c r="J106" s="90"/>
    </row>
    <row r="107" spans="1:10" ht="22.5" customHeight="1" x14ac:dyDescent="0.25">
      <c r="C107" s="80"/>
      <c r="D107" s="147" t="str">
        <f t="shared" si="21"/>
        <v>Wed</v>
      </c>
      <c r="E107" s="139">
        <f t="shared" si="21"/>
        <v>44524</v>
      </c>
      <c r="F107" s="35"/>
      <c r="G107" s="36"/>
      <c r="H107" s="43"/>
      <c r="I107" s="36"/>
      <c r="J107" s="90"/>
    </row>
    <row r="108" spans="1:10" ht="22.5" customHeight="1" x14ac:dyDescent="0.25">
      <c r="A108" s="8">
        <f t="shared" si="0"/>
        <v>1</v>
      </c>
      <c r="B108" s="8">
        <f t="shared" si="1"/>
        <v>4</v>
      </c>
      <c r="C108" s="80"/>
      <c r="D108" s="148" t="str">
        <f t="shared" si="5"/>
        <v>Thu</v>
      </c>
      <c r="E108" s="141">
        <f>+E103+1</f>
        <v>44525</v>
      </c>
      <c r="F108" s="46" t="s">
        <v>210</v>
      </c>
      <c r="G108" s="47">
        <v>9001</v>
      </c>
      <c r="H108" s="48" t="s">
        <v>86</v>
      </c>
      <c r="I108" s="47" t="s">
        <v>141</v>
      </c>
      <c r="J108" s="91">
        <v>9</v>
      </c>
    </row>
    <row r="109" spans="1:10" ht="22.5" customHeight="1" x14ac:dyDescent="0.25">
      <c r="C109" s="80"/>
      <c r="D109" s="148" t="str">
        <f>D108</f>
        <v>Thu</v>
      </c>
      <c r="E109" s="141">
        <f>E108</f>
        <v>44525</v>
      </c>
      <c r="F109" s="46"/>
      <c r="G109" s="47"/>
      <c r="H109" s="48"/>
      <c r="I109" s="47"/>
      <c r="J109" s="91"/>
    </row>
    <row r="110" spans="1:10" ht="22.5" customHeight="1" x14ac:dyDescent="0.25">
      <c r="C110" s="80"/>
      <c r="D110" s="148" t="str">
        <f t="shared" ref="D110:E112" si="22">D109</f>
        <v>Thu</v>
      </c>
      <c r="E110" s="141">
        <f t="shared" si="22"/>
        <v>44525</v>
      </c>
      <c r="F110" s="46"/>
      <c r="G110" s="47"/>
      <c r="H110" s="48"/>
      <c r="I110" s="47"/>
      <c r="J110" s="91"/>
    </row>
    <row r="111" spans="1:10" ht="22.5" customHeight="1" x14ac:dyDescent="0.25">
      <c r="C111" s="80"/>
      <c r="D111" s="148" t="str">
        <f t="shared" si="22"/>
        <v>Thu</v>
      </c>
      <c r="E111" s="141">
        <f t="shared" si="22"/>
        <v>44525</v>
      </c>
      <c r="F111" s="46"/>
      <c r="G111" s="47"/>
      <c r="H111" s="48"/>
      <c r="I111" s="47"/>
      <c r="J111" s="91"/>
    </row>
    <row r="112" spans="1:10" ht="22.5" customHeight="1" x14ac:dyDescent="0.25">
      <c r="C112" s="80"/>
      <c r="D112" s="148" t="str">
        <f t="shared" si="22"/>
        <v>Thu</v>
      </c>
      <c r="E112" s="141">
        <f t="shared" si="22"/>
        <v>44525</v>
      </c>
      <c r="F112" s="46"/>
      <c r="G112" s="47"/>
      <c r="H112" s="48"/>
      <c r="I112" s="47"/>
      <c r="J112" s="91"/>
    </row>
    <row r="113" spans="1:10" ht="22.5" customHeight="1" x14ac:dyDescent="0.25">
      <c r="A113" s="8">
        <f t="shared" si="0"/>
        <v>1</v>
      </c>
      <c r="B113" s="8">
        <f t="shared" si="1"/>
        <v>5</v>
      </c>
      <c r="C113" s="80"/>
      <c r="D113" s="147" t="str">
        <f t="shared" si="5"/>
        <v>Fri</v>
      </c>
      <c r="E113" s="139">
        <f>+E108+1</f>
        <v>44526</v>
      </c>
      <c r="F113" s="35" t="s">
        <v>210</v>
      </c>
      <c r="G113" s="36">
        <v>9001</v>
      </c>
      <c r="H113" s="43" t="s">
        <v>86</v>
      </c>
      <c r="I113" s="36" t="s">
        <v>132</v>
      </c>
      <c r="J113" s="90">
        <v>12</v>
      </c>
    </row>
    <row r="114" spans="1:10" ht="22.5" customHeight="1" x14ac:dyDescent="0.25">
      <c r="C114" s="80"/>
      <c r="D114" s="147" t="str">
        <f>D113</f>
        <v>Fri</v>
      </c>
      <c r="E114" s="139">
        <f>E113</f>
        <v>44526</v>
      </c>
      <c r="F114" s="35"/>
      <c r="G114" s="36"/>
      <c r="H114" s="43"/>
      <c r="I114" s="36"/>
      <c r="J114" s="90"/>
    </row>
    <row r="115" spans="1:10" ht="22.5" customHeight="1" x14ac:dyDescent="0.25">
      <c r="C115" s="80"/>
      <c r="D115" s="147" t="str">
        <f t="shared" ref="D115:E117" si="23">D114</f>
        <v>Fri</v>
      </c>
      <c r="E115" s="139">
        <f t="shared" si="23"/>
        <v>44526</v>
      </c>
      <c r="F115" s="35"/>
      <c r="G115" s="36"/>
      <c r="H115" s="43"/>
      <c r="I115" s="36"/>
      <c r="J115" s="90"/>
    </row>
    <row r="116" spans="1:10" ht="22.5" customHeight="1" x14ac:dyDescent="0.25">
      <c r="C116" s="80"/>
      <c r="D116" s="147" t="str">
        <f t="shared" si="23"/>
        <v>Fri</v>
      </c>
      <c r="E116" s="139">
        <f t="shared" si="23"/>
        <v>44526</v>
      </c>
      <c r="F116" s="35"/>
      <c r="G116" s="36"/>
      <c r="H116" s="43"/>
      <c r="I116" s="36"/>
      <c r="J116" s="90"/>
    </row>
    <row r="117" spans="1:10" ht="22.5" customHeight="1" x14ac:dyDescent="0.25">
      <c r="C117" s="80"/>
      <c r="D117" s="147" t="str">
        <f t="shared" si="23"/>
        <v>Fri</v>
      </c>
      <c r="E117" s="139">
        <f t="shared" si="23"/>
        <v>44526</v>
      </c>
      <c r="F117" s="35"/>
      <c r="G117" s="36"/>
      <c r="H117" s="43"/>
      <c r="I117" s="36"/>
      <c r="J117" s="90"/>
    </row>
    <row r="118" spans="1:10" ht="22.5" customHeight="1" x14ac:dyDescent="0.25">
      <c r="A118" s="8" t="str">
        <f t="shared" si="0"/>
        <v/>
      </c>
      <c r="B118" s="8">
        <f t="shared" si="1"/>
        <v>6</v>
      </c>
      <c r="C118" s="80"/>
      <c r="D118" s="147" t="str">
        <f t="shared" si="5"/>
        <v>Sat</v>
      </c>
      <c r="E118" s="139">
        <f>+E113+1</f>
        <v>44527</v>
      </c>
      <c r="F118" s="35" t="s">
        <v>210</v>
      </c>
      <c r="G118" s="36">
        <v>9001</v>
      </c>
      <c r="H118" s="43" t="s">
        <v>86</v>
      </c>
      <c r="I118" s="36" t="s">
        <v>132</v>
      </c>
      <c r="J118" s="90">
        <v>7</v>
      </c>
    </row>
    <row r="119" spans="1:10" ht="22.5" customHeight="1" x14ac:dyDescent="0.25">
      <c r="A119" s="8" t="str">
        <f t="shared" si="0"/>
        <v/>
      </c>
      <c r="B119" s="8">
        <f t="shared" si="1"/>
        <v>7</v>
      </c>
      <c r="C119" s="80"/>
      <c r="D119" s="148" t="str">
        <f t="shared" si="5"/>
        <v>Sun</v>
      </c>
      <c r="E119" s="141">
        <f>+E118+1</f>
        <v>44528</v>
      </c>
      <c r="F119" s="35" t="s">
        <v>210</v>
      </c>
      <c r="G119" s="36">
        <v>9001</v>
      </c>
      <c r="H119" s="152" t="s">
        <v>86</v>
      </c>
      <c r="I119" s="36" t="s">
        <v>132</v>
      </c>
      <c r="J119" s="90">
        <v>14</v>
      </c>
    </row>
    <row r="120" spans="1:10" ht="22.5" customHeight="1" x14ac:dyDescent="0.25">
      <c r="A120" s="8">
        <f t="shared" si="0"/>
        <v>1</v>
      </c>
      <c r="B120" s="8">
        <f>WEEKDAY(E119+1,2)</f>
        <v>1</v>
      </c>
      <c r="C120" s="80"/>
      <c r="D120" s="147" t="str">
        <f>IF(B120=1,"Mo",IF(B120=2,"Tue",IF(B120=3,"Wed",IF(B120=4,"Thu",IF(B120=5,"Fri",IF(B120=6,"Sat",IF(B120=7,"Sun","")))))))</f>
        <v>Mo</v>
      </c>
      <c r="E120" s="139">
        <f>IF(MONTH(E119+1)&gt;MONTH(E119),"",E119+1)</f>
        <v>44529</v>
      </c>
      <c r="F120" s="35" t="s">
        <v>210</v>
      </c>
      <c r="G120" s="36">
        <v>9001</v>
      </c>
      <c r="H120" s="43" t="s">
        <v>86</v>
      </c>
      <c r="I120" s="36" t="s">
        <v>132</v>
      </c>
      <c r="J120" s="90">
        <v>7</v>
      </c>
    </row>
    <row r="121" spans="1:10" ht="22.5" customHeight="1" x14ac:dyDescent="0.25">
      <c r="C121" s="80"/>
      <c r="D121" s="147" t="str">
        <f>D120</f>
        <v>Mo</v>
      </c>
      <c r="E121" s="139">
        <f>E120</f>
        <v>44529</v>
      </c>
      <c r="F121" s="35" t="s">
        <v>210</v>
      </c>
      <c r="G121" s="36">
        <v>9001</v>
      </c>
      <c r="H121" s="43" t="s">
        <v>161</v>
      </c>
      <c r="I121" s="36" t="s">
        <v>132</v>
      </c>
      <c r="J121" s="90">
        <v>5</v>
      </c>
    </row>
    <row r="122" spans="1:10" ht="22.5" customHeight="1" x14ac:dyDescent="0.25">
      <c r="C122" s="80"/>
      <c r="D122" s="147" t="str">
        <f t="shared" ref="D122:E124" si="24">D121</f>
        <v>Mo</v>
      </c>
      <c r="E122" s="139">
        <f t="shared" si="24"/>
        <v>44529</v>
      </c>
      <c r="F122" s="35"/>
      <c r="G122" s="36"/>
      <c r="H122" s="43"/>
      <c r="I122" s="36"/>
      <c r="J122" s="90"/>
    </row>
    <row r="123" spans="1:10" ht="22.5" customHeight="1" x14ac:dyDescent="0.25">
      <c r="C123" s="80"/>
      <c r="D123" s="147" t="str">
        <f t="shared" si="24"/>
        <v>Mo</v>
      </c>
      <c r="E123" s="139">
        <f t="shared" si="24"/>
        <v>44529</v>
      </c>
      <c r="F123" s="35"/>
      <c r="G123" s="36"/>
      <c r="H123" s="43"/>
      <c r="I123" s="36"/>
      <c r="J123" s="90"/>
    </row>
    <row r="124" spans="1:10" ht="22.5" customHeight="1" x14ac:dyDescent="0.25">
      <c r="C124" s="80"/>
      <c r="D124" s="147" t="str">
        <f t="shared" si="24"/>
        <v>Mo</v>
      </c>
      <c r="E124" s="139">
        <f t="shared" si="24"/>
        <v>44529</v>
      </c>
      <c r="F124" s="35"/>
      <c r="G124" s="36"/>
      <c r="H124" s="43"/>
      <c r="I124" s="36"/>
      <c r="J124" s="90"/>
    </row>
    <row r="125" spans="1:10" ht="22.5" customHeight="1" x14ac:dyDescent="0.25">
      <c r="A125" s="8">
        <f t="shared" si="0"/>
        <v>1</v>
      </c>
      <c r="B125" s="8">
        <v>2</v>
      </c>
      <c r="C125" s="80"/>
      <c r="D125" s="148" t="str">
        <f>IF(B125=1,"Mo",IF(B125=2,"Tue",IF(B125=3,"Wed",IF(B125=4,"Thu",IF(B125=5,"Fri",IF(B125=6,"Sat",IF(B125=7,"Sun","")))))))</f>
        <v>Tue</v>
      </c>
      <c r="E125" s="141">
        <f>IF(MONTH(E120+1)&gt;MONTH(E120),"",E120+1)</f>
        <v>44530</v>
      </c>
      <c r="F125" s="46" t="s">
        <v>210</v>
      </c>
      <c r="G125" s="47">
        <v>9001</v>
      </c>
      <c r="H125" s="71" t="s">
        <v>170</v>
      </c>
      <c r="I125" s="47" t="s">
        <v>132</v>
      </c>
      <c r="J125" s="91">
        <v>1.5</v>
      </c>
    </row>
    <row r="126" spans="1:10" ht="22.5" customHeight="1" x14ac:dyDescent="0.25">
      <c r="C126" s="80"/>
      <c r="D126" s="157" t="str">
        <f>D125</f>
        <v>Tue</v>
      </c>
      <c r="E126" s="158">
        <f>E125</f>
        <v>44530</v>
      </c>
      <c r="F126" s="103" t="s">
        <v>210</v>
      </c>
      <c r="G126" s="104">
        <v>9001</v>
      </c>
      <c r="H126" s="105" t="s">
        <v>86</v>
      </c>
      <c r="I126" s="104" t="s">
        <v>132</v>
      </c>
      <c r="J126" s="106">
        <v>6.5</v>
      </c>
    </row>
    <row r="127" spans="1:10" ht="22.5" customHeight="1" x14ac:dyDescent="0.25">
      <c r="C127" s="80"/>
      <c r="D127" s="157" t="str">
        <f t="shared" ref="D127:E129" si="25">D126</f>
        <v>Tue</v>
      </c>
      <c r="E127" s="158">
        <f t="shared" si="25"/>
        <v>44530</v>
      </c>
      <c r="F127" s="103"/>
      <c r="G127" s="104"/>
      <c r="H127" s="105"/>
      <c r="I127" s="104"/>
      <c r="J127" s="106"/>
    </row>
    <row r="128" spans="1:10" ht="22.5" customHeight="1" x14ac:dyDescent="0.25">
      <c r="C128" s="80"/>
      <c r="D128" s="157" t="str">
        <f t="shared" si="25"/>
        <v>Tue</v>
      </c>
      <c r="E128" s="158">
        <f t="shared" si="25"/>
        <v>44530</v>
      </c>
      <c r="F128" s="103"/>
      <c r="G128" s="104"/>
      <c r="H128" s="105"/>
      <c r="I128" s="104"/>
      <c r="J128" s="106"/>
    </row>
    <row r="129" spans="1:10" ht="22.5" customHeight="1" thickBot="1" x14ac:dyDescent="0.3">
      <c r="C129" s="80"/>
      <c r="D129" s="165" t="str">
        <f t="shared" si="25"/>
        <v>Tue</v>
      </c>
      <c r="E129" s="161">
        <f t="shared" si="25"/>
        <v>44530</v>
      </c>
      <c r="F129" s="109"/>
      <c r="G129" s="110"/>
      <c r="H129" s="111"/>
      <c r="I129" s="110"/>
      <c r="J129" s="112"/>
    </row>
    <row r="130" spans="1:10" ht="22.5" customHeight="1" x14ac:dyDescent="0.25">
      <c r="A130" s="8">
        <f t="shared" si="0"/>
        <v>1</v>
      </c>
      <c r="B130" s="8">
        <v>3</v>
      </c>
      <c r="C130" s="80"/>
    </row>
    <row r="131" spans="1:10" ht="22.5" customHeight="1" x14ac:dyDescent="0.25">
      <c r="C131" s="80"/>
    </row>
    <row r="132" spans="1:10" ht="22.5" customHeight="1" x14ac:dyDescent="0.25">
      <c r="C132" s="80"/>
    </row>
    <row r="133" spans="1:10" ht="22.5" customHeight="1" x14ac:dyDescent="0.25">
      <c r="C133" s="80"/>
    </row>
    <row r="134" spans="1:10" ht="22.5" customHeight="1" thickBot="1" x14ac:dyDescent="0.3">
      <c r="C134" s="8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phoneticPr fontId="20" type="noConversion"/>
  <conditionalFormatting sqref="C11:C15 C130:C134 C26:C124">
    <cfRule type="expression" dxfId="63" priority="27" stopIfTrue="1">
      <formula>IF($A11=1,B11,)</formula>
    </cfRule>
    <cfRule type="expression" dxfId="62" priority="28" stopIfTrue="1">
      <formula>IF($A11="",B11,)</formula>
    </cfRule>
  </conditionalFormatting>
  <conditionalFormatting sqref="E11:E15">
    <cfRule type="expression" dxfId="61" priority="29" stopIfTrue="1">
      <formula>IF($A11="",B11,"")</formula>
    </cfRule>
  </conditionalFormatting>
  <conditionalFormatting sqref="E26:E124">
    <cfRule type="expression" dxfId="60" priority="30" stopIfTrue="1">
      <formula>IF($A26&lt;&gt;1,B26,"")</formula>
    </cfRule>
  </conditionalFormatting>
  <conditionalFormatting sqref="D11:D15 D26:D124">
    <cfRule type="expression" dxfId="59" priority="31" stopIfTrue="1">
      <formula>IF($A11="",B11,)</formula>
    </cfRule>
  </conditionalFormatting>
  <conditionalFormatting sqref="G26:G84 G90:G119 G11:G20">
    <cfRule type="expression" dxfId="58" priority="32" stopIfTrue="1">
      <formula>#REF!="Freelancer"</formula>
    </cfRule>
    <cfRule type="expression" dxfId="57" priority="33" stopIfTrue="1">
      <formula>#REF!="DTC Int. Staff"</formula>
    </cfRule>
  </conditionalFormatting>
  <conditionalFormatting sqref="G119 G26:G30 G37:G57 G64:G84 G91:G112">
    <cfRule type="expression" dxfId="56" priority="25" stopIfTrue="1">
      <formula>$F$5="Freelancer"</formula>
    </cfRule>
    <cfRule type="expression" dxfId="55" priority="26" stopIfTrue="1">
      <formula>$F$5="DTC Int. Staff"</formula>
    </cfRule>
  </conditionalFormatting>
  <conditionalFormatting sqref="G16:G20">
    <cfRule type="expression" dxfId="54" priority="23" stopIfTrue="1">
      <formula>#REF!="Freelancer"</formula>
    </cfRule>
    <cfRule type="expression" dxfId="53" priority="24" stopIfTrue="1">
      <formula>#REF!="DTC Int. Staff"</formula>
    </cfRule>
  </conditionalFormatting>
  <conditionalFormatting sqref="G16:G20">
    <cfRule type="expression" dxfId="52" priority="21" stopIfTrue="1">
      <formula>$F$5="Freelancer"</formula>
    </cfRule>
    <cfRule type="expression" dxfId="51" priority="22" stopIfTrue="1">
      <formula>$F$5="DTC Int. Staff"</formula>
    </cfRule>
  </conditionalFormatting>
  <conditionalFormatting sqref="G21 G24:G25">
    <cfRule type="expression" dxfId="50" priority="19" stopIfTrue="1">
      <formula>#REF!="Freelancer"</formula>
    </cfRule>
    <cfRule type="expression" dxfId="49" priority="20" stopIfTrue="1">
      <formula>#REF!="DTC Int. Staff"</formula>
    </cfRule>
  </conditionalFormatting>
  <conditionalFormatting sqref="G21 G24:G25">
    <cfRule type="expression" dxfId="48" priority="17" stopIfTrue="1">
      <formula>$F$5="Freelancer"</formula>
    </cfRule>
    <cfRule type="expression" dxfId="47" priority="18" stopIfTrue="1">
      <formula>$F$5="DTC Int. Staff"</formula>
    </cfRule>
  </conditionalFormatting>
  <conditionalFormatting sqref="C125:C129">
    <cfRule type="expression" dxfId="46" priority="14" stopIfTrue="1">
      <formula>IF($A125=1,B125,)</formula>
    </cfRule>
    <cfRule type="expression" dxfId="45" priority="15" stopIfTrue="1">
      <formula>IF($A125="",B125,)</formula>
    </cfRule>
  </conditionalFormatting>
  <conditionalFormatting sqref="D125:D129">
    <cfRule type="expression" dxfId="44" priority="16" stopIfTrue="1">
      <formula>IF($A125="",B125,)</formula>
    </cfRule>
  </conditionalFormatting>
  <conditionalFormatting sqref="E125:E129">
    <cfRule type="expression" dxfId="43" priority="13" stopIfTrue="1">
      <formula>IF($A125&lt;&gt;1,B125,"")</formula>
    </cfRule>
  </conditionalFormatting>
  <conditionalFormatting sqref="G63">
    <cfRule type="expression" dxfId="42" priority="11" stopIfTrue="1">
      <formula>$F$5="Freelancer"</formula>
    </cfRule>
    <cfRule type="expression" dxfId="41" priority="12" stopIfTrue="1">
      <formula>$F$5="DTC Int. Staff"</formula>
    </cfRule>
  </conditionalFormatting>
  <conditionalFormatting sqref="G85:G89">
    <cfRule type="expression" dxfId="40" priority="9" stopIfTrue="1">
      <formula>#REF!="Freelancer"</formula>
    </cfRule>
    <cfRule type="expression" dxfId="39" priority="10" stopIfTrue="1">
      <formula>#REF!="DTC Int. Staff"</formula>
    </cfRule>
  </conditionalFormatting>
  <conditionalFormatting sqref="G85:G89">
    <cfRule type="expression" dxfId="38" priority="7" stopIfTrue="1">
      <formula>$F$5="Freelancer"</formula>
    </cfRule>
    <cfRule type="expression" dxfId="37" priority="8" stopIfTrue="1">
      <formula>$F$5="DTC Int. Staff"</formula>
    </cfRule>
  </conditionalFormatting>
  <conditionalFormatting sqref="E17:E20">
    <cfRule type="expression" dxfId="36" priority="5" stopIfTrue="1">
      <formula>IF($A17="",B17,"")</formula>
    </cfRule>
  </conditionalFormatting>
  <conditionalFormatting sqref="D17:D20">
    <cfRule type="expression" dxfId="35" priority="6" stopIfTrue="1">
      <formula>IF($A17="",B17,)</formula>
    </cfRule>
  </conditionalFormatting>
  <conditionalFormatting sqref="E22:E25">
    <cfRule type="expression" dxfId="34" priority="3" stopIfTrue="1">
      <formula>IF($A22="",B22,"")</formula>
    </cfRule>
  </conditionalFormatting>
  <conditionalFormatting sqref="D22:D25">
    <cfRule type="expression" dxfId="33" priority="4" stopIfTrue="1">
      <formula>IF($A22="",B22,)</formula>
    </cfRule>
  </conditionalFormatting>
  <conditionalFormatting sqref="G22:G23">
    <cfRule type="expression" dxfId="28" priority="1" stopIfTrue="1">
      <formula>#REF!="Freelancer"</formula>
    </cfRule>
    <cfRule type="expression" dxfId="27" priority="2" stopIfTrue="1">
      <formula>#REF!="DTC Int. Staff"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5C80C-45D9-4E66-98E9-A5661D3A8C41}">
  <dimension ref="A1:J279"/>
  <sheetViews>
    <sheetView topLeftCell="D1" workbookViewId="0">
      <selection activeCell="H7" sqref="H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16" t="s">
        <v>5</v>
      </c>
      <c r="E1" s="217"/>
      <c r="F1" s="217"/>
      <c r="G1" s="217"/>
      <c r="H1" s="217"/>
      <c r="I1" s="217"/>
      <c r="J1" s="218"/>
    </row>
    <row r="2" spans="1:10" ht="13.5" customHeight="1" x14ac:dyDescent="0.25">
      <c r="D2" s="125"/>
      <c r="E2" s="125"/>
      <c r="F2" s="125"/>
      <c r="G2" s="125"/>
      <c r="H2" s="125"/>
      <c r="I2" s="125"/>
      <c r="J2" s="126"/>
    </row>
    <row r="3" spans="1:10" ht="20.25" customHeight="1" x14ac:dyDescent="0.25">
      <c r="D3" s="127" t="s">
        <v>0</v>
      </c>
      <c r="E3" s="128"/>
      <c r="F3" s="129" t="str">
        <f>'[2]Information-General Settings'!C3</f>
        <v>[Enter your name]</v>
      </c>
      <c r="G3" s="130"/>
      <c r="I3" s="131"/>
      <c r="J3" s="131"/>
    </row>
    <row r="4" spans="1:10" ht="20.25" customHeight="1" x14ac:dyDescent="0.25">
      <c r="D4" s="219" t="s">
        <v>8</v>
      </c>
      <c r="E4" s="220"/>
      <c r="F4" s="129" t="str">
        <f>'[2]Information-General Settings'!C4</f>
        <v>[Enter your Surname]</v>
      </c>
      <c r="G4" s="130"/>
      <c r="I4" s="131"/>
      <c r="J4" s="131"/>
    </row>
    <row r="5" spans="1:10" ht="20.25" customHeight="1" x14ac:dyDescent="0.25">
      <c r="D5" s="127" t="s">
        <v>7</v>
      </c>
      <c r="E5" s="132"/>
      <c r="F5" s="129" t="str">
        <f>'[2]Information-General Settings'!C5</f>
        <v>[Enter your TIME ID]</v>
      </c>
      <c r="G5" s="130"/>
      <c r="I5" s="131"/>
      <c r="J5" s="131"/>
    </row>
    <row r="6" spans="1:10" ht="20.25" customHeight="1" x14ac:dyDescent="0.25">
      <c r="E6" s="131"/>
      <c r="F6" s="131"/>
      <c r="G6" s="131"/>
      <c r="H6" s="130"/>
      <c r="I6" s="131"/>
      <c r="J6" s="19"/>
    </row>
    <row r="7" spans="1:10" ht="29" x14ac:dyDescent="0.25">
      <c r="G7" s="133"/>
      <c r="H7" s="130"/>
      <c r="I7" s="21" t="s">
        <v>34</v>
      </c>
      <c r="J7" s="134" t="s">
        <v>35</v>
      </c>
    </row>
    <row r="8" spans="1:10" ht="43.5" customHeight="1" x14ac:dyDescent="0.25">
      <c r="G8" s="131"/>
      <c r="H8" s="130"/>
      <c r="I8" s="24">
        <f>SUM(J10:J145)</f>
        <v>0</v>
      </c>
      <c r="J8" s="135">
        <f>I8/8</f>
        <v>0</v>
      </c>
    </row>
    <row r="9" spans="1:10" ht="20.25" customHeight="1" thickBot="1" x14ac:dyDescent="0.3">
      <c r="E9" s="131"/>
      <c r="F9" s="131"/>
      <c r="G9" s="131"/>
      <c r="H9" s="130"/>
      <c r="I9" s="131"/>
      <c r="J9" s="19"/>
    </row>
    <row r="10" spans="1:10" ht="22.5" customHeight="1" thickBot="1" x14ac:dyDescent="0.3">
      <c r="B10" s="8">
        <f>MONTH(E11)</f>
        <v>12</v>
      </c>
      <c r="C10" s="145"/>
      <c r="D10" s="28">
        <v>44531</v>
      </c>
      <c r="E10" s="28" t="s">
        <v>33</v>
      </c>
      <c r="F10" s="29" t="s">
        <v>4</v>
      </c>
      <c r="G10" s="59" t="s">
        <v>6</v>
      </c>
      <c r="H10" s="137" t="s">
        <v>3</v>
      </c>
      <c r="I10" s="137" t="s">
        <v>1</v>
      </c>
      <c r="J10" s="146" t="s">
        <v>2</v>
      </c>
    </row>
    <row r="11" spans="1:10" ht="22.5" customHeight="1" x14ac:dyDescent="0.25">
      <c r="A11" s="8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7"/>
      <c r="D11" s="147" t="str">
        <f>IF(B11=1,"Mo",IF(B11=2,"Tue",IF(B11=3,"Wed",IF(B11=4,"Thu",IF(B11=5,"Fri",IF(B11=6,"Sat",IF(B11=7,"Sun","")))))))</f>
        <v>Wed</v>
      </c>
      <c r="E11" s="139">
        <f>+D10</f>
        <v>44531</v>
      </c>
      <c r="F11" s="35"/>
      <c r="G11" s="36"/>
      <c r="H11" s="37"/>
      <c r="I11" s="36"/>
      <c r="J11" s="90"/>
    </row>
    <row r="12" spans="1:10" ht="22.5" customHeight="1" x14ac:dyDescent="0.25">
      <c r="C12" s="79"/>
      <c r="D12" s="147" t="str">
        <f>D11</f>
        <v>Wed</v>
      </c>
      <c r="E12" s="139">
        <f>E11</f>
        <v>44531</v>
      </c>
      <c r="F12" s="35"/>
      <c r="G12" s="36"/>
      <c r="H12" s="37"/>
      <c r="I12" s="36"/>
      <c r="J12" s="90"/>
    </row>
    <row r="13" spans="1:10" ht="22.5" customHeight="1" x14ac:dyDescent="0.25">
      <c r="C13" s="79"/>
      <c r="D13" s="147" t="str">
        <f t="shared" ref="D13:E15" si="2">D12</f>
        <v>Wed</v>
      </c>
      <c r="E13" s="139">
        <f t="shared" si="2"/>
        <v>44531</v>
      </c>
      <c r="F13" s="35"/>
      <c r="G13" s="36"/>
      <c r="H13" s="37"/>
      <c r="I13" s="36"/>
      <c r="J13" s="90"/>
    </row>
    <row r="14" spans="1:10" ht="22.5" customHeight="1" x14ac:dyDescent="0.25">
      <c r="C14" s="79"/>
      <c r="D14" s="147" t="str">
        <f t="shared" si="2"/>
        <v>Wed</v>
      </c>
      <c r="E14" s="139">
        <f t="shared" si="2"/>
        <v>44531</v>
      </c>
      <c r="F14" s="35"/>
      <c r="G14" s="36"/>
      <c r="H14" s="37"/>
      <c r="I14" s="36"/>
      <c r="J14" s="90"/>
    </row>
    <row r="15" spans="1:10" ht="22.5" customHeight="1" x14ac:dyDescent="0.25">
      <c r="C15" s="79"/>
      <c r="D15" s="147" t="str">
        <f t="shared" si="2"/>
        <v>Wed</v>
      </c>
      <c r="E15" s="139">
        <f t="shared" si="2"/>
        <v>44531</v>
      </c>
      <c r="F15" s="35"/>
      <c r="G15" s="36"/>
      <c r="H15" s="37"/>
      <c r="I15" s="36"/>
      <c r="J15" s="90"/>
    </row>
    <row r="16" spans="1:10" ht="22.5" customHeight="1" x14ac:dyDescent="0.25">
      <c r="A16" s="8">
        <f t="shared" si="0"/>
        <v>1</v>
      </c>
      <c r="B16" s="8">
        <f t="shared" si="1"/>
        <v>4</v>
      </c>
      <c r="C16" s="80"/>
      <c r="D16" s="148" t="str">
        <f>IF(B16=1,"Mo",IF(B16=2,"Tue",IF(B16=3,"Wed",IF(B16=4,"Thu",IF(B16=5,"Fri",IF(B16=6,"Sat",IF(B16=7,"Sun","")))))))</f>
        <v>Thu</v>
      </c>
      <c r="E16" s="141">
        <f>+E11+1</f>
        <v>44532</v>
      </c>
      <c r="F16" s="46"/>
      <c r="G16" s="47"/>
      <c r="H16" s="48"/>
      <c r="I16" s="47"/>
      <c r="J16" s="91"/>
    </row>
    <row r="17" spans="1:10" ht="22.5" customHeight="1" x14ac:dyDescent="0.25">
      <c r="C17" s="80"/>
      <c r="D17" s="148" t="str">
        <f>D16</f>
        <v>Thu</v>
      </c>
      <c r="E17" s="141">
        <f>E16</f>
        <v>44532</v>
      </c>
      <c r="F17" s="46"/>
      <c r="G17" s="47"/>
      <c r="H17" s="48"/>
      <c r="I17" s="47"/>
      <c r="J17" s="91"/>
    </row>
    <row r="18" spans="1:10" ht="22.5" customHeight="1" x14ac:dyDescent="0.25">
      <c r="C18" s="80"/>
      <c r="D18" s="148" t="str">
        <f t="shared" ref="D18:E20" si="3">D17</f>
        <v>Thu</v>
      </c>
      <c r="E18" s="141">
        <f t="shared" si="3"/>
        <v>44532</v>
      </c>
      <c r="F18" s="46"/>
      <c r="G18" s="47"/>
      <c r="H18" s="48"/>
      <c r="I18" s="47"/>
      <c r="J18" s="91"/>
    </row>
    <row r="19" spans="1:10" ht="22.5" customHeight="1" x14ac:dyDescent="0.25">
      <c r="C19" s="80"/>
      <c r="D19" s="148" t="str">
        <f t="shared" si="3"/>
        <v>Thu</v>
      </c>
      <c r="E19" s="141">
        <f t="shared" si="3"/>
        <v>44532</v>
      </c>
      <c r="F19" s="46"/>
      <c r="G19" s="47"/>
      <c r="H19" s="48"/>
      <c r="I19" s="47"/>
      <c r="J19" s="91"/>
    </row>
    <row r="20" spans="1:10" ht="22.5" customHeight="1" x14ac:dyDescent="0.25">
      <c r="C20" s="80"/>
      <c r="D20" s="148" t="str">
        <f t="shared" si="3"/>
        <v>Thu</v>
      </c>
      <c r="E20" s="141">
        <f t="shared" si="3"/>
        <v>44532</v>
      </c>
      <c r="F20" s="46"/>
      <c r="G20" s="47"/>
      <c r="H20" s="48"/>
      <c r="I20" s="47"/>
      <c r="J20" s="91"/>
    </row>
    <row r="21" spans="1:10" ht="22.5" customHeight="1" x14ac:dyDescent="0.25">
      <c r="A21" s="8">
        <f t="shared" si="0"/>
        <v>1</v>
      </c>
      <c r="B21" s="8">
        <f t="shared" si="1"/>
        <v>5</v>
      </c>
      <c r="C21" s="80"/>
      <c r="D21" s="147" t="str">
        <f>IF(B21=1,"Mo",IF(B21=2,"Tue",IF(B21=3,"Wed",IF(B21=4,"Thu",IF(B21=5,"Fri",IF(B21=6,"Sat",IF(B21=7,"Sun","")))))))</f>
        <v>Fri</v>
      </c>
      <c r="E21" s="139">
        <f>+E16+1</f>
        <v>44533</v>
      </c>
      <c r="F21" s="35"/>
      <c r="G21" s="36"/>
      <c r="H21" s="37"/>
      <c r="I21" s="36"/>
      <c r="J21" s="90"/>
    </row>
    <row r="22" spans="1:10" ht="22.5" customHeight="1" x14ac:dyDescent="0.25">
      <c r="C22" s="80"/>
      <c r="D22" s="147" t="str">
        <f>D21</f>
        <v>Fri</v>
      </c>
      <c r="E22" s="139">
        <f>E21</f>
        <v>44533</v>
      </c>
      <c r="F22" s="35"/>
      <c r="G22" s="36"/>
      <c r="H22" s="37"/>
      <c r="I22" s="36"/>
      <c r="J22" s="90"/>
    </row>
    <row r="23" spans="1:10" ht="22.5" customHeight="1" x14ac:dyDescent="0.25">
      <c r="C23" s="80"/>
      <c r="D23" s="147" t="str">
        <f t="shared" ref="D23:E25" si="4">D22</f>
        <v>Fri</v>
      </c>
      <c r="E23" s="139">
        <f t="shared" si="4"/>
        <v>44533</v>
      </c>
      <c r="F23" s="35"/>
      <c r="G23" s="36"/>
      <c r="H23" s="37"/>
      <c r="I23" s="36"/>
      <c r="J23" s="90"/>
    </row>
    <row r="24" spans="1:10" ht="22.5" customHeight="1" x14ac:dyDescent="0.25">
      <c r="C24" s="80"/>
      <c r="D24" s="147" t="str">
        <f t="shared" si="4"/>
        <v>Fri</v>
      </c>
      <c r="E24" s="139">
        <f t="shared" si="4"/>
        <v>44533</v>
      </c>
      <c r="F24" s="35"/>
      <c r="G24" s="36"/>
      <c r="H24" s="37"/>
      <c r="I24" s="36"/>
      <c r="J24" s="90"/>
    </row>
    <row r="25" spans="1:10" ht="22.5" customHeight="1" x14ac:dyDescent="0.25">
      <c r="C25" s="80"/>
      <c r="D25" s="147" t="str">
        <f t="shared" si="4"/>
        <v>Fri</v>
      </c>
      <c r="E25" s="139">
        <f t="shared" si="4"/>
        <v>44533</v>
      </c>
      <c r="F25" s="35"/>
      <c r="G25" s="36"/>
      <c r="H25" s="37"/>
      <c r="I25" s="36"/>
      <c r="J25" s="90"/>
    </row>
    <row r="26" spans="1:10" ht="22.5" customHeight="1" x14ac:dyDescent="0.25">
      <c r="A26" s="8" t="str">
        <f t="shared" si="0"/>
        <v/>
      </c>
      <c r="B26" s="8">
        <f t="shared" si="1"/>
        <v>6</v>
      </c>
      <c r="C26" s="80"/>
      <c r="D26" s="148" t="str">
        <f t="shared" ref="D26:D115" si="5">IF(B26=1,"Mo",IF(B26=2,"Tue",IF(B26=3,"Wed",IF(B26=4,"Thu",IF(B26=5,"Fri",IF(B26=6,"Sat",IF(B26=7,"Sun","")))))))</f>
        <v>Sat</v>
      </c>
      <c r="E26" s="141">
        <f>+E21+1</f>
        <v>44534</v>
      </c>
      <c r="F26" s="46"/>
      <c r="G26" s="47"/>
      <c r="H26" s="71"/>
      <c r="I26" s="47"/>
      <c r="J26" s="91"/>
    </row>
    <row r="27" spans="1:10" ht="22.5" customHeight="1" x14ac:dyDescent="0.25">
      <c r="A27" s="8" t="str">
        <f t="shared" si="0"/>
        <v/>
      </c>
      <c r="B27" s="8">
        <f t="shared" si="1"/>
        <v>7</v>
      </c>
      <c r="C27" s="80"/>
      <c r="D27" s="148" t="str">
        <f t="shared" si="5"/>
        <v>Sun</v>
      </c>
      <c r="E27" s="141">
        <f>+E26+1</f>
        <v>44535</v>
      </c>
      <c r="F27" s="46"/>
      <c r="G27" s="47"/>
      <c r="H27" s="48"/>
      <c r="I27" s="47"/>
      <c r="J27" s="91"/>
    </row>
    <row r="28" spans="1:10" ht="22.5" customHeight="1" x14ac:dyDescent="0.25">
      <c r="A28" s="8">
        <f t="shared" si="0"/>
        <v>1</v>
      </c>
      <c r="B28" s="8">
        <f t="shared" si="1"/>
        <v>1</v>
      </c>
      <c r="C28" s="80"/>
      <c r="D28" s="147" t="str">
        <f t="shared" si="5"/>
        <v>Mo</v>
      </c>
      <c r="E28" s="139">
        <f>+E27+1</f>
        <v>44536</v>
      </c>
      <c r="F28" s="35"/>
      <c r="G28" s="36"/>
      <c r="H28" s="162"/>
      <c r="I28" s="36"/>
      <c r="J28" s="90"/>
    </row>
    <row r="29" spans="1:10" ht="22.5" customHeight="1" x14ac:dyDescent="0.25">
      <c r="C29" s="80"/>
      <c r="D29" s="147" t="str">
        <f>D28</f>
        <v>Mo</v>
      </c>
      <c r="E29" s="139">
        <f>E28</f>
        <v>44536</v>
      </c>
      <c r="F29" s="35"/>
      <c r="G29" s="36"/>
      <c r="H29" s="162"/>
      <c r="I29" s="36"/>
      <c r="J29" s="90"/>
    </row>
    <row r="30" spans="1:10" ht="22.5" customHeight="1" x14ac:dyDescent="0.25">
      <c r="C30" s="80"/>
      <c r="D30" s="147" t="str">
        <f t="shared" ref="D30:E32" si="6">D29</f>
        <v>Mo</v>
      </c>
      <c r="E30" s="139">
        <f t="shared" si="6"/>
        <v>44536</v>
      </c>
      <c r="F30" s="35"/>
      <c r="G30" s="36"/>
      <c r="H30" s="162"/>
      <c r="I30" s="36"/>
      <c r="J30" s="90"/>
    </row>
    <row r="31" spans="1:10" ht="22.5" customHeight="1" x14ac:dyDescent="0.25">
      <c r="C31" s="80"/>
      <c r="D31" s="147" t="str">
        <f t="shared" si="6"/>
        <v>Mo</v>
      </c>
      <c r="E31" s="139">
        <f t="shared" si="6"/>
        <v>44536</v>
      </c>
      <c r="F31" s="35"/>
      <c r="G31" s="36"/>
      <c r="H31" s="162"/>
      <c r="I31" s="36"/>
      <c r="J31" s="90"/>
    </row>
    <row r="32" spans="1:10" ht="22.5" customHeight="1" x14ac:dyDescent="0.25">
      <c r="C32" s="80"/>
      <c r="D32" s="147" t="str">
        <f t="shared" si="6"/>
        <v>Mo</v>
      </c>
      <c r="E32" s="139">
        <f t="shared" si="6"/>
        <v>44536</v>
      </c>
      <c r="F32" s="35"/>
      <c r="G32" s="36"/>
      <c r="H32" s="162"/>
      <c r="I32" s="36"/>
      <c r="J32" s="90"/>
    </row>
    <row r="33" spans="1:10" ht="22.5" customHeight="1" x14ac:dyDescent="0.25">
      <c r="A33" s="8">
        <f t="shared" si="0"/>
        <v>1</v>
      </c>
      <c r="B33" s="8">
        <f t="shared" si="1"/>
        <v>2</v>
      </c>
      <c r="C33" s="80"/>
      <c r="D33" s="148" t="str">
        <f t="shared" si="5"/>
        <v>Tue</v>
      </c>
      <c r="E33" s="141">
        <f>+E28+1</f>
        <v>44537</v>
      </c>
      <c r="F33" s="46"/>
      <c r="G33" s="47"/>
      <c r="H33" s="48"/>
      <c r="I33" s="47"/>
      <c r="J33" s="91"/>
    </row>
    <row r="34" spans="1:10" ht="22.5" customHeight="1" x14ac:dyDescent="0.25">
      <c r="C34" s="80"/>
      <c r="D34" s="148" t="str">
        <f>D33</f>
        <v>Tue</v>
      </c>
      <c r="E34" s="141">
        <f>E33</f>
        <v>44537</v>
      </c>
      <c r="F34" s="46"/>
      <c r="G34" s="47"/>
      <c r="H34" s="48"/>
      <c r="I34" s="47"/>
      <c r="J34" s="91"/>
    </row>
    <row r="35" spans="1:10" ht="22.5" customHeight="1" x14ac:dyDescent="0.25">
      <c r="C35" s="80"/>
      <c r="D35" s="148" t="str">
        <f t="shared" ref="D35:E37" si="7">D34</f>
        <v>Tue</v>
      </c>
      <c r="E35" s="141">
        <f t="shared" si="7"/>
        <v>44537</v>
      </c>
      <c r="F35" s="46"/>
      <c r="G35" s="47"/>
      <c r="H35" s="48"/>
      <c r="I35" s="47"/>
      <c r="J35" s="91"/>
    </row>
    <row r="36" spans="1:10" ht="22.5" customHeight="1" x14ac:dyDescent="0.25">
      <c r="C36" s="80"/>
      <c r="D36" s="148" t="str">
        <f t="shared" si="7"/>
        <v>Tue</v>
      </c>
      <c r="E36" s="141">
        <f t="shared" si="7"/>
        <v>44537</v>
      </c>
      <c r="F36" s="46"/>
      <c r="G36" s="47"/>
      <c r="H36" s="48"/>
      <c r="I36" s="47"/>
      <c r="J36" s="91"/>
    </row>
    <row r="37" spans="1:10" ht="22.5" customHeight="1" x14ac:dyDescent="0.25">
      <c r="C37" s="80"/>
      <c r="D37" s="148" t="str">
        <f t="shared" si="7"/>
        <v>Tue</v>
      </c>
      <c r="E37" s="141">
        <f t="shared" si="7"/>
        <v>44537</v>
      </c>
      <c r="F37" s="46"/>
      <c r="G37" s="47"/>
      <c r="H37" s="48"/>
      <c r="I37" s="47"/>
      <c r="J37" s="91"/>
    </row>
    <row r="38" spans="1:10" ht="22.5" customHeight="1" x14ac:dyDescent="0.25">
      <c r="A38" s="8">
        <f t="shared" si="0"/>
        <v>1</v>
      </c>
      <c r="B38" s="8">
        <f t="shared" si="1"/>
        <v>3</v>
      </c>
      <c r="C38" s="80"/>
      <c r="D38" s="147" t="str">
        <f>IF(B38=1,"Mo",IF(B38=2,"Tue",IF(B38=3,"Wed",IF(B38=4,"Thu",IF(B38=5,"Fri",IF(B38=6,"Sat",IF(B38=7,"Sun","")))))))</f>
        <v>Wed</v>
      </c>
      <c r="E38" s="139">
        <f>+E33+1</f>
        <v>44538</v>
      </c>
      <c r="F38" s="35"/>
      <c r="G38" s="36"/>
      <c r="H38" s="43"/>
      <c r="I38" s="36"/>
      <c r="J38" s="90"/>
    </row>
    <row r="39" spans="1:10" ht="22.5" customHeight="1" x14ac:dyDescent="0.25">
      <c r="C39" s="80"/>
      <c r="D39" s="147" t="str">
        <f t="shared" ref="D39:E42" si="8">D38</f>
        <v>Wed</v>
      </c>
      <c r="E39" s="139">
        <f t="shared" si="8"/>
        <v>44538</v>
      </c>
      <c r="F39" s="35"/>
      <c r="G39" s="36"/>
      <c r="H39" s="43"/>
      <c r="I39" s="36"/>
      <c r="J39" s="90"/>
    </row>
    <row r="40" spans="1:10" ht="22.5" customHeight="1" x14ac:dyDescent="0.25">
      <c r="C40" s="80"/>
      <c r="D40" s="147" t="str">
        <f t="shared" si="8"/>
        <v>Wed</v>
      </c>
      <c r="E40" s="139">
        <f t="shared" si="8"/>
        <v>44538</v>
      </c>
      <c r="F40" s="35"/>
      <c r="G40" s="36"/>
      <c r="H40" s="43"/>
      <c r="I40" s="36"/>
      <c r="J40" s="90"/>
    </row>
    <row r="41" spans="1:10" ht="22.5" customHeight="1" x14ac:dyDescent="0.25">
      <c r="C41" s="80"/>
      <c r="D41" s="147" t="str">
        <f t="shared" si="8"/>
        <v>Wed</v>
      </c>
      <c r="E41" s="139">
        <f t="shared" si="8"/>
        <v>44538</v>
      </c>
      <c r="F41" s="35"/>
      <c r="G41" s="36"/>
      <c r="H41" s="43"/>
      <c r="I41" s="36"/>
      <c r="J41" s="90"/>
    </row>
    <row r="42" spans="1:10" ht="22.5" customHeight="1" x14ac:dyDescent="0.25">
      <c r="C42" s="80"/>
      <c r="D42" s="147" t="str">
        <f t="shared" si="8"/>
        <v>Wed</v>
      </c>
      <c r="E42" s="139">
        <f t="shared" si="8"/>
        <v>44538</v>
      </c>
      <c r="F42" s="35"/>
      <c r="G42" s="36"/>
      <c r="H42" s="43"/>
      <c r="I42" s="36"/>
      <c r="J42" s="90"/>
    </row>
    <row r="43" spans="1:10" ht="22.5" customHeight="1" x14ac:dyDescent="0.25">
      <c r="A43" s="8">
        <f t="shared" si="0"/>
        <v>1</v>
      </c>
      <c r="B43" s="8">
        <f t="shared" si="1"/>
        <v>4</v>
      </c>
      <c r="C43" s="80"/>
      <c r="D43" s="148" t="str">
        <f>IF(B43=1,"Mo",IF(B43=2,"Tue",IF(B43=3,"Wed",IF(B43=4,"Thu",IF(B43=5,"Fri",IF(B43=6,"Sat",IF(B43=7,"Sun","")))))))</f>
        <v>Thu</v>
      </c>
      <c r="E43" s="141">
        <f>+E38+1</f>
        <v>44539</v>
      </c>
      <c r="F43" s="46"/>
      <c r="G43" s="47"/>
      <c r="H43" s="48"/>
      <c r="I43" s="47"/>
      <c r="J43" s="91"/>
    </row>
    <row r="44" spans="1:10" ht="22.5" customHeight="1" x14ac:dyDescent="0.25">
      <c r="C44" s="80"/>
      <c r="D44" s="148" t="str">
        <f>D43</f>
        <v>Thu</v>
      </c>
      <c r="E44" s="141">
        <f>E43</f>
        <v>44539</v>
      </c>
      <c r="F44" s="46"/>
      <c r="G44" s="47"/>
      <c r="H44" s="48"/>
      <c r="I44" s="47"/>
      <c r="J44" s="91"/>
    </row>
    <row r="45" spans="1:10" ht="22.5" customHeight="1" x14ac:dyDescent="0.25">
      <c r="C45" s="80"/>
      <c r="D45" s="148" t="str">
        <f t="shared" ref="D45:E47" si="9">D44</f>
        <v>Thu</v>
      </c>
      <c r="E45" s="141">
        <f t="shared" si="9"/>
        <v>44539</v>
      </c>
      <c r="F45" s="46"/>
      <c r="G45" s="47"/>
      <c r="H45" s="48"/>
      <c r="I45" s="47"/>
      <c r="J45" s="91"/>
    </row>
    <row r="46" spans="1:10" ht="22.5" customHeight="1" x14ac:dyDescent="0.25">
      <c r="C46" s="80"/>
      <c r="D46" s="148" t="str">
        <f t="shared" si="9"/>
        <v>Thu</v>
      </c>
      <c r="E46" s="141">
        <f t="shared" si="9"/>
        <v>44539</v>
      </c>
      <c r="F46" s="46"/>
      <c r="G46" s="47"/>
      <c r="H46" s="48"/>
      <c r="I46" s="47"/>
      <c r="J46" s="91"/>
    </row>
    <row r="47" spans="1:10" ht="22.5" customHeight="1" x14ac:dyDescent="0.25">
      <c r="C47" s="80"/>
      <c r="D47" s="148" t="str">
        <f t="shared" si="9"/>
        <v>Thu</v>
      </c>
      <c r="E47" s="141">
        <f t="shared" si="9"/>
        <v>44539</v>
      </c>
      <c r="F47" s="46"/>
      <c r="G47" s="47"/>
      <c r="H47" s="48"/>
      <c r="I47" s="47"/>
      <c r="J47" s="91"/>
    </row>
    <row r="48" spans="1:10" ht="22.5" customHeight="1" x14ac:dyDescent="0.25">
      <c r="A48" s="8">
        <f t="shared" si="0"/>
        <v>1</v>
      </c>
      <c r="B48" s="8">
        <f t="shared" si="1"/>
        <v>5</v>
      </c>
      <c r="C48" s="80"/>
      <c r="D48" s="147" t="str">
        <f>IF(B48=1,"Mo",IF(B48=2,"Tue",IF(B48=3,"Wed",IF(B48=4,"Thu",IF(B48=5,"Fri",IF(B48=6,"Sat",IF(B48=7,"Sun","")))))))</f>
        <v>Fri</v>
      </c>
      <c r="E48" s="139">
        <f>+E43+1</f>
        <v>44540</v>
      </c>
      <c r="F48" s="35"/>
      <c r="G48" s="36"/>
      <c r="H48" s="37"/>
      <c r="I48" s="36"/>
      <c r="J48" s="90"/>
    </row>
    <row r="49" spans="1:10" ht="22.5" customHeight="1" x14ac:dyDescent="0.25">
      <c r="C49" s="80"/>
      <c r="D49" s="147" t="str">
        <f>D48</f>
        <v>Fri</v>
      </c>
      <c r="E49" s="139">
        <f>E48</f>
        <v>44540</v>
      </c>
      <c r="F49" s="35"/>
      <c r="G49" s="36"/>
      <c r="H49" s="37"/>
      <c r="I49" s="36"/>
      <c r="J49" s="90"/>
    </row>
    <row r="50" spans="1:10" ht="22.5" customHeight="1" x14ac:dyDescent="0.25">
      <c r="C50" s="80"/>
      <c r="D50" s="147" t="str">
        <f t="shared" ref="D50:E52" si="10">D49</f>
        <v>Fri</v>
      </c>
      <c r="E50" s="139">
        <f t="shared" si="10"/>
        <v>44540</v>
      </c>
      <c r="F50" s="35"/>
      <c r="G50" s="36"/>
      <c r="H50" s="37"/>
      <c r="I50" s="36"/>
      <c r="J50" s="90"/>
    </row>
    <row r="51" spans="1:10" ht="22.5" customHeight="1" x14ac:dyDescent="0.25">
      <c r="C51" s="80"/>
      <c r="D51" s="147" t="str">
        <f t="shared" si="10"/>
        <v>Fri</v>
      </c>
      <c r="E51" s="139">
        <f t="shared" si="10"/>
        <v>44540</v>
      </c>
      <c r="F51" s="35"/>
      <c r="G51" s="36"/>
      <c r="H51" s="37"/>
      <c r="I51" s="36"/>
      <c r="J51" s="90"/>
    </row>
    <row r="52" spans="1:10" ht="22.5" customHeight="1" x14ac:dyDescent="0.25">
      <c r="C52" s="80"/>
      <c r="D52" s="147" t="str">
        <f t="shared" si="10"/>
        <v>Fri</v>
      </c>
      <c r="E52" s="139">
        <f t="shared" si="10"/>
        <v>44540</v>
      </c>
      <c r="F52" s="35"/>
      <c r="G52" s="36"/>
      <c r="H52" s="37"/>
      <c r="I52" s="36"/>
      <c r="J52" s="90"/>
    </row>
    <row r="53" spans="1:10" ht="22.5" customHeight="1" x14ac:dyDescent="0.25">
      <c r="A53" s="8" t="str">
        <f t="shared" si="0"/>
        <v/>
      </c>
      <c r="B53" s="8">
        <f t="shared" si="1"/>
        <v>6</v>
      </c>
      <c r="C53" s="80"/>
      <c r="D53" s="148" t="str">
        <f t="shared" si="5"/>
        <v>Sat</v>
      </c>
      <c r="E53" s="141">
        <f>+E48+1</f>
        <v>44541</v>
      </c>
      <c r="F53" s="46"/>
      <c r="G53" s="47"/>
      <c r="H53" s="48"/>
      <c r="I53" s="47"/>
      <c r="J53" s="91"/>
    </row>
    <row r="54" spans="1:10" s="150" customFormat="1" ht="22.5" customHeight="1" x14ac:dyDescent="0.25">
      <c r="A54" s="150" t="str">
        <f t="shared" si="0"/>
        <v/>
      </c>
      <c r="B54" s="150">
        <f t="shared" si="1"/>
        <v>7</v>
      </c>
      <c r="C54" s="151"/>
      <c r="D54" s="148" t="str">
        <f t="shared" si="5"/>
        <v>Sun</v>
      </c>
      <c r="E54" s="141">
        <f>+E53+1</f>
        <v>44542</v>
      </c>
      <c r="F54" s="46"/>
      <c r="G54" s="47"/>
      <c r="H54" s="51"/>
      <c r="I54" s="47"/>
      <c r="J54" s="91"/>
    </row>
    <row r="55" spans="1:10" ht="22.5" customHeight="1" x14ac:dyDescent="0.25">
      <c r="A55" s="8">
        <f t="shared" si="0"/>
        <v>1</v>
      </c>
      <c r="B55" s="8">
        <f t="shared" si="1"/>
        <v>1</v>
      </c>
      <c r="C55" s="80"/>
      <c r="D55" s="147" t="str">
        <f t="shared" si="5"/>
        <v>Mo</v>
      </c>
      <c r="E55" s="139">
        <f>+E54+1</f>
        <v>44543</v>
      </c>
      <c r="F55" s="35"/>
      <c r="G55" s="36"/>
      <c r="H55" s="43"/>
      <c r="I55" s="36"/>
      <c r="J55" s="90"/>
    </row>
    <row r="56" spans="1:10" ht="22.5" customHeight="1" x14ac:dyDescent="0.25">
      <c r="C56" s="80"/>
      <c r="D56" s="147" t="str">
        <f>D55</f>
        <v>Mo</v>
      </c>
      <c r="E56" s="139">
        <f>E55</f>
        <v>44543</v>
      </c>
      <c r="F56" s="35"/>
      <c r="G56" s="36"/>
      <c r="H56" s="43"/>
      <c r="I56" s="36"/>
      <c r="J56" s="90"/>
    </row>
    <row r="57" spans="1:10" ht="22.5" customHeight="1" x14ac:dyDescent="0.25">
      <c r="C57" s="80"/>
      <c r="D57" s="147" t="str">
        <f t="shared" ref="D57:E59" si="11">D56</f>
        <v>Mo</v>
      </c>
      <c r="E57" s="139">
        <f t="shared" si="11"/>
        <v>44543</v>
      </c>
      <c r="F57" s="35"/>
      <c r="G57" s="36"/>
      <c r="H57" s="43"/>
      <c r="I57" s="36"/>
      <c r="J57" s="90"/>
    </row>
    <row r="58" spans="1:10" ht="22.5" customHeight="1" x14ac:dyDescent="0.25">
      <c r="C58" s="80"/>
      <c r="D58" s="147" t="str">
        <f t="shared" si="11"/>
        <v>Mo</v>
      </c>
      <c r="E58" s="139">
        <f t="shared" si="11"/>
        <v>44543</v>
      </c>
      <c r="F58" s="35"/>
      <c r="G58" s="36"/>
      <c r="H58" s="43"/>
      <c r="I58" s="36"/>
      <c r="J58" s="90"/>
    </row>
    <row r="59" spans="1:10" ht="22.5" customHeight="1" x14ac:dyDescent="0.25">
      <c r="C59" s="80"/>
      <c r="D59" s="147" t="str">
        <f t="shared" si="11"/>
        <v>Mo</v>
      </c>
      <c r="E59" s="139">
        <f t="shared" si="11"/>
        <v>44543</v>
      </c>
      <c r="F59" s="35"/>
      <c r="G59" s="36"/>
      <c r="H59" s="43"/>
      <c r="I59" s="36"/>
      <c r="J59" s="90"/>
    </row>
    <row r="60" spans="1:10" ht="22.5" customHeight="1" x14ac:dyDescent="0.25">
      <c r="A60" s="8">
        <f t="shared" si="0"/>
        <v>1</v>
      </c>
      <c r="B60" s="8">
        <f t="shared" si="1"/>
        <v>2</v>
      </c>
      <c r="C60" s="80"/>
      <c r="D60" s="148" t="str">
        <f t="shared" si="5"/>
        <v>Tue</v>
      </c>
      <c r="E60" s="141">
        <f>+E55+1</f>
        <v>44544</v>
      </c>
      <c r="F60" s="46"/>
      <c r="G60" s="47"/>
      <c r="H60" s="48"/>
      <c r="I60" s="47"/>
      <c r="J60" s="91"/>
    </row>
    <row r="61" spans="1:10" ht="22.5" customHeight="1" x14ac:dyDescent="0.25">
      <c r="C61" s="80"/>
      <c r="D61" s="148" t="str">
        <f>D60</f>
        <v>Tue</v>
      </c>
      <c r="E61" s="141">
        <f>E60</f>
        <v>44544</v>
      </c>
      <c r="F61" s="46"/>
      <c r="G61" s="47"/>
      <c r="H61" s="48"/>
      <c r="I61" s="47"/>
      <c r="J61" s="91"/>
    </row>
    <row r="62" spans="1:10" ht="22.5" customHeight="1" x14ac:dyDescent="0.25">
      <c r="C62" s="80"/>
      <c r="D62" s="148" t="str">
        <f t="shared" ref="D62:E64" si="12">D61</f>
        <v>Tue</v>
      </c>
      <c r="E62" s="141">
        <f t="shared" si="12"/>
        <v>44544</v>
      </c>
      <c r="F62" s="46"/>
      <c r="G62" s="47"/>
      <c r="H62" s="48"/>
      <c r="I62" s="47"/>
      <c r="J62" s="91"/>
    </row>
    <row r="63" spans="1:10" ht="22.5" customHeight="1" x14ac:dyDescent="0.25">
      <c r="C63" s="80"/>
      <c r="D63" s="148" t="str">
        <f t="shared" si="12"/>
        <v>Tue</v>
      </c>
      <c r="E63" s="141">
        <f t="shared" si="12"/>
        <v>44544</v>
      </c>
      <c r="F63" s="46"/>
      <c r="G63" s="47"/>
      <c r="H63" s="48"/>
      <c r="I63" s="47"/>
      <c r="J63" s="91"/>
    </row>
    <row r="64" spans="1:10" ht="22.5" customHeight="1" x14ac:dyDescent="0.25">
      <c r="C64" s="80"/>
      <c r="D64" s="148" t="str">
        <f t="shared" si="12"/>
        <v>Tue</v>
      </c>
      <c r="E64" s="141">
        <f t="shared" si="12"/>
        <v>44544</v>
      </c>
      <c r="F64" s="46"/>
      <c r="G64" s="47"/>
      <c r="H64" s="48"/>
      <c r="I64" s="47"/>
      <c r="J64" s="91"/>
    </row>
    <row r="65" spans="1:10" ht="22.5" customHeight="1" x14ac:dyDescent="0.25">
      <c r="A65" s="8">
        <f t="shared" si="0"/>
        <v>1</v>
      </c>
      <c r="B65" s="8">
        <f t="shared" si="1"/>
        <v>3</v>
      </c>
      <c r="C65" s="80"/>
      <c r="D65" s="147" t="str">
        <f t="shared" si="5"/>
        <v>Wed</v>
      </c>
      <c r="E65" s="139">
        <f>+E60+1</f>
        <v>44545</v>
      </c>
      <c r="F65" s="35"/>
      <c r="G65" s="36"/>
      <c r="H65" s="43"/>
      <c r="I65" s="36"/>
      <c r="J65" s="90"/>
    </row>
    <row r="66" spans="1:10" ht="22.5" customHeight="1" x14ac:dyDescent="0.25">
      <c r="C66" s="80"/>
      <c r="D66" s="147" t="str">
        <f>D65</f>
        <v>Wed</v>
      </c>
      <c r="E66" s="139">
        <f>E65</f>
        <v>44545</v>
      </c>
      <c r="F66" s="35"/>
      <c r="G66" s="36"/>
      <c r="H66" s="43"/>
      <c r="I66" s="36"/>
      <c r="J66" s="90"/>
    </row>
    <row r="67" spans="1:10" ht="22.5" customHeight="1" x14ac:dyDescent="0.25">
      <c r="C67" s="80"/>
      <c r="D67" s="147" t="str">
        <f t="shared" ref="D67:E69" si="13">D66</f>
        <v>Wed</v>
      </c>
      <c r="E67" s="139">
        <f t="shared" si="13"/>
        <v>44545</v>
      </c>
      <c r="F67" s="35"/>
      <c r="G67" s="36"/>
      <c r="H67" s="43"/>
      <c r="I67" s="36"/>
      <c r="J67" s="90"/>
    </row>
    <row r="68" spans="1:10" ht="22.5" customHeight="1" x14ac:dyDescent="0.25">
      <c r="C68" s="80"/>
      <c r="D68" s="147" t="str">
        <f t="shared" si="13"/>
        <v>Wed</v>
      </c>
      <c r="E68" s="139">
        <f t="shared" si="13"/>
        <v>44545</v>
      </c>
      <c r="F68" s="35"/>
      <c r="G68" s="36"/>
      <c r="H68" s="43"/>
      <c r="I68" s="36"/>
      <c r="J68" s="90"/>
    </row>
    <row r="69" spans="1:10" ht="22.5" customHeight="1" x14ac:dyDescent="0.25">
      <c r="C69" s="80"/>
      <c r="D69" s="147" t="str">
        <f t="shared" si="13"/>
        <v>Wed</v>
      </c>
      <c r="E69" s="139">
        <f t="shared" si="13"/>
        <v>44545</v>
      </c>
      <c r="F69" s="35"/>
      <c r="G69" s="36"/>
      <c r="H69" s="43"/>
      <c r="I69" s="36"/>
      <c r="J69" s="90"/>
    </row>
    <row r="70" spans="1:10" ht="22.5" customHeight="1" x14ac:dyDescent="0.25">
      <c r="A70" s="8">
        <f t="shared" si="0"/>
        <v>1</v>
      </c>
      <c r="B70" s="8">
        <f t="shared" si="1"/>
        <v>4</v>
      </c>
      <c r="C70" s="80"/>
      <c r="D70" s="148" t="str">
        <f t="shared" si="5"/>
        <v>Thu</v>
      </c>
      <c r="E70" s="141">
        <f>+E65+1</f>
        <v>44546</v>
      </c>
      <c r="F70" s="46"/>
      <c r="G70" s="47"/>
      <c r="H70" s="48"/>
      <c r="I70" s="47"/>
      <c r="J70" s="91"/>
    </row>
    <row r="71" spans="1:10" ht="22.5" customHeight="1" x14ac:dyDescent="0.25">
      <c r="C71" s="80"/>
      <c r="D71" s="148" t="str">
        <f>D70</f>
        <v>Thu</v>
      </c>
      <c r="E71" s="141">
        <f>E70</f>
        <v>44546</v>
      </c>
      <c r="F71" s="46"/>
      <c r="G71" s="47"/>
      <c r="H71" s="48"/>
      <c r="I71" s="47"/>
      <c r="J71" s="91"/>
    </row>
    <row r="72" spans="1:10" ht="22.5" customHeight="1" x14ac:dyDescent="0.25">
      <c r="C72" s="80"/>
      <c r="D72" s="148" t="str">
        <f t="shared" ref="D72:E74" si="14">D71</f>
        <v>Thu</v>
      </c>
      <c r="E72" s="141">
        <f t="shared" si="14"/>
        <v>44546</v>
      </c>
      <c r="F72" s="46"/>
      <c r="G72" s="47"/>
      <c r="H72" s="48"/>
      <c r="I72" s="47"/>
      <c r="J72" s="91"/>
    </row>
    <row r="73" spans="1:10" ht="22.5" customHeight="1" x14ac:dyDescent="0.25">
      <c r="C73" s="80"/>
      <c r="D73" s="148" t="str">
        <f t="shared" si="14"/>
        <v>Thu</v>
      </c>
      <c r="E73" s="141">
        <f t="shared" si="14"/>
        <v>44546</v>
      </c>
      <c r="F73" s="46"/>
      <c r="G73" s="47"/>
      <c r="H73" s="48"/>
      <c r="I73" s="47"/>
      <c r="J73" s="91"/>
    </row>
    <row r="74" spans="1:10" ht="22.5" customHeight="1" x14ac:dyDescent="0.25">
      <c r="C74" s="80"/>
      <c r="D74" s="148" t="str">
        <f t="shared" si="14"/>
        <v>Thu</v>
      </c>
      <c r="E74" s="141">
        <f t="shared" si="14"/>
        <v>44546</v>
      </c>
      <c r="F74" s="46"/>
      <c r="G74" s="47"/>
      <c r="H74" s="48"/>
      <c r="I74" s="47"/>
      <c r="J74" s="91"/>
    </row>
    <row r="75" spans="1:10" ht="22.5" customHeight="1" x14ac:dyDescent="0.25">
      <c r="A75" s="8">
        <f t="shared" si="0"/>
        <v>1</v>
      </c>
      <c r="B75" s="8">
        <f t="shared" si="1"/>
        <v>5</v>
      </c>
      <c r="C75" s="80"/>
      <c r="D75" s="147" t="str">
        <f t="shared" si="5"/>
        <v>Fri</v>
      </c>
      <c r="E75" s="139">
        <f>+E70+1</f>
        <v>44547</v>
      </c>
      <c r="F75" s="35"/>
      <c r="G75" s="36"/>
      <c r="H75" s="43"/>
      <c r="I75" s="36"/>
      <c r="J75" s="90"/>
    </row>
    <row r="76" spans="1:10" ht="22.5" customHeight="1" x14ac:dyDescent="0.25">
      <c r="C76" s="80"/>
      <c r="D76" s="147" t="str">
        <f>D75</f>
        <v>Fri</v>
      </c>
      <c r="E76" s="139">
        <f>E75</f>
        <v>44547</v>
      </c>
      <c r="F76" s="35"/>
      <c r="G76" s="36"/>
      <c r="H76" s="43"/>
      <c r="I76" s="36"/>
      <c r="J76" s="90"/>
    </row>
    <row r="77" spans="1:10" ht="22.5" customHeight="1" x14ac:dyDescent="0.25">
      <c r="C77" s="80"/>
      <c r="D77" s="147" t="str">
        <f t="shared" ref="D77:E79" si="15">D76</f>
        <v>Fri</v>
      </c>
      <c r="E77" s="139">
        <f t="shared" si="15"/>
        <v>44547</v>
      </c>
      <c r="F77" s="35"/>
      <c r="G77" s="36"/>
      <c r="H77" s="43"/>
      <c r="I77" s="36"/>
      <c r="J77" s="90"/>
    </row>
    <row r="78" spans="1:10" ht="22.5" customHeight="1" x14ac:dyDescent="0.25">
      <c r="C78" s="80"/>
      <c r="D78" s="147" t="str">
        <f t="shared" si="15"/>
        <v>Fri</v>
      </c>
      <c r="E78" s="139">
        <f t="shared" si="15"/>
        <v>44547</v>
      </c>
      <c r="F78" s="35"/>
      <c r="G78" s="36"/>
      <c r="H78" s="43"/>
      <c r="I78" s="36"/>
      <c r="J78" s="90"/>
    </row>
    <row r="79" spans="1:10" ht="22.5" customHeight="1" x14ac:dyDescent="0.25">
      <c r="C79" s="80"/>
      <c r="D79" s="147" t="str">
        <f t="shared" si="15"/>
        <v>Fri</v>
      </c>
      <c r="E79" s="139">
        <f t="shared" si="15"/>
        <v>44547</v>
      </c>
      <c r="F79" s="35"/>
      <c r="G79" s="36"/>
      <c r="H79" s="43"/>
      <c r="I79" s="36"/>
      <c r="J79" s="90"/>
    </row>
    <row r="80" spans="1:10" ht="22.5" customHeight="1" x14ac:dyDescent="0.25">
      <c r="A80" s="8" t="str">
        <f t="shared" si="0"/>
        <v/>
      </c>
      <c r="B80" s="8">
        <f t="shared" si="1"/>
        <v>6</v>
      </c>
      <c r="C80" s="80"/>
      <c r="D80" s="148" t="str">
        <f t="shared" si="5"/>
        <v>Sat</v>
      </c>
      <c r="E80" s="141">
        <f t="shared" ref="E80" si="16">+E75+1</f>
        <v>44548</v>
      </c>
      <c r="F80" s="46"/>
      <c r="G80" s="47"/>
      <c r="H80" s="48"/>
      <c r="I80" s="47"/>
      <c r="J80" s="91"/>
    </row>
    <row r="81" spans="1:10" s="150" customFormat="1" ht="22.5" customHeight="1" x14ac:dyDescent="0.25">
      <c r="A81" s="150" t="str">
        <f t="shared" si="0"/>
        <v/>
      </c>
      <c r="B81" s="150">
        <f t="shared" si="1"/>
        <v>7</v>
      </c>
      <c r="C81" s="151"/>
      <c r="D81" s="148" t="str">
        <f t="shared" si="5"/>
        <v>Sun</v>
      </c>
      <c r="E81" s="141">
        <f>+E80+1</f>
        <v>44549</v>
      </c>
      <c r="F81" s="46"/>
      <c r="G81" s="47"/>
      <c r="H81" s="48"/>
      <c r="I81" s="47"/>
      <c r="J81" s="91"/>
    </row>
    <row r="82" spans="1:10" ht="22.5" customHeight="1" x14ac:dyDescent="0.25">
      <c r="A82" s="8">
        <f t="shared" si="0"/>
        <v>1</v>
      </c>
      <c r="B82" s="8">
        <f t="shared" si="1"/>
        <v>1</v>
      </c>
      <c r="C82" s="80"/>
      <c r="D82" s="147" t="str">
        <f t="shared" si="5"/>
        <v>Mo</v>
      </c>
      <c r="E82" s="139">
        <f>+E81+1</f>
        <v>44550</v>
      </c>
      <c r="F82" s="35"/>
      <c r="G82" s="36"/>
      <c r="H82" s="43"/>
      <c r="I82" s="36"/>
      <c r="J82" s="90"/>
    </row>
    <row r="83" spans="1:10" ht="22.5" customHeight="1" x14ac:dyDescent="0.25">
      <c r="C83" s="80"/>
      <c r="D83" s="147" t="str">
        <f>D82</f>
        <v>Mo</v>
      </c>
      <c r="E83" s="139">
        <f>E82</f>
        <v>44550</v>
      </c>
      <c r="F83" s="35"/>
      <c r="G83" s="36"/>
      <c r="H83" s="43"/>
      <c r="I83" s="36"/>
      <c r="J83" s="90"/>
    </row>
    <row r="84" spans="1:10" ht="22.5" customHeight="1" x14ac:dyDescent="0.25">
      <c r="C84" s="80"/>
      <c r="D84" s="147" t="str">
        <f t="shared" ref="D84:E86" si="17">D83</f>
        <v>Mo</v>
      </c>
      <c r="E84" s="139">
        <f t="shared" si="17"/>
        <v>44550</v>
      </c>
      <c r="F84" s="35"/>
      <c r="G84" s="36"/>
      <c r="H84" s="43"/>
      <c r="I84" s="36"/>
      <c r="J84" s="90"/>
    </row>
    <row r="85" spans="1:10" ht="22.5" customHeight="1" x14ac:dyDescent="0.25">
      <c r="C85" s="80"/>
      <c r="D85" s="147" t="str">
        <f t="shared" si="17"/>
        <v>Mo</v>
      </c>
      <c r="E85" s="139">
        <f t="shared" si="17"/>
        <v>44550</v>
      </c>
      <c r="F85" s="35"/>
      <c r="G85" s="36"/>
      <c r="H85" s="43"/>
      <c r="I85" s="36"/>
      <c r="J85" s="90"/>
    </row>
    <row r="86" spans="1:10" ht="22.5" customHeight="1" x14ac:dyDescent="0.25">
      <c r="C86" s="80"/>
      <c r="D86" s="147" t="str">
        <f t="shared" si="17"/>
        <v>Mo</v>
      </c>
      <c r="E86" s="139">
        <f t="shared" si="17"/>
        <v>44550</v>
      </c>
      <c r="F86" s="35"/>
      <c r="G86" s="36"/>
      <c r="H86" s="43"/>
      <c r="I86" s="36"/>
      <c r="J86" s="90"/>
    </row>
    <row r="87" spans="1:10" ht="22.5" customHeight="1" x14ac:dyDescent="0.25">
      <c r="A87" s="8">
        <f t="shared" si="0"/>
        <v>1</v>
      </c>
      <c r="B87" s="8">
        <f t="shared" si="1"/>
        <v>2</v>
      </c>
      <c r="C87" s="80"/>
      <c r="D87" s="148" t="str">
        <f t="shared" si="5"/>
        <v>Tue</v>
      </c>
      <c r="E87" s="141">
        <f>+E82+1</f>
        <v>44551</v>
      </c>
      <c r="F87" s="46"/>
      <c r="G87" s="47"/>
      <c r="H87" s="48"/>
      <c r="I87" s="47"/>
      <c r="J87" s="91"/>
    </row>
    <row r="88" spans="1:10" ht="22.5" customHeight="1" x14ac:dyDescent="0.25">
      <c r="C88" s="80"/>
      <c r="D88" s="148" t="str">
        <f>D87</f>
        <v>Tue</v>
      </c>
      <c r="E88" s="141">
        <f>E87</f>
        <v>44551</v>
      </c>
      <c r="F88" s="46"/>
      <c r="G88" s="47"/>
      <c r="H88" s="48"/>
      <c r="I88" s="47"/>
      <c r="J88" s="91"/>
    </row>
    <row r="89" spans="1:10" ht="22.5" customHeight="1" x14ac:dyDescent="0.25">
      <c r="C89" s="80"/>
      <c r="D89" s="148" t="str">
        <f t="shared" ref="D89:E91" si="18">D88</f>
        <v>Tue</v>
      </c>
      <c r="E89" s="141">
        <f t="shared" si="18"/>
        <v>44551</v>
      </c>
      <c r="F89" s="46"/>
      <c r="G89" s="47"/>
      <c r="H89" s="48"/>
      <c r="I89" s="47"/>
      <c r="J89" s="91"/>
    </row>
    <row r="90" spans="1:10" ht="22.5" customHeight="1" x14ac:dyDescent="0.25">
      <c r="C90" s="80"/>
      <c r="D90" s="148" t="str">
        <f t="shared" si="18"/>
        <v>Tue</v>
      </c>
      <c r="E90" s="141">
        <f t="shared" si="18"/>
        <v>44551</v>
      </c>
      <c r="F90" s="46"/>
      <c r="G90" s="47"/>
      <c r="H90" s="48"/>
      <c r="I90" s="47"/>
      <c r="J90" s="91"/>
    </row>
    <row r="91" spans="1:10" ht="22.5" customHeight="1" x14ac:dyDescent="0.25">
      <c r="C91" s="80"/>
      <c r="D91" s="148" t="str">
        <f t="shared" si="18"/>
        <v>Tue</v>
      </c>
      <c r="E91" s="141">
        <f t="shared" si="18"/>
        <v>44551</v>
      </c>
      <c r="F91" s="46"/>
      <c r="G91" s="47"/>
      <c r="H91" s="48"/>
      <c r="I91" s="47"/>
      <c r="J91" s="91"/>
    </row>
    <row r="92" spans="1:10" ht="22.5" customHeight="1" x14ac:dyDescent="0.25">
      <c r="A92" s="8">
        <f t="shared" si="0"/>
        <v>1</v>
      </c>
      <c r="B92" s="8">
        <f t="shared" si="1"/>
        <v>3</v>
      </c>
      <c r="C92" s="80"/>
      <c r="D92" s="147" t="str">
        <f t="shared" si="5"/>
        <v>Wed</v>
      </c>
      <c r="E92" s="139">
        <f>+E87+1</f>
        <v>44552</v>
      </c>
      <c r="F92" s="35"/>
      <c r="G92" s="36"/>
      <c r="H92" s="43"/>
      <c r="I92" s="36"/>
      <c r="J92" s="90"/>
    </row>
    <row r="93" spans="1:10" ht="22.5" customHeight="1" x14ac:dyDescent="0.25">
      <c r="C93" s="80"/>
      <c r="D93" s="147" t="str">
        <f>D92</f>
        <v>Wed</v>
      </c>
      <c r="E93" s="139">
        <f>E92</f>
        <v>44552</v>
      </c>
      <c r="F93" s="35"/>
      <c r="G93" s="36"/>
      <c r="H93" s="43"/>
      <c r="I93" s="36"/>
      <c r="J93" s="90"/>
    </row>
    <row r="94" spans="1:10" ht="22.5" customHeight="1" x14ac:dyDescent="0.25">
      <c r="C94" s="80"/>
      <c r="D94" s="147" t="str">
        <f t="shared" ref="D94:E97" si="19">D93</f>
        <v>Wed</v>
      </c>
      <c r="E94" s="139">
        <f t="shared" si="19"/>
        <v>44552</v>
      </c>
      <c r="F94" s="35"/>
      <c r="G94" s="36"/>
      <c r="H94" s="43"/>
      <c r="I94" s="36"/>
      <c r="J94" s="90"/>
    </row>
    <row r="95" spans="1:10" ht="22.5" customHeight="1" x14ac:dyDescent="0.25">
      <c r="C95" s="80"/>
      <c r="D95" s="147" t="str">
        <f t="shared" si="19"/>
        <v>Wed</v>
      </c>
      <c r="E95" s="139">
        <f t="shared" si="19"/>
        <v>44552</v>
      </c>
      <c r="F95" s="35"/>
      <c r="G95" s="36"/>
      <c r="H95" s="43"/>
      <c r="I95" s="36"/>
      <c r="J95" s="90"/>
    </row>
    <row r="96" spans="1:10" ht="22.5" customHeight="1" x14ac:dyDescent="0.25">
      <c r="C96" s="80"/>
      <c r="D96" s="147" t="str">
        <f t="shared" si="19"/>
        <v>Wed</v>
      </c>
      <c r="E96" s="139">
        <f t="shared" si="19"/>
        <v>44552</v>
      </c>
      <c r="F96" s="35"/>
      <c r="G96" s="36"/>
      <c r="H96" s="43"/>
      <c r="I96" s="36"/>
      <c r="J96" s="90"/>
    </row>
    <row r="97" spans="1:10" ht="22.5" customHeight="1" x14ac:dyDescent="0.25">
      <c r="C97" s="80"/>
      <c r="D97" s="147" t="str">
        <f t="shared" si="19"/>
        <v>Wed</v>
      </c>
      <c r="E97" s="139">
        <f t="shared" si="19"/>
        <v>44552</v>
      </c>
      <c r="F97" s="35"/>
      <c r="G97" s="36"/>
      <c r="H97" s="43"/>
      <c r="I97" s="36"/>
      <c r="J97" s="90"/>
    </row>
    <row r="98" spans="1:10" ht="22.5" customHeight="1" x14ac:dyDescent="0.25">
      <c r="A98" s="8">
        <f t="shared" si="0"/>
        <v>1</v>
      </c>
      <c r="B98" s="8">
        <f t="shared" si="1"/>
        <v>4</v>
      </c>
      <c r="C98" s="80"/>
      <c r="D98" s="148" t="str">
        <f>IF(B98=1,"Mo",IF(B98=2,"Tue",IF(B98=3,"Wed",IF(B98=4,"Thu",IF(B98=5,"Fri",IF(B98=6,"Sat",IF(B98=7,"Sun","")))))))</f>
        <v>Thu</v>
      </c>
      <c r="E98" s="141">
        <f>+E92+1</f>
        <v>44553</v>
      </c>
      <c r="F98" s="46"/>
      <c r="G98" s="47"/>
      <c r="H98" s="71"/>
      <c r="I98" s="47"/>
      <c r="J98" s="91"/>
    </row>
    <row r="99" spans="1:10" ht="22.5" customHeight="1" x14ac:dyDescent="0.25">
      <c r="C99" s="80"/>
      <c r="D99" s="148" t="str">
        <f>D98</f>
        <v>Thu</v>
      </c>
      <c r="E99" s="141">
        <f>E98</f>
        <v>44553</v>
      </c>
      <c r="F99" s="46"/>
      <c r="G99" s="47"/>
      <c r="H99" s="71"/>
      <c r="I99" s="47"/>
      <c r="J99" s="91"/>
    </row>
    <row r="100" spans="1:10" ht="22.5" customHeight="1" x14ac:dyDescent="0.25">
      <c r="C100" s="80"/>
      <c r="D100" s="148" t="str">
        <f t="shared" ref="D100:E102" si="20">D99</f>
        <v>Thu</v>
      </c>
      <c r="E100" s="141">
        <f t="shared" si="20"/>
        <v>44553</v>
      </c>
      <c r="F100" s="46"/>
      <c r="G100" s="47"/>
      <c r="H100" s="71"/>
      <c r="I100" s="47"/>
      <c r="J100" s="91"/>
    </row>
    <row r="101" spans="1:10" ht="22.5" customHeight="1" x14ac:dyDescent="0.25">
      <c r="C101" s="80"/>
      <c r="D101" s="148" t="str">
        <f t="shared" si="20"/>
        <v>Thu</v>
      </c>
      <c r="E101" s="141">
        <f t="shared" si="20"/>
        <v>44553</v>
      </c>
      <c r="F101" s="46"/>
      <c r="G101" s="47"/>
      <c r="H101" s="71"/>
      <c r="I101" s="47"/>
      <c r="J101" s="91"/>
    </row>
    <row r="102" spans="1:10" ht="22.5" customHeight="1" x14ac:dyDescent="0.25">
      <c r="C102" s="80"/>
      <c r="D102" s="148" t="str">
        <f t="shared" si="20"/>
        <v>Thu</v>
      </c>
      <c r="E102" s="141">
        <f t="shared" si="20"/>
        <v>44553</v>
      </c>
      <c r="F102" s="46"/>
      <c r="G102" s="47"/>
      <c r="H102" s="71"/>
      <c r="I102" s="47"/>
      <c r="J102" s="91"/>
    </row>
    <row r="103" spans="1:10" ht="22.5" customHeight="1" x14ac:dyDescent="0.25">
      <c r="A103" s="8">
        <f t="shared" si="0"/>
        <v>1</v>
      </c>
      <c r="B103" s="8">
        <f t="shared" si="1"/>
        <v>5</v>
      </c>
      <c r="C103" s="80"/>
      <c r="D103" s="147" t="str">
        <f>IF(B103=1,"Mo",IF(B103=2,"Tue",IF(B103=3,"Wed",IF(B103=4,"Thu",IF(B103=5,"Fri",IF(B103=6,"Sat",IF(B103=7,"Sun","")))))))</f>
        <v>Fri</v>
      </c>
      <c r="E103" s="139">
        <f>+E98+1</f>
        <v>44554</v>
      </c>
      <c r="F103" s="35"/>
      <c r="G103" s="36"/>
      <c r="H103" s="43"/>
      <c r="I103" s="36"/>
      <c r="J103" s="90"/>
    </row>
    <row r="104" spans="1:10" ht="22.5" customHeight="1" x14ac:dyDescent="0.25">
      <c r="C104" s="80"/>
      <c r="D104" s="147" t="str">
        <f>D103</f>
        <v>Fri</v>
      </c>
      <c r="E104" s="139">
        <f>E103</f>
        <v>44554</v>
      </c>
      <c r="F104" s="35"/>
      <c r="G104" s="36"/>
      <c r="H104" s="43"/>
      <c r="I104" s="36"/>
      <c r="J104" s="90"/>
    </row>
    <row r="105" spans="1:10" ht="22.5" customHeight="1" x14ac:dyDescent="0.25">
      <c r="C105" s="80"/>
      <c r="D105" s="147" t="str">
        <f t="shared" ref="D105:E107" si="21">D104</f>
        <v>Fri</v>
      </c>
      <c r="E105" s="139">
        <f t="shared" si="21"/>
        <v>44554</v>
      </c>
      <c r="F105" s="35"/>
      <c r="G105" s="36"/>
      <c r="H105" s="43"/>
      <c r="I105" s="36"/>
      <c r="J105" s="90"/>
    </row>
    <row r="106" spans="1:10" ht="22.5" customHeight="1" x14ac:dyDescent="0.25">
      <c r="C106" s="80"/>
      <c r="D106" s="147" t="str">
        <f t="shared" si="21"/>
        <v>Fri</v>
      </c>
      <c r="E106" s="139">
        <f t="shared" si="21"/>
        <v>44554</v>
      </c>
      <c r="F106" s="35"/>
      <c r="G106" s="36"/>
      <c r="H106" s="43"/>
      <c r="I106" s="36"/>
      <c r="J106" s="90"/>
    </row>
    <row r="107" spans="1:10" ht="22.5" customHeight="1" x14ac:dyDescent="0.25">
      <c r="C107" s="80"/>
      <c r="D107" s="147" t="str">
        <f t="shared" si="21"/>
        <v>Fri</v>
      </c>
      <c r="E107" s="139">
        <f t="shared" si="21"/>
        <v>44554</v>
      </c>
      <c r="F107" s="35"/>
      <c r="G107" s="36"/>
      <c r="H107" s="43"/>
      <c r="I107" s="36"/>
      <c r="J107" s="90"/>
    </row>
    <row r="108" spans="1:10" ht="22.5" customHeight="1" x14ac:dyDescent="0.25">
      <c r="A108" s="8" t="str">
        <f t="shared" si="0"/>
        <v/>
      </c>
      <c r="B108" s="8">
        <f t="shared" si="1"/>
        <v>6</v>
      </c>
      <c r="C108" s="80"/>
      <c r="D108" s="148" t="str">
        <f t="shared" si="5"/>
        <v>Sat</v>
      </c>
      <c r="E108" s="141">
        <f t="shared" ref="E108" si="22">+E103+1</f>
        <v>44555</v>
      </c>
      <c r="F108" s="46"/>
      <c r="G108" s="47"/>
      <c r="H108" s="48"/>
      <c r="I108" s="47"/>
      <c r="J108" s="91"/>
    </row>
    <row r="109" spans="1:10" s="150" customFormat="1" ht="22.5" customHeight="1" x14ac:dyDescent="0.25">
      <c r="A109" s="150" t="str">
        <f t="shared" si="0"/>
        <v/>
      </c>
      <c r="B109" s="150">
        <f t="shared" si="1"/>
        <v>7</v>
      </c>
      <c r="C109" s="151"/>
      <c r="D109" s="148" t="str">
        <f t="shared" si="5"/>
        <v>Sun</v>
      </c>
      <c r="E109" s="141">
        <f>+E108+1</f>
        <v>44556</v>
      </c>
      <c r="F109" s="46"/>
      <c r="G109" s="47"/>
      <c r="H109" s="48"/>
      <c r="I109" s="47"/>
      <c r="J109" s="91"/>
    </row>
    <row r="110" spans="1:10" ht="22.5" customHeight="1" x14ac:dyDescent="0.25">
      <c r="A110" s="8">
        <f t="shared" si="0"/>
        <v>1</v>
      </c>
      <c r="B110" s="8">
        <f t="shared" si="1"/>
        <v>1</v>
      </c>
      <c r="C110" s="80"/>
      <c r="D110" s="147" t="str">
        <f t="shared" si="5"/>
        <v>Mo</v>
      </c>
      <c r="E110" s="139">
        <f>+E109+1</f>
        <v>44557</v>
      </c>
      <c r="F110" s="35"/>
      <c r="G110" s="36"/>
      <c r="H110" s="43"/>
      <c r="I110" s="36"/>
      <c r="J110" s="90"/>
    </row>
    <row r="111" spans="1:10" ht="22.5" customHeight="1" x14ac:dyDescent="0.25">
      <c r="C111" s="80"/>
      <c r="D111" s="147" t="str">
        <f>D110</f>
        <v>Mo</v>
      </c>
      <c r="E111" s="139">
        <f>E110</f>
        <v>44557</v>
      </c>
      <c r="F111" s="35"/>
      <c r="G111" s="36"/>
      <c r="H111" s="43"/>
      <c r="I111" s="36"/>
      <c r="J111" s="90"/>
    </row>
    <row r="112" spans="1:10" ht="22.5" customHeight="1" x14ac:dyDescent="0.25">
      <c r="C112" s="80"/>
      <c r="D112" s="147" t="str">
        <f t="shared" ref="D112:E114" si="23">D111</f>
        <v>Mo</v>
      </c>
      <c r="E112" s="139">
        <f t="shared" si="23"/>
        <v>44557</v>
      </c>
      <c r="F112" s="35"/>
      <c r="G112" s="36"/>
      <c r="H112" s="43"/>
      <c r="I112" s="36"/>
      <c r="J112" s="90"/>
    </row>
    <row r="113" spans="1:10" ht="22.5" customHeight="1" x14ac:dyDescent="0.25">
      <c r="C113" s="80"/>
      <c r="D113" s="147" t="str">
        <f t="shared" si="23"/>
        <v>Mo</v>
      </c>
      <c r="E113" s="139">
        <f t="shared" si="23"/>
        <v>44557</v>
      </c>
      <c r="F113" s="35"/>
      <c r="G113" s="36"/>
      <c r="H113" s="43"/>
      <c r="I113" s="36"/>
      <c r="J113" s="90"/>
    </row>
    <row r="114" spans="1:10" ht="22.5" customHeight="1" x14ac:dyDescent="0.25">
      <c r="C114" s="80"/>
      <c r="D114" s="147" t="str">
        <f t="shared" si="23"/>
        <v>Mo</v>
      </c>
      <c r="E114" s="139">
        <f t="shared" si="23"/>
        <v>44557</v>
      </c>
      <c r="F114" s="35"/>
      <c r="G114" s="36"/>
      <c r="H114" s="43"/>
      <c r="I114" s="36"/>
      <c r="J114" s="90"/>
    </row>
    <row r="115" spans="1:10" ht="22.5" customHeight="1" x14ac:dyDescent="0.25">
      <c r="A115" s="8">
        <f t="shared" si="0"/>
        <v>1</v>
      </c>
      <c r="B115" s="8">
        <f t="shared" si="1"/>
        <v>2</v>
      </c>
      <c r="C115" s="80"/>
      <c r="D115" s="148" t="str">
        <f t="shared" si="5"/>
        <v>Tue</v>
      </c>
      <c r="E115" s="141">
        <f>+E110+1</f>
        <v>44558</v>
      </c>
      <c r="F115" s="46"/>
      <c r="G115" s="47"/>
      <c r="H115" s="51"/>
      <c r="I115" s="47"/>
      <c r="J115" s="91"/>
    </row>
    <row r="116" spans="1:10" ht="22.5" customHeight="1" x14ac:dyDescent="0.25">
      <c r="C116" s="80"/>
      <c r="D116" s="148" t="str">
        <f>D115</f>
        <v>Tue</v>
      </c>
      <c r="E116" s="141">
        <f>E115</f>
        <v>44558</v>
      </c>
      <c r="F116" s="46"/>
      <c r="G116" s="47"/>
      <c r="H116" s="51"/>
      <c r="I116" s="47"/>
      <c r="J116" s="91"/>
    </row>
    <row r="117" spans="1:10" ht="22.5" customHeight="1" x14ac:dyDescent="0.25">
      <c r="C117" s="80"/>
      <c r="D117" s="148" t="str">
        <f t="shared" ref="D117:E119" si="24">D116</f>
        <v>Tue</v>
      </c>
      <c r="E117" s="141">
        <f t="shared" si="24"/>
        <v>44558</v>
      </c>
      <c r="F117" s="46"/>
      <c r="G117" s="47"/>
      <c r="H117" s="51"/>
      <c r="I117" s="47"/>
      <c r="J117" s="91"/>
    </row>
    <row r="118" spans="1:10" ht="22.5" customHeight="1" x14ac:dyDescent="0.25">
      <c r="C118" s="80"/>
      <c r="D118" s="148" t="str">
        <f t="shared" si="24"/>
        <v>Tue</v>
      </c>
      <c r="E118" s="141">
        <f t="shared" si="24"/>
        <v>44558</v>
      </c>
      <c r="F118" s="46"/>
      <c r="G118" s="47"/>
      <c r="H118" s="51"/>
      <c r="I118" s="47"/>
      <c r="J118" s="91"/>
    </row>
    <row r="119" spans="1:10" ht="22.5" customHeight="1" x14ac:dyDescent="0.25">
      <c r="C119" s="80"/>
      <c r="D119" s="148" t="str">
        <f t="shared" si="24"/>
        <v>Tue</v>
      </c>
      <c r="E119" s="141">
        <f t="shared" si="24"/>
        <v>44558</v>
      </c>
      <c r="F119" s="46"/>
      <c r="G119" s="47"/>
      <c r="H119" s="51"/>
      <c r="I119" s="47"/>
      <c r="J119" s="91"/>
    </row>
    <row r="120" spans="1:10" ht="22.5" customHeight="1" x14ac:dyDescent="0.25">
      <c r="A120" s="8">
        <f t="shared" si="0"/>
        <v>1</v>
      </c>
      <c r="B120" s="8">
        <f>WEEKDAY(E115+1,2)</f>
        <v>3</v>
      </c>
      <c r="C120" s="80"/>
      <c r="D120" s="147" t="str">
        <f>IF(B120=1,"Mo",IF(B120=2,"Tue",IF(B120=3,"Wed",IF(B120=4,"Thu",IF(B120=5,"Fri",IF(B120=6,"Sat",IF(B120=7,"Sun","")))))))</f>
        <v>Wed</v>
      </c>
      <c r="E120" s="139">
        <f>IF(MONTH(E115+1)&gt;MONTH(E115),"",E115+1)</f>
        <v>44559</v>
      </c>
      <c r="F120" s="35"/>
      <c r="G120" s="36"/>
      <c r="H120" s="43"/>
      <c r="I120" s="36"/>
      <c r="J120" s="90"/>
    </row>
    <row r="121" spans="1:10" ht="22.5" customHeight="1" x14ac:dyDescent="0.25">
      <c r="C121" s="80"/>
      <c r="D121" s="147" t="str">
        <f>D120</f>
        <v>Wed</v>
      </c>
      <c r="E121" s="139">
        <f>E120</f>
        <v>44559</v>
      </c>
      <c r="F121" s="35"/>
      <c r="G121" s="36"/>
      <c r="H121" s="43"/>
      <c r="I121" s="36"/>
      <c r="J121" s="90"/>
    </row>
    <row r="122" spans="1:10" ht="22.5" customHeight="1" x14ac:dyDescent="0.25">
      <c r="C122" s="80"/>
      <c r="D122" s="147" t="str">
        <f t="shared" ref="D122:E124" si="25">D121</f>
        <v>Wed</v>
      </c>
      <c r="E122" s="139">
        <f t="shared" si="25"/>
        <v>44559</v>
      </c>
      <c r="F122" s="35"/>
      <c r="G122" s="36"/>
      <c r="H122" s="43"/>
      <c r="I122" s="36"/>
      <c r="J122" s="90"/>
    </row>
    <row r="123" spans="1:10" ht="22.5" customHeight="1" x14ac:dyDescent="0.25">
      <c r="C123" s="80"/>
      <c r="D123" s="147" t="str">
        <f t="shared" si="25"/>
        <v>Wed</v>
      </c>
      <c r="E123" s="139">
        <f t="shared" si="25"/>
        <v>44559</v>
      </c>
      <c r="F123" s="35"/>
      <c r="G123" s="36"/>
      <c r="H123" s="43"/>
      <c r="I123" s="36"/>
      <c r="J123" s="90"/>
    </row>
    <row r="124" spans="1:10" ht="22.5" customHeight="1" x14ac:dyDescent="0.25">
      <c r="C124" s="80"/>
      <c r="D124" s="147" t="str">
        <f t="shared" si="25"/>
        <v>Wed</v>
      </c>
      <c r="E124" s="139">
        <f t="shared" si="25"/>
        <v>44559</v>
      </c>
      <c r="F124" s="35"/>
      <c r="G124" s="36"/>
      <c r="H124" s="43"/>
      <c r="I124" s="36"/>
      <c r="J124" s="90"/>
    </row>
    <row r="125" spans="1:10" ht="22.5" customHeight="1" x14ac:dyDescent="0.25">
      <c r="A125" s="8">
        <f t="shared" si="0"/>
        <v>1</v>
      </c>
      <c r="B125" s="8">
        <v>3</v>
      </c>
      <c r="C125" s="80"/>
      <c r="D125" s="148" t="str">
        <f>IF(B98=1,"Mo",IF(B98=2,"Tue",IF(B98=3,"Wed",IF(B98=4,"Thu",IF(B98=5,"Fri",IF(B98=6,"Sat",IF(B98=7,"Sun","")))))))</f>
        <v>Thu</v>
      </c>
      <c r="E125" s="141">
        <f>IF(MONTH(E120+1)&gt;MONTH(E120),"",E120+1)</f>
        <v>44560</v>
      </c>
      <c r="F125" s="46"/>
      <c r="G125" s="47"/>
      <c r="H125" s="71"/>
      <c r="I125" s="47"/>
      <c r="J125" s="91"/>
    </row>
    <row r="126" spans="1:10" ht="22.5" customHeight="1" x14ac:dyDescent="0.25">
      <c r="C126" s="80"/>
      <c r="D126" s="157" t="str">
        <f>D125</f>
        <v>Thu</v>
      </c>
      <c r="E126" s="158">
        <f>E125</f>
        <v>44560</v>
      </c>
      <c r="F126" s="103"/>
      <c r="G126" s="104"/>
      <c r="H126" s="105"/>
      <c r="I126" s="104"/>
      <c r="J126" s="106"/>
    </row>
    <row r="127" spans="1:10" ht="22.5" customHeight="1" x14ac:dyDescent="0.25">
      <c r="C127" s="80"/>
      <c r="D127" s="157" t="str">
        <f t="shared" ref="D127:E129" si="26">D126</f>
        <v>Thu</v>
      </c>
      <c r="E127" s="158">
        <f t="shared" si="26"/>
        <v>44560</v>
      </c>
      <c r="F127" s="103"/>
      <c r="G127" s="104"/>
      <c r="H127" s="105"/>
      <c r="I127" s="104"/>
      <c r="J127" s="106"/>
    </row>
    <row r="128" spans="1:10" ht="21.75" customHeight="1" x14ac:dyDescent="0.25">
      <c r="C128" s="80"/>
      <c r="D128" s="157" t="str">
        <f t="shared" si="26"/>
        <v>Thu</v>
      </c>
      <c r="E128" s="158">
        <f t="shared" si="26"/>
        <v>44560</v>
      </c>
      <c r="F128" s="103"/>
      <c r="G128" s="104"/>
      <c r="H128" s="105"/>
      <c r="I128" s="104"/>
      <c r="J128" s="106"/>
    </row>
    <row r="129" spans="3:10" ht="21.75" customHeight="1" x14ac:dyDescent="0.25">
      <c r="C129" s="156"/>
      <c r="D129" s="157" t="str">
        <f t="shared" si="26"/>
        <v>Thu</v>
      </c>
      <c r="E129" s="158">
        <f t="shared" si="26"/>
        <v>44560</v>
      </c>
      <c r="F129" s="103"/>
      <c r="G129" s="104"/>
      <c r="H129" s="105"/>
      <c r="I129" s="104"/>
      <c r="J129" s="106"/>
    </row>
    <row r="130" spans="3:10" ht="21.75" customHeight="1" x14ac:dyDescent="0.25">
      <c r="C130" s="156"/>
      <c r="D130" s="157" t="str">
        <f>IF(B103=1,"Mo",IF(B103=2,"Tue",IF(B103=3,"Wed",IF(B103=4,"Thu",IF(B103=5,"Fri",IF(B103=6,"Sat",IF(B103=7,"Sun","")))))))</f>
        <v>Fri</v>
      </c>
      <c r="E130" s="158">
        <f>IF(MONTH(E125+1)&gt;MONTH(E125),"",E125+1)</f>
        <v>44561</v>
      </c>
      <c r="F130" s="103"/>
      <c r="G130" s="104"/>
      <c r="H130" s="105"/>
      <c r="I130" s="104"/>
      <c r="J130" s="106"/>
    </row>
    <row r="131" spans="3:10" ht="21.75" customHeight="1" x14ac:dyDescent="0.25">
      <c r="C131" s="156"/>
      <c r="D131" s="157" t="str">
        <f>D130</f>
        <v>Fri</v>
      </c>
      <c r="E131" s="158">
        <f>E130</f>
        <v>44561</v>
      </c>
      <c r="F131" s="103"/>
      <c r="G131" s="104"/>
      <c r="H131" s="105"/>
      <c r="I131" s="104"/>
      <c r="J131" s="106"/>
    </row>
    <row r="132" spans="3:10" ht="21.75" customHeight="1" x14ac:dyDescent="0.25">
      <c r="C132" s="156"/>
      <c r="D132" s="157" t="str">
        <f t="shared" ref="D132:E134" si="27">D131</f>
        <v>Fri</v>
      </c>
      <c r="E132" s="158">
        <f t="shared" si="27"/>
        <v>44561</v>
      </c>
      <c r="F132" s="103"/>
      <c r="G132" s="104"/>
      <c r="H132" s="105"/>
      <c r="I132" s="104"/>
      <c r="J132" s="106"/>
    </row>
    <row r="133" spans="3:10" ht="21.75" customHeight="1" x14ac:dyDescent="0.25">
      <c r="C133" s="156"/>
      <c r="D133" s="157" t="str">
        <f t="shared" si="27"/>
        <v>Fri</v>
      </c>
      <c r="E133" s="158">
        <f t="shared" si="27"/>
        <v>44561</v>
      </c>
      <c r="F133" s="103"/>
      <c r="G133" s="104"/>
      <c r="H133" s="105"/>
      <c r="I133" s="104"/>
      <c r="J133" s="106"/>
    </row>
    <row r="134" spans="3:10" ht="21.75" customHeight="1" thickBot="1" x14ac:dyDescent="0.3">
      <c r="C134" s="86"/>
      <c r="D134" s="165" t="str">
        <f t="shared" si="27"/>
        <v>Fri</v>
      </c>
      <c r="E134" s="161">
        <f t="shared" si="27"/>
        <v>44561</v>
      </c>
      <c r="F134" s="109"/>
      <c r="G134" s="110"/>
      <c r="H134" s="111"/>
      <c r="I134" s="110"/>
      <c r="J134" s="112"/>
    </row>
    <row r="135" spans="3:10" ht="30" customHeight="1" x14ac:dyDescent="0.25"/>
    <row r="136" spans="3:10" ht="30" customHeight="1" x14ac:dyDescent="0.25"/>
    <row r="137" spans="3:10" ht="30" customHeight="1" x14ac:dyDescent="0.25"/>
    <row r="138" spans="3:10" ht="30" customHeight="1" x14ac:dyDescent="0.25"/>
    <row r="139" spans="3:10" ht="30" customHeight="1" x14ac:dyDescent="0.25"/>
    <row r="140" spans="3:10" ht="30" customHeight="1" x14ac:dyDescent="0.25"/>
    <row r="141" spans="3:10" ht="30" customHeight="1" x14ac:dyDescent="0.25"/>
    <row r="142" spans="3:10" ht="30" customHeight="1" x14ac:dyDescent="0.25"/>
    <row r="143" spans="3:10" ht="30" customHeight="1" x14ac:dyDescent="0.25"/>
    <row r="144" spans="3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P275"/>
  <sheetViews>
    <sheetView showGridLines="0" topLeftCell="D34" zoomScale="90" zoomScaleNormal="90" workbookViewId="0">
      <selection activeCell="E57" sqref="E57"/>
    </sheetView>
  </sheetViews>
  <sheetFormatPr defaultColWidth="11.453125" defaultRowHeight="14.5" x14ac:dyDescent="0.25"/>
  <cols>
    <col min="1" max="2" width="4" style="8" hidden="1" customWidth="1"/>
    <col min="3" max="3" width="3.453125" style="8" hidden="1" customWidth="1"/>
    <col min="4" max="4" width="13" style="8" bestFit="1" customWidth="1"/>
    <col min="5" max="5" width="10.45312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90625" style="8" customWidth="1"/>
    <col min="11" max="11" width="11.453125" style="8"/>
    <col min="12" max="12" width="16" style="8" bestFit="1" customWidth="1"/>
    <col min="13" max="13" width="16.7265625" style="8" bestFit="1" customWidth="1"/>
    <col min="14" max="14" width="11.453125" style="8"/>
    <col min="15" max="15" width="15.08984375" style="8" bestFit="1" customWidth="1"/>
    <col min="16" max="16" width="16.7265625" style="8" bestFit="1" customWidth="1"/>
    <col min="17" max="16384" width="11.453125" style="8"/>
  </cols>
  <sheetData>
    <row r="1" spans="1:16" ht="51.75" customHeight="1" thickBot="1" x14ac:dyDescent="0.3">
      <c r="D1" s="213" t="s">
        <v>5</v>
      </c>
      <c r="E1" s="214"/>
      <c r="F1" s="214"/>
      <c r="G1" s="214"/>
      <c r="H1" s="214"/>
      <c r="I1" s="214"/>
      <c r="J1" s="215"/>
    </row>
    <row r="2" spans="1:16" ht="13.65" customHeight="1" x14ac:dyDescent="0.25">
      <c r="D2" s="9"/>
      <c r="E2" s="9"/>
      <c r="F2" s="9"/>
      <c r="G2" s="9"/>
      <c r="H2" s="9"/>
      <c r="I2" s="9"/>
      <c r="J2" s="10"/>
    </row>
    <row r="3" spans="1:16" ht="20.25" customHeight="1" x14ac:dyDescent="0.25">
      <c r="D3" s="11" t="s">
        <v>0</v>
      </c>
      <c r="E3" s="12"/>
      <c r="F3" s="13" t="str">
        <f>'Information-General Settings'!C3</f>
        <v>Nopparat</v>
      </c>
      <c r="G3" s="14"/>
      <c r="I3" s="15"/>
      <c r="J3" s="15"/>
    </row>
    <row r="4" spans="1:16" ht="20.25" customHeight="1" x14ac:dyDescent="0.25">
      <c r="D4" s="211" t="s">
        <v>8</v>
      </c>
      <c r="E4" s="212"/>
      <c r="F4" s="13" t="str">
        <f>'Information-General Settings'!C4</f>
        <v>Fukthoen</v>
      </c>
      <c r="G4" s="14"/>
      <c r="I4" s="15"/>
      <c r="J4" s="15"/>
    </row>
    <row r="5" spans="1:16" ht="20.25" customHeight="1" x14ac:dyDescent="0.25">
      <c r="D5" s="11" t="s">
        <v>7</v>
      </c>
      <c r="E5" s="16"/>
      <c r="F5" s="13" t="str">
        <f>'Information-General Settings'!C5</f>
        <v>TIME143</v>
      </c>
      <c r="G5" s="14"/>
      <c r="I5" s="15"/>
      <c r="J5" s="15"/>
    </row>
    <row r="6" spans="1:16" ht="20.25" customHeight="1" x14ac:dyDescent="0.25">
      <c r="E6" s="15"/>
      <c r="F6" s="15"/>
      <c r="G6" s="15"/>
      <c r="H6" s="17"/>
      <c r="I6" s="18"/>
      <c r="J6" s="19"/>
    </row>
    <row r="7" spans="1:16" ht="29" x14ac:dyDescent="0.25">
      <c r="G7" s="20"/>
      <c r="H7" s="17"/>
      <c r="I7" s="21" t="s">
        <v>34</v>
      </c>
      <c r="J7" s="22" t="s">
        <v>35</v>
      </c>
    </row>
    <row r="8" spans="1:16" ht="43.5" customHeight="1" x14ac:dyDescent="0.25">
      <c r="D8" s="23"/>
      <c r="G8" s="18"/>
      <c r="H8" s="14"/>
      <c r="I8" s="24">
        <f>SUM(J10:J141)</f>
        <v>91</v>
      </c>
      <c r="J8" s="25">
        <f>I8/8</f>
        <v>11.375</v>
      </c>
    </row>
    <row r="9" spans="1:16" ht="20.25" customHeight="1" thickBot="1" x14ac:dyDescent="0.3">
      <c r="E9" s="15"/>
      <c r="F9" s="15"/>
      <c r="G9" s="15"/>
      <c r="H9" s="17"/>
      <c r="I9" s="18"/>
      <c r="J9" s="19"/>
      <c r="O9" s="115">
        <v>9002</v>
      </c>
    </row>
    <row r="10" spans="1:16" ht="15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L10" s="116" t="s">
        <v>6</v>
      </c>
      <c r="M10" s="116" t="s">
        <v>34</v>
      </c>
      <c r="O10" s="116" t="s">
        <v>4</v>
      </c>
      <c r="P10" s="116" t="s">
        <v>34</v>
      </c>
    </row>
    <row r="11" spans="1:16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  <c r="L11" s="36">
        <v>9001</v>
      </c>
      <c r="M11" s="117">
        <f>SUMIFS($J$10:$J$142,$G$10:$G$142,L11)</f>
        <v>0</v>
      </c>
      <c r="O11" s="36" t="s">
        <v>50</v>
      </c>
      <c r="P11" s="118">
        <f>SUMIFS($J$10:$J$142,$F$10:$F$142,O11,$G$10:$G$142,$O$9)</f>
        <v>79</v>
      </c>
    </row>
    <row r="12" spans="1:16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  <c r="L12" s="36">
        <v>9002</v>
      </c>
      <c r="M12" s="117">
        <f t="shared" ref="M12:M23" si="2">SUMIFS($J$10:$J$142,$G$10:$G$142,L12)</f>
        <v>88</v>
      </c>
      <c r="O12" s="36" t="s">
        <v>58</v>
      </c>
      <c r="P12" s="118">
        <f t="shared" ref="P12:P14" si="3">SUMIFS($J$10:$J$142,$F$10:$F$142,O12,$G$10:$G$142,$O$9)</f>
        <v>9</v>
      </c>
    </row>
    <row r="13" spans="1:16" x14ac:dyDescent="0.25">
      <c r="A13" s="31"/>
      <c r="C13" s="39"/>
      <c r="D13" s="33" t="str">
        <f t="shared" ref="D13:D15" si="4">D12</f>
        <v>Fri</v>
      </c>
      <c r="E13" s="34">
        <f t="shared" ref="E13:E15" si="5">E12</f>
        <v>44197</v>
      </c>
      <c r="F13" s="35"/>
      <c r="G13" s="36"/>
      <c r="H13" s="37"/>
      <c r="I13" s="36"/>
      <c r="J13" s="38"/>
      <c r="L13" s="36">
        <v>9003</v>
      </c>
      <c r="M13" s="117">
        <f t="shared" si="2"/>
        <v>0</v>
      </c>
      <c r="O13" s="36"/>
      <c r="P13" s="118">
        <f t="shared" si="3"/>
        <v>0</v>
      </c>
    </row>
    <row r="14" spans="1:16" x14ac:dyDescent="0.25">
      <c r="A14" s="31"/>
      <c r="C14" s="39"/>
      <c r="D14" s="33" t="str">
        <f t="shared" si="4"/>
        <v>Fri</v>
      </c>
      <c r="E14" s="34">
        <f t="shared" si="5"/>
        <v>44197</v>
      </c>
      <c r="F14" s="35"/>
      <c r="G14" s="36"/>
      <c r="H14" s="37"/>
      <c r="I14" s="36"/>
      <c r="J14" s="38"/>
      <c r="L14" s="36">
        <v>9004</v>
      </c>
      <c r="M14" s="117">
        <f t="shared" si="2"/>
        <v>0</v>
      </c>
      <c r="O14" s="36"/>
      <c r="P14" s="118">
        <f t="shared" si="3"/>
        <v>0</v>
      </c>
    </row>
    <row r="15" spans="1:16" x14ac:dyDescent="0.25">
      <c r="A15" s="31"/>
      <c r="C15" s="39"/>
      <c r="D15" s="33" t="str">
        <f t="shared" si="4"/>
        <v>Fri</v>
      </c>
      <c r="E15" s="34">
        <f t="shared" si="5"/>
        <v>44197</v>
      </c>
      <c r="F15" s="35"/>
      <c r="G15" s="36"/>
      <c r="H15" s="37"/>
      <c r="I15" s="36"/>
      <c r="J15" s="38"/>
      <c r="L15" s="36">
        <v>9005</v>
      </c>
      <c r="M15" s="117">
        <f t="shared" si="2"/>
        <v>0</v>
      </c>
      <c r="O15" s="36"/>
      <c r="P15" s="118"/>
    </row>
    <row r="16" spans="1:16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  <c r="L16" s="36">
        <v>9006</v>
      </c>
      <c r="M16" s="117">
        <f t="shared" si="2"/>
        <v>0</v>
      </c>
      <c r="O16" s="36"/>
      <c r="P16" s="118"/>
    </row>
    <row r="17" spans="1:16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6">+E16+1</f>
        <v>44199</v>
      </c>
      <c r="F17" s="35"/>
      <c r="G17" s="36"/>
      <c r="H17" s="37"/>
      <c r="I17" s="36"/>
      <c r="J17" s="38"/>
      <c r="L17" s="36">
        <v>9007</v>
      </c>
      <c r="M17" s="117">
        <f t="shared" si="2"/>
        <v>0</v>
      </c>
      <c r="O17" s="36"/>
      <c r="P17" s="118"/>
    </row>
    <row r="18" spans="1:16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7">IF(B18=1,"Mo",IF(B18=2,"Tue",IF(B18=3,"Wed",IF(B18=4,"Thu",IF(B18=5,"Fri",IF(B18=6,"Sat",IF(B18=7,"Sun","")))))))</f>
        <v>Mo</v>
      </c>
      <c r="E18" s="34">
        <f t="shared" si="6"/>
        <v>44200</v>
      </c>
      <c r="F18" s="35"/>
      <c r="G18" s="36"/>
      <c r="H18" s="37"/>
      <c r="I18" s="36"/>
      <c r="J18" s="38"/>
      <c r="L18" s="36">
        <v>9008</v>
      </c>
      <c r="M18" s="117">
        <f t="shared" si="2"/>
        <v>0</v>
      </c>
      <c r="O18" s="119" t="s">
        <v>64</v>
      </c>
      <c r="P18" s="120">
        <f>SUM(P11:P17)</f>
        <v>88</v>
      </c>
    </row>
    <row r="19" spans="1:16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  <c r="L19" s="36">
        <v>9009</v>
      </c>
      <c r="M19" s="117">
        <f t="shared" si="2"/>
        <v>3</v>
      </c>
    </row>
    <row r="20" spans="1:16" x14ac:dyDescent="0.25">
      <c r="A20" s="31"/>
      <c r="C20" s="40"/>
      <c r="D20" s="33" t="str">
        <f t="shared" ref="D20:D22" si="8">D19</f>
        <v>Mo</v>
      </c>
      <c r="E20" s="34">
        <f t="shared" ref="E20:E22" si="9">E19</f>
        <v>44200</v>
      </c>
      <c r="F20" s="35"/>
      <c r="G20" s="36"/>
      <c r="H20" s="37"/>
      <c r="I20" s="36"/>
      <c r="J20" s="38"/>
      <c r="L20" s="36">
        <v>9010</v>
      </c>
      <c r="M20" s="117">
        <f t="shared" si="2"/>
        <v>0</v>
      </c>
    </row>
    <row r="21" spans="1:16" x14ac:dyDescent="0.25">
      <c r="A21" s="31"/>
      <c r="C21" s="40"/>
      <c r="D21" s="33" t="str">
        <f t="shared" si="8"/>
        <v>Mo</v>
      </c>
      <c r="E21" s="34">
        <f t="shared" si="9"/>
        <v>44200</v>
      </c>
      <c r="F21" s="35"/>
      <c r="G21" s="36"/>
      <c r="H21" s="37"/>
      <c r="I21" s="36"/>
      <c r="J21" s="38"/>
      <c r="L21" s="36">
        <v>9013</v>
      </c>
      <c r="M21" s="117">
        <f t="shared" si="2"/>
        <v>0</v>
      </c>
    </row>
    <row r="22" spans="1:16" x14ac:dyDescent="0.25">
      <c r="A22" s="31"/>
      <c r="C22" s="40"/>
      <c r="D22" s="33" t="str">
        <f t="shared" si="8"/>
        <v>Mo</v>
      </c>
      <c r="E22" s="34">
        <f t="shared" si="9"/>
        <v>44200</v>
      </c>
      <c r="F22" s="35"/>
      <c r="G22" s="36"/>
      <c r="H22" s="37"/>
      <c r="I22" s="36"/>
      <c r="J22" s="38"/>
      <c r="L22" s="36">
        <v>9014</v>
      </c>
      <c r="M22" s="117">
        <f t="shared" si="2"/>
        <v>0</v>
      </c>
    </row>
    <row r="23" spans="1:16" x14ac:dyDescent="0.25">
      <c r="A23" s="31">
        <f t="shared" si="0"/>
        <v>1</v>
      </c>
      <c r="B23" s="8">
        <f t="shared" si="1"/>
        <v>2</v>
      </c>
      <c r="C23" s="40"/>
      <c r="D23" s="44" t="str">
        <f t="shared" si="7"/>
        <v>Tue</v>
      </c>
      <c r="E23" s="45">
        <f>+E18+1</f>
        <v>44201</v>
      </c>
      <c r="F23" s="46"/>
      <c r="G23" s="47"/>
      <c r="H23" s="48"/>
      <c r="I23" s="47"/>
      <c r="J23" s="49"/>
      <c r="L23" s="36">
        <v>9015</v>
      </c>
      <c r="M23" s="117">
        <f t="shared" si="2"/>
        <v>0</v>
      </c>
    </row>
    <row r="24" spans="1:16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  <c r="L24" s="121" t="s">
        <v>64</v>
      </c>
      <c r="M24" s="122">
        <f>SUM(M11:M23)</f>
        <v>91</v>
      </c>
    </row>
    <row r="25" spans="1:16" x14ac:dyDescent="0.25">
      <c r="A25" s="31"/>
      <c r="C25" s="40"/>
      <c r="D25" s="44" t="str">
        <f t="shared" ref="D25:D27" si="10">D24</f>
        <v>Tue</v>
      </c>
      <c r="E25" s="45">
        <f t="shared" ref="E25:E27" si="11">E24</f>
        <v>44201</v>
      </c>
      <c r="F25" s="46"/>
      <c r="G25" s="47"/>
      <c r="H25" s="48"/>
      <c r="I25" s="47"/>
      <c r="J25" s="49"/>
    </row>
    <row r="26" spans="1:16" x14ac:dyDescent="0.25">
      <c r="A26" s="31"/>
      <c r="C26" s="40"/>
      <c r="D26" s="44" t="str">
        <f t="shared" si="10"/>
        <v>Tue</v>
      </c>
      <c r="E26" s="45">
        <f t="shared" si="11"/>
        <v>44201</v>
      </c>
      <c r="F26" s="46"/>
      <c r="G26" s="47"/>
      <c r="H26" s="48"/>
      <c r="I26" s="47"/>
      <c r="J26" s="49"/>
    </row>
    <row r="27" spans="1:16" x14ac:dyDescent="0.25">
      <c r="A27" s="31"/>
      <c r="C27" s="40"/>
      <c r="D27" s="44" t="str">
        <f t="shared" si="10"/>
        <v>Tue</v>
      </c>
      <c r="E27" s="45">
        <f t="shared" si="11"/>
        <v>44201</v>
      </c>
      <c r="F27" s="46"/>
      <c r="G27" s="47"/>
      <c r="H27" s="48"/>
      <c r="I27" s="47"/>
      <c r="J27" s="49"/>
    </row>
    <row r="28" spans="1:16" x14ac:dyDescent="0.25">
      <c r="A28" s="31">
        <f t="shared" si="0"/>
        <v>1</v>
      </c>
      <c r="B28" s="8">
        <f t="shared" si="1"/>
        <v>3</v>
      </c>
      <c r="C28" s="40"/>
      <c r="D28" s="33" t="str">
        <f t="shared" si="7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6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6" x14ac:dyDescent="0.25">
      <c r="A30" s="31"/>
      <c r="C30" s="40"/>
      <c r="D30" s="33" t="str">
        <f t="shared" ref="D30:D32" si="12">D29</f>
        <v>Wed</v>
      </c>
      <c r="E30" s="34">
        <f t="shared" ref="E30:E32" si="13">E29</f>
        <v>44202</v>
      </c>
      <c r="F30" s="35"/>
      <c r="G30" s="36"/>
      <c r="H30" s="50"/>
      <c r="I30" s="36"/>
      <c r="J30" s="38"/>
    </row>
    <row r="31" spans="1:16" x14ac:dyDescent="0.25">
      <c r="A31" s="31"/>
      <c r="C31" s="40"/>
      <c r="D31" s="33" t="str">
        <f t="shared" si="12"/>
        <v>Wed</v>
      </c>
      <c r="E31" s="34">
        <f t="shared" si="13"/>
        <v>44202</v>
      </c>
      <c r="F31" s="35"/>
      <c r="G31" s="36"/>
      <c r="H31" s="50"/>
      <c r="I31" s="36"/>
      <c r="J31" s="38"/>
    </row>
    <row r="32" spans="1:16" x14ac:dyDescent="0.25">
      <c r="A32" s="31"/>
      <c r="C32" s="40"/>
      <c r="D32" s="33" t="str">
        <f t="shared" si="12"/>
        <v>Wed</v>
      </c>
      <c r="E32" s="34">
        <f t="shared" si="13"/>
        <v>44202</v>
      </c>
      <c r="F32" s="35"/>
      <c r="G32" s="36"/>
      <c r="H32" s="50"/>
      <c r="I32" s="36"/>
      <c r="J32" s="38"/>
    </row>
    <row r="33" spans="1:10" x14ac:dyDescent="0.25">
      <c r="A33" s="31">
        <f t="shared" si="0"/>
        <v>1</v>
      </c>
      <c r="B33" s="8">
        <f t="shared" si="1"/>
        <v>4</v>
      </c>
      <c r="C33" s="40"/>
      <c r="D33" s="44" t="str">
        <f t="shared" si="7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x14ac:dyDescent="0.25">
      <c r="A35" s="31"/>
      <c r="C35" s="40"/>
      <c r="D35" s="44" t="str">
        <f t="shared" ref="D35:D37" si="14">D34</f>
        <v>Thu</v>
      </c>
      <c r="E35" s="45">
        <f t="shared" ref="E35:E37" si="15">E34</f>
        <v>44203</v>
      </c>
      <c r="F35" s="46"/>
      <c r="G35" s="47"/>
      <c r="H35" s="48"/>
      <c r="I35" s="47"/>
      <c r="J35" s="49"/>
    </row>
    <row r="36" spans="1:10" x14ac:dyDescent="0.25">
      <c r="A36" s="31"/>
      <c r="C36" s="40"/>
      <c r="D36" s="44" t="str">
        <f t="shared" si="14"/>
        <v>Thu</v>
      </c>
      <c r="E36" s="45">
        <f t="shared" si="15"/>
        <v>44203</v>
      </c>
      <c r="F36" s="46"/>
      <c r="G36" s="47"/>
      <c r="H36" s="48"/>
      <c r="I36" s="47"/>
      <c r="J36" s="49"/>
    </row>
    <row r="37" spans="1:10" x14ac:dyDescent="0.25">
      <c r="A37" s="31"/>
      <c r="C37" s="40"/>
      <c r="D37" s="44" t="str">
        <f t="shared" si="14"/>
        <v>Thu</v>
      </c>
      <c r="E37" s="45">
        <f t="shared" si="15"/>
        <v>44203</v>
      </c>
      <c r="F37" s="46"/>
      <c r="G37" s="47"/>
      <c r="H37" s="48"/>
      <c r="I37" s="47"/>
      <c r="J37" s="49"/>
    </row>
    <row r="38" spans="1:10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x14ac:dyDescent="0.25">
      <c r="A39" s="31"/>
      <c r="C39" s="40"/>
      <c r="D39" s="33" t="str">
        <f t="shared" ref="D39:E42" si="16">D38</f>
        <v>Fri</v>
      </c>
      <c r="E39" s="34">
        <f t="shared" si="16"/>
        <v>44204</v>
      </c>
      <c r="F39" s="35"/>
      <c r="G39" s="36"/>
      <c r="H39" s="43"/>
      <c r="I39" s="36"/>
      <c r="J39" s="38"/>
    </row>
    <row r="40" spans="1:10" x14ac:dyDescent="0.25">
      <c r="A40" s="31"/>
      <c r="C40" s="40"/>
      <c r="D40" s="33" t="str">
        <f t="shared" si="16"/>
        <v>Fri</v>
      </c>
      <c r="E40" s="34">
        <f t="shared" si="16"/>
        <v>44204</v>
      </c>
      <c r="F40" s="35"/>
      <c r="G40" s="36"/>
      <c r="H40" s="43"/>
      <c r="I40" s="36"/>
      <c r="J40" s="38"/>
    </row>
    <row r="41" spans="1:10" x14ac:dyDescent="0.25">
      <c r="A41" s="31"/>
      <c r="C41" s="40"/>
      <c r="D41" s="33" t="str">
        <f t="shared" si="16"/>
        <v>Fri</v>
      </c>
      <c r="E41" s="34">
        <f t="shared" si="16"/>
        <v>44204</v>
      </c>
      <c r="F41" s="35"/>
      <c r="G41" s="36"/>
      <c r="H41" s="43"/>
      <c r="I41" s="36"/>
      <c r="J41" s="38"/>
    </row>
    <row r="42" spans="1:10" x14ac:dyDescent="0.25">
      <c r="A42" s="31"/>
      <c r="C42" s="40"/>
      <c r="D42" s="33" t="str">
        <f t="shared" si="16"/>
        <v>Fri</v>
      </c>
      <c r="E42" s="34">
        <f t="shared" si="16"/>
        <v>44204</v>
      </c>
      <c r="F42" s="35"/>
      <c r="G42" s="36"/>
      <c r="H42" s="43"/>
      <c r="I42" s="36"/>
      <c r="J42" s="38"/>
    </row>
    <row r="43" spans="1:10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6"/>
        <v>44206</v>
      </c>
      <c r="F44" s="35"/>
      <c r="G44" s="36"/>
      <c r="H44" s="37"/>
      <c r="I44" s="36"/>
      <c r="J44" s="38"/>
    </row>
    <row r="45" spans="1:10" x14ac:dyDescent="0.25">
      <c r="A45" s="31">
        <f t="shared" si="0"/>
        <v>1</v>
      </c>
      <c r="B45" s="8">
        <f t="shared" si="1"/>
        <v>1</v>
      </c>
      <c r="C45" s="40"/>
      <c r="D45" s="33" t="str">
        <f t="shared" si="7"/>
        <v>Mo</v>
      </c>
      <c r="E45" s="34">
        <f t="shared" si="6"/>
        <v>44207</v>
      </c>
      <c r="F45" s="35"/>
      <c r="G45" s="36"/>
      <c r="H45" s="43"/>
      <c r="I45" s="36"/>
      <c r="J45" s="38"/>
    </row>
    <row r="46" spans="1:10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x14ac:dyDescent="0.25">
      <c r="A47" s="31"/>
      <c r="C47" s="40"/>
      <c r="D47" s="33" t="str">
        <f t="shared" ref="D47:D49" si="17">D46</f>
        <v>Mo</v>
      </c>
      <c r="E47" s="34">
        <f t="shared" ref="E47:E49" si="18">E46</f>
        <v>44207</v>
      </c>
      <c r="F47" s="35"/>
      <c r="G47" s="36"/>
      <c r="H47" s="43"/>
      <c r="I47" s="36"/>
      <c r="J47" s="38"/>
    </row>
    <row r="48" spans="1:10" x14ac:dyDescent="0.25">
      <c r="A48" s="31"/>
      <c r="C48" s="40"/>
      <c r="D48" s="33" t="str">
        <f t="shared" si="17"/>
        <v>Mo</v>
      </c>
      <c r="E48" s="34">
        <f t="shared" si="18"/>
        <v>44207</v>
      </c>
      <c r="F48" s="35"/>
      <c r="G48" s="36"/>
      <c r="H48" s="43"/>
      <c r="I48" s="36"/>
      <c r="J48" s="38"/>
    </row>
    <row r="49" spans="1:10" x14ac:dyDescent="0.25">
      <c r="A49" s="31"/>
      <c r="C49" s="40"/>
      <c r="D49" s="33" t="str">
        <f t="shared" si="17"/>
        <v>Mo</v>
      </c>
      <c r="E49" s="34">
        <f t="shared" si="18"/>
        <v>44207</v>
      </c>
      <c r="F49" s="35"/>
      <c r="G49" s="36"/>
      <c r="H49" s="43"/>
      <c r="I49" s="36"/>
      <c r="J49" s="38"/>
    </row>
    <row r="50" spans="1:10" x14ac:dyDescent="0.25">
      <c r="A50" s="31">
        <f t="shared" si="0"/>
        <v>1</v>
      </c>
      <c r="B50" s="8">
        <f t="shared" si="1"/>
        <v>2</v>
      </c>
      <c r="C50" s="40"/>
      <c r="D50" s="44" t="str">
        <f t="shared" si="7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x14ac:dyDescent="0.25">
      <c r="A51" s="31"/>
      <c r="C51" s="40"/>
      <c r="D51" s="44" t="str">
        <f t="shared" ref="D51:E54" si="19">D50</f>
        <v>Tue</v>
      </c>
      <c r="E51" s="45">
        <f t="shared" si="19"/>
        <v>44208</v>
      </c>
      <c r="F51" s="46"/>
      <c r="G51" s="47"/>
      <c r="H51" s="51"/>
      <c r="I51" s="47"/>
      <c r="J51" s="49"/>
    </row>
    <row r="52" spans="1:10" x14ac:dyDescent="0.25">
      <c r="A52" s="31"/>
      <c r="C52" s="40"/>
      <c r="D52" s="44" t="str">
        <f t="shared" si="19"/>
        <v>Tue</v>
      </c>
      <c r="E52" s="45">
        <f t="shared" si="19"/>
        <v>44208</v>
      </c>
      <c r="F52" s="46"/>
      <c r="G52" s="47"/>
      <c r="H52" s="51"/>
      <c r="I52" s="47"/>
      <c r="J52" s="49"/>
    </row>
    <row r="53" spans="1:10" x14ac:dyDescent="0.25">
      <c r="A53" s="31"/>
      <c r="C53" s="40"/>
      <c r="D53" s="44" t="str">
        <f t="shared" si="19"/>
        <v>Tue</v>
      </c>
      <c r="E53" s="45">
        <f t="shared" si="19"/>
        <v>44208</v>
      </c>
      <c r="F53" s="46"/>
      <c r="G53" s="47"/>
      <c r="H53" s="51"/>
      <c r="I53" s="47"/>
      <c r="J53" s="49"/>
    </row>
    <row r="54" spans="1:10" x14ac:dyDescent="0.25">
      <c r="A54" s="31"/>
      <c r="C54" s="40"/>
      <c r="D54" s="44" t="str">
        <f t="shared" si="19"/>
        <v>Tue</v>
      </c>
      <c r="E54" s="45">
        <f t="shared" si="19"/>
        <v>44208</v>
      </c>
      <c r="F54" s="46"/>
      <c r="G54" s="47"/>
      <c r="H54" s="51"/>
      <c r="I54" s="47"/>
      <c r="J54" s="49"/>
    </row>
    <row r="55" spans="1:10" x14ac:dyDescent="0.25">
      <c r="A55" s="31">
        <f t="shared" si="0"/>
        <v>1</v>
      </c>
      <c r="B55" s="8">
        <f t="shared" si="1"/>
        <v>3</v>
      </c>
      <c r="C55" s="40"/>
      <c r="D55" s="33" t="str">
        <f t="shared" si="7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x14ac:dyDescent="0.25">
      <c r="A57" s="31"/>
      <c r="C57" s="40"/>
      <c r="D57" s="33" t="str">
        <f t="shared" ref="D57:D59" si="20">D56</f>
        <v>Wed</v>
      </c>
      <c r="E57" s="34">
        <f t="shared" ref="E57:E59" si="21">E56</f>
        <v>44209</v>
      </c>
      <c r="F57" s="35"/>
      <c r="G57" s="36"/>
      <c r="H57" s="43"/>
      <c r="I57" s="36"/>
      <c r="J57" s="38"/>
    </row>
    <row r="58" spans="1:10" x14ac:dyDescent="0.25">
      <c r="A58" s="31"/>
      <c r="C58" s="40"/>
      <c r="D58" s="33" t="str">
        <f t="shared" si="20"/>
        <v>Wed</v>
      </c>
      <c r="E58" s="34">
        <f t="shared" si="21"/>
        <v>44209</v>
      </c>
      <c r="F58" s="35"/>
      <c r="G58" s="36"/>
      <c r="H58" s="43"/>
      <c r="I58" s="36"/>
      <c r="J58" s="38"/>
    </row>
    <row r="59" spans="1:10" x14ac:dyDescent="0.25">
      <c r="A59" s="31"/>
      <c r="C59" s="40"/>
      <c r="D59" s="33" t="str">
        <f t="shared" si="20"/>
        <v>Wed</v>
      </c>
      <c r="E59" s="34">
        <f t="shared" si="21"/>
        <v>44209</v>
      </c>
      <c r="F59" s="35"/>
      <c r="G59" s="36"/>
      <c r="H59" s="43"/>
      <c r="I59" s="36"/>
      <c r="J59" s="38"/>
    </row>
    <row r="60" spans="1:10" x14ac:dyDescent="0.25">
      <c r="A60" s="31">
        <f t="shared" si="0"/>
        <v>1</v>
      </c>
      <c r="B60" s="8">
        <f t="shared" si="1"/>
        <v>4</v>
      </c>
      <c r="C60" s="40"/>
      <c r="D60" s="44" t="str">
        <f t="shared" si="7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x14ac:dyDescent="0.25">
      <c r="A62" s="31"/>
      <c r="C62" s="40"/>
      <c r="D62" s="44" t="str">
        <f t="shared" ref="D62:D64" si="22">D61</f>
        <v>Thu</v>
      </c>
      <c r="E62" s="45">
        <f t="shared" ref="E62:E64" si="23">E61</f>
        <v>44210</v>
      </c>
      <c r="F62" s="46"/>
      <c r="G62" s="47"/>
      <c r="H62" s="48"/>
      <c r="I62" s="47"/>
      <c r="J62" s="49"/>
    </row>
    <row r="63" spans="1:10" x14ac:dyDescent="0.25">
      <c r="A63" s="31"/>
      <c r="C63" s="40"/>
      <c r="D63" s="44" t="str">
        <f t="shared" si="22"/>
        <v>Thu</v>
      </c>
      <c r="E63" s="45">
        <f t="shared" si="23"/>
        <v>44210</v>
      </c>
      <c r="F63" s="46"/>
      <c r="G63" s="47"/>
      <c r="H63" s="48"/>
      <c r="I63" s="47"/>
      <c r="J63" s="49"/>
    </row>
    <row r="64" spans="1:10" x14ac:dyDescent="0.25">
      <c r="A64" s="31"/>
      <c r="C64" s="40"/>
      <c r="D64" s="44" t="str">
        <f t="shared" si="22"/>
        <v>Thu</v>
      </c>
      <c r="E64" s="45">
        <f t="shared" si="23"/>
        <v>44210</v>
      </c>
      <c r="F64" s="46"/>
      <c r="G64" s="47"/>
      <c r="H64" s="48"/>
      <c r="I64" s="47"/>
      <c r="J64" s="49"/>
    </row>
    <row r="65" spans="1:10" x14ac:dyDescent="0.25">
      <c r="A65" s="31">
        <f t="shared" si="0"/>
        <v>1</v>
      </c>
      <c r="B65" s="8">
        <f t="shared" si="1"/>
        <v>5</v>
      </c>
      <c r="C65" s="40"/>
      <c r="D65" s="33" t="str">
        <f t="shared" si="7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x14ac:dyDescent="0.25">
      <c r="A67" s="31"/>
      <c r="C67" s="40"/>
      <c r="D67" s="33" t="str">
        <f t="shared" ref="D67:D69" si="24">D66</f>
        <v>Fri</v>
      </c>
      <c r="E67" s="34">
        <f t="shared" ref="E67:E69" si="25">E66</f>
        <v>44211</v>
      </c>
      <c r="F67" s="35"/>
      <c r="G67" s="36"/>
      <c r="H67" s="43"/>
      <c r="I67" s="36"/>
      <c r="J67" s="38"/>
    </row>
    <row r="68" spans="1:10" x14ac:dyDescent="0.25">
      <c r="A68" s="31"/>
      <c r="C68" s="40"/>
      <c r="D68" s="33" t="str">
        <f t="shared" si="24"/>
        <v>Fri</v>
      </c>
      <c r="E68" s="34">
        <f t="shared" si="25"/>
        <v>44211</v>
      </c>
      <c r="F68" s="35"/>
      <c r="G68" s="36"/>
      <c r="H68" s="43"/>
      <c r="I68" s="36"/>
      <c r="J68" s="38"/>
    </row>
    <row r="69" spans="1:10" x14ac:dyDescent="0.25">
      <c r="A69" s="31"/>
      <c r="C69" s="40"/>
      <c r="D69" s="33" t="str">
        <f t="shared" si="24"/>
        <v>Fri</v>
      </c>
      <c r="E69" s="34">
        <f t="shared" si="25"/>
        <v>44211</v>
      </c>
      <c r="F69" s="35"/>
      <c r="G69" s="36"/>
      <c r="H69" s="43"/>
      <c r="I69" s="36"/>
      <c r="J69" s="38"/>
    </row>
    <row r="70" spans="1:10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7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7"/>
        <v>Sun</v>
      </c>
      <c r="E71" s="34">
        <f t="shared" si="6"/>
        <v>44213</v>
      </c>
      <c r="F71" s="35"/>
      <c r="G71" s="36"/>
      <c r="H71" s="43"/>
      <c r="I71" s="36"/>
      <c r="J71" s="38"/>
    </row>
    <row r="72" spans="1:10" x14ac:dyDescent="0.35">
      <c r="A72" s="31">
        <f t="shared" si="0"/>
        <v>1</v>
      </c>
      <c r="B72" s="8">
        <f t="shared" si="1"/>
        <v>1</v>
      </c>
      <c r="C72" s="40"/>
      <c r="D72" s="33" t="str">
        <f t="shared" si="7"/>
        <v>Mo</v>
      </c>
      <c r="E72" s="34">
        <f t="shared" si="6"/>
        <v>44214</v>
      </c>
      <c r="F72" s="114"/>
      <c r="G72" s="36">
        <v>9009</v>
      </c>
      <c r="H72" s="43" t="s">
        <v>55</v>
      </c>
      <c r="I72" s="36" t="s">
        <v>54</v>
      </c>
      <c r="J72" s="38">
        <v>3</v>
      </c>
    </row>
    <row r="73" spans="1:10" x14ac:dyDescent="0.25">
      <c r="A73" s="31"/>
      <c r="C73" s="40"/>
      <c r="D73" s="33" t="str">
        <f>D72</f>
        <v>Mo</v>
      </c>
      <c r="E73" s="34">
        <f>E72</f>
        <v>44214</v>
      </c>
      <c r="F73" s="35" t="s">
        <v>50</v>
      </c>
      <c r="G73" s="36">
        <v>9002</v>
      </c>
      <c r="H73" s="43" t="s">
        <v>56</v>
      </c>
      <c r="I73" s="36" t="s">
        <v>54</v>
      </c>
      <c r="J73" s="38">
        <v>6</v>
      </c>
    </row>
    <row r="74" spans="1:10" x14ac:dyDescent="0.25">
      <c r="A74" s="31"/>
      <c r="C74" s="40"/>
      <c r="D74" s="33" t="str">
        <f t="shared" ref="D74:D76" si="26">D73</f>
        <v>Mo</v>
      </c>
      <c r="E74" s="34">
        <f t="shared" ref="E74:E76" si="27">E73</f>
        <v>44214</v>
      </c>
      <c r="F74" s="35"/>
      <c r="G74" s="36"/>
      <c r="H74" s="43"/>
      <c r="I74" s="36"/>
      <c r="J74" s="38"/>
    </row>
    <row r="75" spans="1:10" x14ac:dyDescent="0.25">
      <c r="A75" s="31"/>
      <c r="C75" s="40"/>
      <c r="D75" s="33" t="str">
        <f t="shared" si="26"/>
        <v>Mo</v>
      </c>
      <c r="E75" s="34">
        <f t="shared" si="27"/>
        <v>44214</v>
      </c>
      <c r="F75" s="35"/>
      <c r="G75" s="36"/>
      <c r="H75" s="43"/>
      <c r="I75" s="36"/>
      <c r="J75" s="38"/>
    </row>
    <row r="76" spans="1:10" x14ac:dyDescent="0.25">
      <c r="A76" s="31"/>
      <c r="C76" s="40"/>
      <c r="D76" s="33" t="str">
        <f t="shared" si="26"/>
        <v>Mo</v>
      </c>
      <c r="E76" s="34">
        <f t="shared" si="27"/>
        <v>44214</v>
      </c>
      <c r="F76" s="35"/>
      <c r="G76" s="36"/>
      <c r="H76" s="43"/>
      <c r="I76" s="36"/>
      <c r="J76" s="38"/>
    </row>
    <row r="77" spans="1:10" x14ac:dyDescent="0.25">
      <c r="A77" s="31">
        <f t="shared" si="0"/>
        <v>1</v>
      </c>
      <c r="B77" s="8">
        <f t="shared" si="1"/>
        <v>2</v>
      </c>
      <c r="C77" s="40"/>
      <c r="D77" s="44" t="str">
        <f t="shared" si="7"/>
        <v>Tue</v>
      </c>
      <c r="E77" s="45">
        <f>+E72+1</f>
        <v>44215</v>
      </c>
      <c r="F77" s="46" t="s">
        <v>50</v>
      </c>
      <c r="G77" s="47">
        <v>9002</v>
      </c>
      <c r="H77" s="48" t="s">
        <v>57</v>
      </c>
      <c r="I77" s="47" t="s">
        <v>54</v>
      </c>
      <c r="J77" s="49">
        <v>10</v>
      </c>
    </row>
    <row r="78" spans="1:10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x14ac:dyDescent="0.25">
      <c r="A80" s="31"/>
      <c r="C80" s="40"/>
      <c r="D80" s="44" t="str">
        <f t="shared" ref="D80:D81" si="28">D79</f>
        <v>Tue</v>
      </c>
      <c r="E80" s="45">
        <f t="shared" ref="E80:E81" si="29">E79</f>
        <v>44215</v>
      </c>
      <c r="F80" s="46"/>
      <c r="G80" s="47"/>
      <c r="H80" s="48"/>
      <c r="I80" s="47"/>
      <c r="J80" s="49"/>
    </row>
    <row r="81" spans="1:10" x14ac:dyDescent="0.25">
      <c r="A81" s="31"/>
      <c r="C81" s="40"/>
      <c r="D81" s="44" t="str">
        <f t="shared" si="28"/>
        <v>Tue</v>
      </c>
      <c r="E81" s="45">
        <f t="shared" si="29"/>
        <v>44215</v>
      </c>
      <c r="F81" s="46"/>
      <c r="G81" s="47"/>
      <c r="H81" s="48"/>
      <c r="I81" s="47"/>
      <c r="J81" s="49"/>
    </row>
    <row r="82" spans="1:10" x14ac:dyDescent="0.25">
      <c r="A82" s="31">
        <f t="shared" si="0"/>
        <v>1</v>
      </c>
      <c r="B82" s="8">
        <f t="shared" si="1"/>
        <v>3</v>
      </c>
      <c r="C82" s="40"/>
      <c r="D82" s="33" t="str">
        <f t="shared" si="7"/>
        <v>Wed</v>
      </c>
      <c r="E82" s="34">
        <f>+E77+1</f>
        <v>44216</v>
      </c>
      <c r="F82" s="35" t="s">
        <v>50</v>
      </c>
      <c r="G82" s="36">
        <v>9002</v>
      </c>
      <c r="H82" s="43" t="s">
        <v>57</v>
      </c>
      <c r="I82" s="36" t="s">
        <v>54</v>
      </c>
      <c r="J82" s="38">
        <v>10</v>
      </c>
    </row>
    <row r="83" spans="1:10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x14ac:dyDescent="0.25">
      <c r="A84" s="31"/>
      <c r="C84" s="40"/>
      <c r="D84" s="33" t="str">
        <f t="shared" ref="D84:D86" si="30">D83</f>
        <v>Wed</v>
      </c>
      <c r="E84" s="34">
        <f t="shared" ref="E84:E86" si="31">E83</f>
        <v>44216</v>
      </c>
      <c r="F84" s="35"/>
      <c r="G84" s="36"/>
      <c r="H84" s="43"/>
      <c r="I84" s="36"/>
      <c r="J84" s="38"/>
    </row>
    <row r="85" spans="1:10" x14ac:dyDescent="0.25">
      <c r="A85" s="31"/>
      <c r="C85" s="40"/>
      <c r="D85" s="33" t="str">
        <f t="shared" si="30"/>
        <v>Wed</v>
      </c>
      <c r="E85" s="34">
        <f t="shared" si="31"/>
        <v>44216</v>
      </c>
      <c r="F85" s="35"/>
      <c r="G85" s="36"/>
      <c r="H85" s="43"/>
      <c r="I85" s="36"/>
      <c r="J85" s="38"/>
    </row>
    <row r="86" spans="1:10" x14ac:dyDescent="0.25">
      <c r="A86" s="31"/>
      <c r="C86" s="40"/>
      <c r="D86" s="33" t="str">
        <f t="shared" si="30"/>
        <v>Wed</v>
      </c>
      <c r="E86" s="34">
        <f t="shared" si="31"/>
        <v>44216</v>
      </c>
      <c r="F86" s="35"/>
      <c r="G86" s="36"/>
      <c r="H86" s="43"/>
      <c r="I86" s="36"/>
      <c r="J86" s="38"/>
    </row>
    <row r="87" spans="1:10" x14ac:dyDescent="0.25">
      <c r="A87" s="31">
        <f t="shared" si="0"/>
        <v>1</v>
      </c>
      <c r="B87" s="8">
        <f t="shared" si="1"/>
        <v>4</v>
      </c>
      <c r="C87" s="40"/>
      <c r="D87" s="44" t="str">
        <f t="shared" si="7"/>
        <v>Thu</v>
      </c>
      <c r="E87" s="45">
        <f>+E82+1</f>
        <v>44217</v>
      </c>
      <c r="F87" s="46" t="s">
        <v>50</v>
      </c>
      <c r="G87" s="47">
        <v>9002</v>
      </c>
      <c r="H87" s="48" t="s">
        <v>63</v>
      </c>
      <c r="I87" s="47" t="s">
        <v>54</v>
      </c>
      <c r="J87" s="49">
        <v>15</v>
      </c>
    </row>
    <row r="88" spans="1:10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x14ac:dyDescent="0.25">
      <c r="A89" s="31"/>
      <c r="C89" s="40"/>
      <c r="D89" s="44" t="str">
        <f t="shared" ref="D89:D91" si="32">D88</f>
        <v>Thu</v>
      </c>
      <c r="E89" s="45">
        <f t="shared" ref="E89:E91" si="33">E88</f>
        <v>44217</v>
      </c>
      <c r="F89" s="46"/>
      <c r="G89" s="47"/>
      <c r="H89" s="48"/>
      <c r="I89" s="47"/>
      <c r="J89" s="49"/>
    </row>
    <row r="90" spans="1:10" x14ac:dyDescent="0.25">
      <c r="A90" s="31"/>
      <c r="C90" s="40"/>
      <c r="D90" s="44" t="str">
        <f t="shared" si="32"/>
        <v>Thu</v>
      </c>
      <c r="E90" s="45">
        <f t="shared" si="33"/>
        <v>44217</v>
      </c>
      <c r="F90" s="46"/>
      <c r="G90" s="47"/>
      <c r="H90" s="48"/>
      <c r="I90" s="47"/>
      <c r="J90" s="49"/>
    </row>
    <row r="91" spans="1:10" x14ac:dyDescent="0.25">
      <c r="A91" s="31"/>
      <c r="C91" s="40"/>
      <c r="D91" s="44" t="str">
        <f t="shared" si="32"/>
        <v>Thu</v>
      </c>
      <c r="E91" s="45">
        <f t="shared" si="33"/>
        <v>44217</v>
      </c>
      <c r="F91" s="46"/>
      <c r="G91" s="47"/>
      <c r="H91" s="48"/>
      <c r="I91" s="47"/>
      <c r="J91" s="49"/>
    </row>
    <row r="92" spans="1:10" x14ac:dyDescent="0.25">
      <c r="A92" s="31">
        <f t="shared" si="0"/>
        <v>1</v>
      </c>
      <c r="B92" s="8">
        <f t="shared" si="1"/>
        <v>5</v>
      </c>
      <c r="C92" s="40"/>
      <c r="D92" s="33" t="str">
        <f t="shared" si="7"/>
        <v>Fri</v>
      </c>
      <c r="E92" s="34">
        <f>+E87+1</f>
        <v>44218</v>
      </c>
      <c r="F92" s="35" t="s">
        <v>58</v>
      </c>
      <c r="G92" s="36">
        <v>9002</v>
      </c>
      <c r="H92" s="43" t="s">
        <v>59</v>
      </c>
      <c r="I92" s="36" t="s">
        <v>54</v>
      </c>
      <c r="J92" s="38">
        <v>9</v>
      </c>
    </row>
    <row r="93" spans="1:10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x14ac:dyDescent="0.25">
      <c r="A94" s="31"/>
      <c r="C94" s="40"/>
      <c r="D94" s="33" t="str">
        <f t="shared" ref="D94:D97" si="34">D93</f>
        <v>Fri</v>
      </c>
      <c r="E94" s="34">
        <f t="shared" ref="E94:E97" si="35">E93</f>
        <v>44218</v>
      </c>
      <c r="F94" s="35"/>
      <c r="G94" s="36"/>
      <c r="H94" s="43"/>
      <c r="I94" s="36"/>
      <c r="J94" s="38"/>
    </row>
    <row r="95" spans="1:10" x14ac:dyDescent="0.25">
      <c r="A95" s="31"/>
      <c r="C95" s="40"/>
      <c r="D95" s="33" t="str">
        <f t="shared" si="34"/>
        <v>Fri</v>
      </c>
      <c r="E95" s="34">
        <f t="shared" si="35"/>
        <v>44218</v>
      </c>
      <c r="F95" s="35"/>
      <c r="G95" s="36"/>
      <c r="H95" s="43"/>
      <c r="I95" s="36"/>
      <c r="J95" s="38"/>
    </row>
    <row r="96" spans="1:10" x14ac:dyDescent="0.25">
      <c r="A96" s="31"/>
      <c r="C96" s="40"/>
      <c r="D96" s="33" t="str">
        <f t="shared" si="34"/>
        <v>Fri</v>
      </c>
      <c r="E96" s="34">
        <f t="shared" si="35"/>
        <v>44218</v>
      </c>
      <c r="F96" s="35"/>
      <c r="G96" s="36"/>
      <c r="H96" s="43"/>
      <c r="I96" s="36"/>
      <c r="J96" s="38"/>
    </row>
    <row r="97" spans="1:10" x14ac:dyDescent="0.25">
      <c r="A97" s="31"/>
      <c r="C97" s="40"/>
      <c r="D97" s="33" t="str">
        <f t="shared" si="34"/>
        <v>Fri</v>
      </c>
      <c r="E97" s="34">
        <f t="shared" si="35"/>
        <v>44218</v>
      </c>
      <c r="F97" s="35"/>
      <c r="G97" s="36"/>
      <c r="H97" s="43"/>
      <c r="I97" s="36"/>
      <c r="J97" s="38"/>
    </row>
    <row r="98" spans="1:10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7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7"/>
        <v>Sun</v>
      </c>
      <c r="E99" s="34">
        <f t="shared" si="6"/>
        <v>44220</v>
      </c>
      <c r="F99" s="35"/>
      <c r="G99" s="36"/>
      <c r="H99" s="43"/>
      <c r="I99" s="36"/>
      <c r="J99" s="38"/>
    </row>
    <row r="100" spans="1:10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7"/>
        <v>Mo</v>
      </c>
      <c r="E100" s="34">
        <f t="shared" si="6"/>
        <v>44221</v>
      </c>
      <c r="F100" s="35" t="s">
        <v>50</v>
      </c>
      <c r="G100" s="36">
        <v>9002</v>
      </c>
      <c r="H100" s="43" t="s">
        <v>62</v>
      </c>
      <c r="I100" s="36" t="s">
        <v>54</v>
      </c>
      <c r="J100" s="38">
        <v>10</v>
      </c>
    </row>
    <row r="101" spans="1:10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x14ac:dyDescent="0.25">
      <c r="A102" s="31"/>
      <c r="C102" s="40"/>
      <c r="D102" s="33" t="str">
        <f t="shared" ref="D102:D104" si="36">D101</f>
        <v>Mo</v>
      </c>
      <c r="E102" s="34">
        <f t="shared" ref="E102:E104" si="37">E101</f>
        <v>44221</v>
      </c>
      <c r="F102" s="35"/>
      <c r="G102" s="36"/>
      <c r="H102" s="43"/>
      <c r="I102" s="36"/>
      <c r="J102" s="38"/>
    </row>
    <row r="103" spans="1:10" x14ac:dyDescent="0.25">
      <c r="A103" s="31"/>
      <c r="C103" s="40"/>
      <c r="D103" s="33" t="str">
        <f t="shared" si="36"/>
        <v>Mo</v>
      </c>
      <c r="E103" s="34">
        <f t="shared" si="37"/>
        <v>44221</v>
      </c>
      <c r="F103" s="35"/>
      <c r="G103" s="36"/>
      <c r="H103" s="43"/>
      <c r="I103" s="36"/>
      <c r="J103" s="38"/>
    </row>
    <row r="104" spans="1:10" x14ac:dyDescent="0.25">
      <c r="A104" s="31"/>
      <c r="C104" s="40"/>
      <c r="D104" s="33" t="str">
        <f t="shared" si="36"/>
        <v>Mo</v>
      </c>
      <c r="E104" s="34">
        <f t="shared" si="37"/>
        <v>44221</v>
      </c>
      <c r="F104" s="35"/>
      <c r="G104" s="36"/>
      <c r="H104" s="43"/>
      <c r="I104" s="36"/>
      <c r="J104" s="38"/>
    </row>
    <row r="105" spans="1:10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7"/>
        <v>Tue</v>
      </c>
      <c r="E105" s="45">
        <f>+E100+1</f>
        <v>44222</v>
      </c>
      <c r="F105" s="46" t="s">
        <v>50</v>
      </c>
      <c r="G105" s="47">
        <v>9002</v>
      </c>
      <c r="H105" s="48" t="s">
        <v>61</v>
      </c>
      <c r="I105" s="47" t="s">
        <v>54</v>
      </c>
      <c r="J105" s="49">
        <v>9</v>
      </c>
    </row>
    <row r="106" spans="1:10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x14ac:dyDescent="0.25">
      <c r="A107" s="31"/>
      <c r="C107" s="40"/>
      <c r="D107" s="44" t="str">
        <f t="shared" ref="D107:D109" si="38">D106</f>
        <v>Tue</v>
      </c>
      <c r="E107" s="45">
        <f t="shared" ref="E107:E109" si="39">E106</f>
        <v>44222</v>
      </c>
      <c r="F107" s="46"/>
      <c r="G107" s="47"/>
      <c r="H107" s="48"/>
      <c r="I107" s="47"/>
      <c r="J107" s="49"/>
    </row>
    <row r="108" spans="1:10" x14ac:dyDescent="0.25">
      <c r="A108" s="31"/>
      <c r="C108" s="40"/>
      <c r="D108" s="44" t="str">
        <f t="shared" si="38"/>
        <v>Tue</v>
      </c>
      <c r="E108" s="45">
        <f t="shared" si="39"/>
        <v>44222</v>
      </c>
      <c r="F108" s="46"/>
      <c r="G108" s="47"/>
      <c r="H108" s="48"/>
      <c r="I108" s="47"/>
      <c r="J108" s="49"/>
    </row>
    <row r="109" spans="1:10" x14ac:dyDescent="0.25">
      <c r="A109" s="31"/>
      <c r="C109" s="40"/>
      <c r="D109" s="44" t="str">
        <f t="shared" si="38"/>
        <v>Tue</v>
      </c>
      <c r="E109" s="45">
        <f t="shared" si="39"/>
        <v>44222</v>
      </c>
      <c r="F109" s="46"/>
      <c r="G109" s="47"/>
      <c r="H109" s="48"/>
      <c r="I109" s="47"/>
      <c r="J109" s="49"/>
    </row>
    <row r="110" spans="1:10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7"/>
        <v>Wed</v>
      </c>
      <c r="E110" s="34">
        <f>+E105+1</f>
        <v>44223</v>
      </c>
      <c r="F110" s="35" t="s">
        <v>50</v>
      </c>
      <c r="G110" s="36">
        <v>9002</v>
      </c>
      <c r="H110" s="43" t="s">
        <v>60</v>
      </c>
      <c r="I110" s="36" t="s">
        <v>54</v>
      </c>
      <c r="J110" s="38">
        <v>10</v>
      </c>
    </row>
    <row r="111" spans="1:10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x14ac:dyDescent="0.25">
      <c r="A112" s="31"/>
      <c r="C112" s="40"/>
      <c r="D112" s="33" t="str">
        <f t="shared" ref="D112:D114" si="40">D111</f>
        <v>Wed</v>
      </c>
      <c r="E112" s="34">
        <f t="shared" ref="E112:E114" si="41">E111</f>
        <v>44223</v>
      </c>
      <c r="F112" s="35"/>
      <c r="G112" s="36"/>
      <c r="H112" s="43"/>
      <c r="I112" s="36"/>
      <c r="J112" s="38"/>
    </row>
    <row r="113" spans="1:10" x14ac:dyDescent="0.25">
      <c r="A113" s="31"/>
      <c r="C113" s="40"/>
      <c r="D113" s="33" t="str">
        <f t="shared" si="40"/>
        <v>Wed</v>
      </c>
      <c r="E113" s="34">
        <f t="shared" si="41"/>
        <v>44223</v>
      </c>
      <c r="F113" s="35"/>
      <c r="G113" s="36"/>
      <c r="H113" s="43"/>
      <c r="I113" s="36"/>
      <c r="J113" s="38"/>
    </row>
    <row r="114" spans="1:10" x14ac:dyDescent="0.25">
      <c r="A114" s="31"/>
      <c r="C114" s="40"/>
      <c r="D114" s="33" t="str">
        <f t="shared" si="40"/>
        <v>Wed</v>
      </c>
      <c r="E114" s="34">
        <f t="shared" si="41"/>
        <v>44223</v>
      </c>
      <c r="F114" s="35"/>
      <c r="G114" s="36"/>
      <c r="H114" s="43"/>
      <c r="I114" s="36"/>
      <c r="J114" s="38"/>
    </row>
    <row r="115" spans="1:10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7"/>
        <v>Thu</v>
      </c>
      <c r="E115" s="45">
        <f>+E110+1</f>
        <v>44224</v>
      </c>
      <c r="F115" s="46" t="s">
        <v>50</v>
      </c>
      <c r="G115" s="47">
        <v>9002</v>
      </c>
      <c r="H115" s="113" t="s">
        <v>60</v>
      </c>
      <c r="I115" s="47" t="s">
        <v>54</v>
      </c>
      <c r="J115" s="49">
        <v>9</v>
      </c>
    </row>
    <row r="116" spans="1:10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x14ac:dyDescent="0.25">
      <c r="A117" s="31"/>
      <c r="C117" s="40"/>
      <c r="D117" s="44" t="str">
        <f t="shared" ref="D117:D119" si="42">D116</f>
        <v>Thu</v>
      </c>
      <c r="E117" s="45">
        <f t="shared" ref="E117:E119" si="43">E116</f>
        <v>44224</v>
      </c>
      <c r="F117" s="46"/>
      <c r="G117" s="47"/>
      <c r="H117" s="51"/>
      <c r="I117" s="47"/>
      <c r="J117" s="49"/>
    </row>
    <row r="118" spans="1:10" x14ac:dyDescent="0.25">
      <c r="A118" s="31"/>
      <c r="C118" s="40"/>
      <c r="D118" s="44" t="str">
        <f t="shared" si="42"/>
        <v>Thu</v>
      </c>
      <c r="E118" s="45">
        <f t="shared" si="43"/>
        <v>44224</v>
      </c>
      <c r="F118" s="46"/>
      <c r="G118" s="47"/>
      <c r="H118" s="51"/>
      <c r="I118" s="47"/>
      <c r="J118" s="49"/>
    </row>
    <row r="119" spans="1:10" x14ac:dyDescent="0.25">
      <c r="A119" s="31"/>
      <c r="C119" s="40"/>
      <c r="D119" s="44" t="str">
        <f t="shared" si="42"/>
        <v>Thu</v>
      </c>
      <c r="E119" s="45">
        <f t="shared" si="43"/>
        <v>44224</v>
      </c>
      <c r="F119" s="46"/>
      <c r="G119" s="47"/>
      <c r="H119" s="51"/>
      <c r="I119" s="47"/>
      <c r="J119" s="49"/>
    </row>
    <row r="120" spans="1:10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>
        <v>9013</v>
      </c>
      <c r="H120" s="43" t="s">
        <v>114</v>
      </c>
      <c r="I120" s="36"/>
      <c r="J120" s="38"/>
    </row>
    <row r="121" spans="1:10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x14ac:dyDescent="0.25">
      <c r="A122" s="31"/>
      <c r="C122" s="40"/>
      <c r="D122" s="33" t="str">
        <f t="shared" ref="D122:D124" si="44">D121</f>
        <v>Fri</v>
      </c>
      <c r="E122" s="34">
        <f t="shared" ref="E122:E124" si="45">E121</f>
        <v>44225</v>
      </c>
      <c r="F122" s="35"/>
      <c r="G122" s="36"/>
      <c r="H122" s="43"/>
      <c r="I122" s="36"/>
      <c r="J122" s="38"/>
    </row>
    <row r="123" spans="1:10" x14ac:dyDescent="0.25">
      <c r="A123" s="31"/>
      <c r="C123" s="40"/>
      <c r="D123" s="33" t="str">
        <f t="shared" si="44"/>
        <v>Fri</v>
      </c>
      <c r="E123" s="34">
        <f t="shared" si="45"/>
        <v>44225</v>
      </c>
      <c r="F123" s="35"/>
      <c r="G123" s="36"/>
      <c r="H123" s="43"/>
      <c r="I123" s="36"/>
      <c r="J123" s="38"/>
    </row>
    <row r="124" spans="1:10" x14ac:dyDescent="0.25">
      <c r="A124" s="31"/>
      <c r="C124" s="40"/>
      <c r="D124" s="33" t="str">
        <f t="shared" si="44"/>
        <v>Fri</v>
      </c>
      <c r="E124" s="34">
        <f t="shared" si="45"/>
        <v>44225</v>
      </c>
      <c r="F124" s="35"/>
      <c r="G124" s="36"/>
      <c r="H124" s="43"/>
      <c r="I124" s="36"/>
      <c r="J124" s="38"/>
    </row>
    <row r="125" spans="1:10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15" thickBot="1" x14ac:dyDescent="0.3">
      <c r="A126" s="31" t="str">
        <f t="shared" si="0"/>
        <v/>
      </c>
      <c r="B126" s="8">
        <v>7</v>
      </c>
      <c r="C126" s="40"/>
      <c r="D126" s="52" t="str">
        <f t="shared" si="7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450" priority="29" stopIfTrue="1">
      <formula>IF($A11=1,B11,)</formula>
    </cfRule>
    <cfRule type="expression" dxfId="449" priority="30" stopIfTrue="1">
      <formula>IF($A11="",B11,)</formula>
    </cfRule>
  </conditionalFormatting>
  <conditionalFormatting sqref="E11:E15">
    <cfRule type="expression" dxfId="448" priority="31" stopIfTrue="1">
      <formula>IF($A11="",B11,"")</formula>
    </cfRule>
  </conditionalFormatting>
  <conditionalFormatting sqref="E16:E124">
    <cfRule type="expression" dxfId="447" priority="32" stopIfTrue="1">
      <formula>IF($A16&lt;&gt;1,B16,"")</formula>
    </cfRule>
  </conditionalFormatting>
  <conditionalFormatting sqref="D11:D124">
    <cfRule type="expression" dxfId="446" priority="33" stopIfTrue="1">
      <formula>IF($A11="",B11,)</formula>
    </cfRule>
  </conditionalFormatting>
  <conditionalFormatting sqref="G11:G16 G82:G119 G18:G76">
    <cfRule type="expression" dxfId="445" priority="34" stopIfTrue="1">
      <formula>#REF!="Freelancer"</formula>
    </cfRule>
    <cfRule type="expression" dxfId="444" priority="35" stopIfTrue="1">
      <formula>#REF!="DTC Int. Staff"</formula>
    </cfRule>
  </conditionalFormatting>
  <conditionalFormatting sqref="G115:G119 G87:G104 G18:G22 G33:G49 G60:G76">
    <cfRule type="expression" dxfId="443" priority="27" stopIfTrue="1">
      <formula>$F$5="Freelancer"</formula>
    </cfRule>
    <cfRule type="expression" dxfId="442" priority="28" stopIfTrue="1">
      <formula>$F$5="DTC Int. Staff"</formula>
    </cfRule>
  </conditionalFormatting>
  <conditionalFormatting sqref="G16">
    <cfRule type="expression" dxfId="441" priority="25" stopIfTrue="1">
      <formula>#REF!="Freelancer"</formula>
    </cfRule>
    <cfRule type="expression" dxfId="440" priority="26" stopIfTrue="1">
      <formula>#REF!="DTC Int. Staff"</formula>
    </cfRule>
  </conditionalFormatting>
  <conditionalFormatting sqref="G16">
    <cfRule type="expression" dxfId="439" priority="23" stopIfTrue="1">
      <formula>$F$5="Freelancer"</formula>
    </cfRule>
    <cfRule type="expression" dxfId="438" priority="24" stopIfTrue="1">
      <formula>$F$5="DTC Int. Staff"</formula>
    </cfRule>
  </conditionalFormatting>
  <conditionalFormatting sqref="G17">
    <cfRule type="expression" dxfId="437" priority="21" stopIfTrue="1">
      <formula>#REF!="Freelancer"</formula>
    </cfRule>
    <cfRule type="expression" dxfId="436" priority="22" stopIfTrue="1">
      <formula>#REF!="DTC Int. Staff"</formula>
    </cfRule>
  </conditionalFormatting>
  <conditionalFormatting sqref="G17">
    <cfRule type="expression" dxfId="435" priority="19" stopIfTrue="1">
      <formula>$F$5="Freelancer"</formula>
    </cfRule>
    <cfRule type="expression" dxfId="434" priority="20" stopIfTrue="1">
      <formula>$F$5="DTC Int. Staff"</formula>
    </cfRule>
  </conditionalFormatting>
  <conditionalFormatting sqref="C126">
    <cfRule type="expression" dxfId="433" priority="16" stopIfTrue="1">
      <formula>IF($A126=1,B126,)</formula>
    </cfRule>
    <cfRule type="expression" dxfId="432" priority="17" stopIfTrue="1">
      <formula>IF($A126="",B126,)</formula>
    </cfRule>
  </conditionalFormatting>
  <conditionalFormatting sqref="D126">
    <cfRule type="expression" dxfId="431" priority="18" stopIfTrue="1">
      <formula>IF($A126="",B126,)</formula>
    </cfRule>
  </conditionalFormatting>
  <conditionalFormatting sqref="C125">
    <cfRule type="expression" dxfId="430" priority="13" stopIfTrue="1">
      <formula>IF($A125=1,B125,)</formula>
    </cfRule>
    <cfRule type="expression" dxfId="429" priority="14" stopIfTrue="1">
      <formula>IF($A125="",B125,)</formula>
    </cfRule>
  </conditionalFormatting>
  <conditionalFormatting sqref="D125">
    <cfRule type="expression" dxfId="428" priority="15" stopIfTrue="1">
      <formula>IF($A125="",B125,)</formula>
    </cfRule>
  </conditionalFormatting>
  <conditionalFormatting sqref="E125">
    <cfRule type="expression" dxfId="427" priority="12" stopIfTrue="1">
      <formula>IF($A125&lt;&gt;1,B125,"")</formula>
    </cfRule>
  </conditionalFormatting>
  <conditionalFormatting sqref="E126">
    <cfRule type="expression" dxfId="426" priority="11" stopIfTrue="1">
      <formula>IF($A126&lt;&gt;1,B126,"")</formula>
    </cfRule>
  </conditionalFormatting>
  <conditionalFormatting sqref="G55:G59">
    <cfRule type="expression" dxfId="425" priority="9" stopIfTrue="1">
      <formula>$F$5="Freelancer"</formula>
    </cfRule>
    <cfRule type="expression" dxfId="424" priority="10" stopIfTrue="1">
      <formula>$F$5="DTC Int. Staff"</formula>
    </cfRule>
  </conditionalFormatting>
  <conditionalFormatting sqref="G77:G81">
    <cfRule type="expression" dxfId="423" priority="7" stopIfTrue="1">
      <formula>#REF!="Freelancer"</formula>
    </cfRule>
    <cfRule type="expression" dxfId="422" priority="8" stopIfTrue="1">
      <formula>#REF!="DTC Int. Staff"</formula>
    </cfRule>
  </conditionalFormatting>
  <conditionalFormatting sqref="G77:G81">
    <cfRule type="expression" dxfId="421" priority="5" stopIfTrue="1">
      <formula>$F$5="Freelancer"</formula>
    </cfRule>
    <cfRule type="expression" dxfId="420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15" zoomScale="90" zoomScaleNormal="90" workbookViewId="0">
      <selection activeCell="J115" sqref="J115"/>
    </sheetView>
  </sheetViews>
  <sheetFormatPr defaultColWidth="11.453125" defaultRowHeight="14.5" x14ac:dyDescent="0.25"/>
  <cols>
    <col min="1" max="2" width="4" style="8" hidden="1" customWidth="1"/>
    <col min="3" max="3" width="3.453125" style="8" hidden="1" customWidth="1"/>
    <col min="4" max="4" width="13" style="8" bestFit="1" customWidth="1"/>
    <col min="5" max="5" width="10.45312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90625" style="8" customWidth="1"/>
    <col min="11" max="16384" width="11.453125" style="8"/>
  </cols>
  <sheetData>
    <row r="1" spans="1:10" ht="51.75" customHeight="1" thickBot="1" x14ac:dyDescent="0.3">
      <c r="D1" s="213" t="s">
        <v>5</v>
      </c>
      <c r="E1" s="214"/>
      <c r="F1" s="214"/>
      <c r="G1" s="214"/>
      <c r="H1" s="214"/>
      <c r="I1" s="214"/>
      <c r="J1" s="215"/>
    </row>
    <row r="2" spans="1:10" ht="13.6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Nopparat</v>
      </c>
      <c r="G3" s="14"/>
      <c r="I3" s="15"/>
      <c r="J3" s="15"/>
    </row>
    <row r="4" spans="1:10" ht="20.25" customHeight="1" x14ac:dyDescent="0.25">
      <c r="D4" s="211" t="s">
        <v>8</v>
      </c>
      <c r="E4" s="212"/>
      <c r="F4" s="13" t="str">
        <f>'Information-General Settings'!C4</f>
        <v>Fukthoen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184.5</v>
      </c>
      <c r="J8" s="25">
        <f>I8/8</f>
        <v>23.0625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6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65" customHeight="1" x14ac:dyDescent="0.25">
      <c r="A11" s="31">
        <f t="shared" ref="A11:A119" si="0">IF(OR(C11="f",C11="u",C11="F",C11="U"),"",IF(OR(B11=1,B11=2,B11=3,B11=4,B11=5),1,""))</f>
        <v>1</v>
      </c>
      <c r="B11" s="8">
        <f t="shared" ref="B11:B119" si="1"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50</v>
      </c>
      <c r="G11" s="36">
        <v>9002</v>
      </c>
      <c r="H11" s="8" t="s">
        <v>81</v>
      </c>
      <c r="I11" s="36"/>
      <c r="J11" s="38">
        <v>7</v>
      </c>
    </row>
    <row r="12" spans="1:10" ht="22.65" customHeight="1" x14ac:dyDescent="0.25">
      <c r="A12" s="31"/>
      <c r="C12" s="39"/>
      <c r="D12" s="33" t="str">
        <f>D11</f>
        <v>Mo</v>
      </c>
      <c r="E12" s="34">
        <f>E11</f>
        <v>44228</v>
      </c>
      <c r="F12" s="35" t="s">
        <v>50</v>
      </c>
      <c r="G12" s="36">
        <v>9002</v>
      </c>
      <c r="H12" s="43" t="s">
        <v>79</v>
      </c>
      <c r="I12" s="36"/>
      <c r="J12" s="38">
        <v>2</v>
      </c>
    </row>
    <row r="13" spans="1:10" ht="22.65" customHeight="1" x14ac:dyDescent="0.25">
      <c r="A13" s="31"/>
      <c r="C13" s="39"/>
      <c r="D13" s="33" t="str">
        <f t="shared" ref="D13:E15" si="2">D12</f>
        <v>Mo</v>
      </c>
      <c r="E13" s="34">
        <f t="shared" si="2"/>
        <v>44228</v>
      </c>
      <c r="F13" s="35" t="s">
        <v>50</v>
      </c>
      <c r="G13" s="36">
        <v>9002</v>
      </c>
      <c r="H13" s="43" t="s">
        <v>80</v>
      </c>
      <c r="I13" s="36"/>
      <c r="J13" s="38">
        <v>0.5</v>
      </c>
    </row>
    <row r="14" spans="1:10" ht="22.65" customHeight="1" x14ac:dyDescent="0.25">
      <c r="A14" s="31"/>
      <c r="C14" s="39"/>
      <c r="D14" s="33" t="str">
        <f t="shared" si="2"/>
        <v>Mo</v>
      </c>
      <c r="E14" s="34">
        <f t="shared" si="2"/>
        <v>44228</v>
      </c>
      <c r="F14" s="35"/>
      <c r="G14" s="36"/>
      <c r="H14" s="37"/>
      <c r="I14" s="36"/>
      <c r="J14" s="38"/>
    </row>
    <row r="15" spans="1:10" ht="22.65" customHeight="1" x14ac:dyDescent="0.25">
      <c r="A15" s="31"/>
      <c r="C15" s="39"/>
      <c r="D15" s="33" t="str">
        <f t="shared" si="2"/>
        <v>Mo</v>
      </c>
      <c r="E15" s="34">
        <f t="shared" si="2"/>
        <v>44228</v>
      </c>
      <c r="F15" s="35"/>
      <c r="G15" s="36"/>
      <c r="H15" s="37"/>
      <c r="I15" s="36"/>
      <c r="J15" s="38"/>
    </row>
    <row r="16" spans="1:10" ht="22.65" customHeight="1" x14ac:dyDescent="0.25">
      <c r="A16" s="31">
        <f t="shared" si="0"/>
        <v>1</v>
      </c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 t="s">
        <v>50</v>
      </c>
      <c r="G16" s="36">
        <v>9002</v>
      </c>
      <c r="H16" s="43" t="s">
        <v>85</v>
      </c>
      <c r="I16" s="36"/>
      <c r="J16" s="38">
        <v>9</v>
      </c>
    </row>
    <row r="17" spans="1:10" ht="22.65" customHeight="1" x14ac:dyDescent="0.25">
      <c r="A17" s="31">
        <f t="shared" si="0"/>
        <v>1</v>
      </c>
      <c r="B17" s="8">
        <f t="shared" si="1"/>
        <v>3</v>
      </c>
      <c r="C17" s="40"/>
      <c r="D17" s="33" t="str">
        <f>IF(B17=1,"Mo",IF(B17=2,"Tue",IF(B17=3,"Wed",IF(B17=4,"Thu",IF(B17=5,"Fri",IF(B17=6,"Sat",IF(B17=7,"Sun","")))))))</f>
        <v>Wed</v>
      </c>
      <c r="E17" s="34">
        <f t="shared" ref="E17:E48" si="3">+E16+1</f>
        <v>44230</v>
      </c>
      <c r="F17" s="35" t="s">
        <v>50</v>
      </c>
      <c r="G17" s="36">
        <v>9002</v>
      </c>
      <c r="H17" s="37" t="s">
        <v>82</v>
      </c>
      <c r="I17" s="36"/>
      <c r="J17" s="38">
        <v>2</v>
      </c>
    </row>
    <row r="18" spans="1:10" ht="22.65" customHeight="1" x14ac:dyDescent="0.25">
      <c r="A18" s="31"/>
      <c r="C18" s="40"/>
      <c r="D18" s="33" t="s">
        <v>66</v>
      </c>
      <c r="E18" s="34">
        <f t="shared" si="3"/>
        <v>44231</v>
      </c>
      <c r="F18" s="35" t="s">
        <v>50</v>
      </c>
      <c r="G18" s="36">
        <v>9002</v>
      </c>
      <c r="H18" s="37" t="s">
        <v>85</v>
      </c>
      <c r="I18" s="36"/>
      <c r="J18" s="38">
        <v>8</v>
      </c>
    </row>
    <row r="19" spans="1:10" ht="22.65" customHeight="1" x14ac:dyDescent="0.25">
      <c r="A19" s="31">
        <f t="shared" si="0"/>
        <v>1</v>
      </c>
      <c r="B19" s="8">
        <f t="shared" si="1"/>
        <v>4</v>
      </c>
      <c r="C19" s="40"/>
      <c r="D19" s="33" t="str">
        <f t="shared" ref="D19:D119" si="4">IF(B19=1,"Mo",IF(B19=2,"Tue",IF(B19=3,"Wed",IF(B19=4,"Thu",IF(B19=5,"Fri",IF(B19=6,"Sat",IF(B19=7,"Sun","")))))))</f>
        <v>Thu</v>
      </c>
      <c r="E19" s="34">
        <f>+E17+1</f>
        <v>44231</v>
      </c>
      <c r="F19" s="35" t="s">
        <v>50</v>
      </c>
      <c r="G19" s="36">
        <v>9002</v>
      </c>
      <c r="H19" s="37" t="s">
        <v>82</v>
      </c>
      <c r="I19" s="36"/>
      <c r="J19" s="38">
        <v>2</v>
      </c>
    </row>
    <row r="20" spans="1:10" ht="22.65" customHeight="1" x14ac:dyDescent="0.25">
      <c r="A20" s="31"/>
      <c r="C20" s="40"/>
      <c r="D20" s="33" t="str">
        <f>D19</f>
        <v>Thu</v>
      </c>
      <c r="E20" s="34">
        <f>E19</f>
        <v>44231</v>
      </c>
      <c r="F20" s="35" t="s">
        <v>50</v>
      </c>
      <c r="G20" s="36">
        <v>9002</v>
      </c>
      <c r="H20" s="37" t="s">
        <v>85</v>
      </c>
      <c r="I20" s="36"/>
      <c r="J20" s="38">
        <v>8</v>
      </c>
    </row>
    <row r="21" spans="1:10" ht="22.65" customHeight="1" x14ac:dyDescent="0.25">
      <c r="A21" s="31"/>
      <c r="C21" s="40"/>
      <c r="D21" s="33" t="str">
        <f t="shared" ref="D21:E23" si="5">D20</f>
        <v>Thu</v>
      </c>
      <c r="E21" s="34">
        <f t="shared" si="5"/>
        <v>44231</v>
      </c>
      <c r="F21" s="35"/>
      <c r="G21" s="36"/>
      <c r="H21" s="37"/>
      <c r="I21" s="36"/>
      <c r="J21" s="38"/>
    </row>
    <row r="22" spans="1:10" ht="22.65" customHeight="1" x14ac:dyDescent="0.25">
      <c r="A22" s="31"/>
      <c r="C22" s="40"/>
      <c r="D22" s="33" t="str">
        <f t="shared" si="5"/>
        <v>Thu</v>
      </c>
      <c r="E22" s="34">
        <f t="shared" si="5"/>
        <v>44231</v>
      </c>
      <c r="F22" s="35"/>
      <c r="G22" s="36"/>
      <c r="H22" s="37"/>
      <c r="I22" s="36"/>
      <c r="J22" s="38"/>
    </row>
    <row r="23" spans="1:10" ht="22.65" customHeight="1" x14ac:dyDescent="0.25">
      <c r="A23" s="31"/>
      <c r="C23" s="40"/>
      <c r="D23" s="33" t="str">
        <f t="shared" si="5"/>
        <v>Thu</v>
      </c>
      <c r="E23" s="34">
        <f t="shared" si="5"/>
        <v>44231</v>
      </c>
      <c r="F23" s="35"/>
      <c r="G23" s="36"/>
      <c r="H23" s="37"/>
      <c r="I23" s="36"/>
      <c r="J23" s="38"/>
    </row>
    <row r="24" spans="1:10" ht="22.65" customHeight="1" x14ac:dyDescent="0.25">
      <c r="A24" s="31">
        <f t="shared" si="0"/>
        <v>1</v>
      </c>
      <c r="B24" s="8">
        <f t="shared" si="1"/>
        <v>5</v>
      </c>
      <c r="C24" s="40"/>
      <c r="D24" s="44" t="str">
        <f t="shared" si="4"/>
        <v>Fri</v>
      </c>
      <c r="E24" s="45">
        <f>+E19+1</f>
        <v>44232</v>
      </c>
      <c r="F24" s="46" t="s">
        <v>50</v>
      </c>
      <c r="G24" s="47">
        <v>9002</v>
      </c>
      <c r="H24" s="48" t="s">
        <v>85</v>
      </c>
      <c r="I24" s="47"/>
      <c r="J24" s="49">
        <v>9</v>
      </c>
    </row>
    <row r="25" spans="1:10" ht="22.65" customHeight="1" x14ac:dyDescent="0.25">
      <c r="A25" s="31"/>
      <c r="C25" s="40"/>
      <c r="D25" s="44" t="str">
        <f>D24</f>
        <v>Fri</v>
      </c>
      <c r="E25" s="45">
        <f>E24</f>
        <v>44232</v>
      </c>
      <c r="F25" s="46"/>
      <c r="G25" s="47"/>
      <c r="H25" s="48"/>
      <c r="I25" s="47"/>
      <c r="J25" s="49"/>
    </row>
    <row r="26" spans="1:10" ht="22.65" customHeight="1" x14ac:dyDescent="0.25">
      <c r="A26" s="31"/>
      <c r="C26" s="40"/>
      <c r="D26" s="44" t="str">
        <f t="shared" ref="D26:E28" si="6">D25</f>
        <v>Fri</v>
      </c>
      <c r="E26" s="45">
        <f t="shared" si="6"/>
        <v>44232</v>
      </c>
      <c r="F26" s="46"/>
      <c r="G26" s="47"/>
      <c r="H26" s="48"/>
      <c r="I26" s="47"/>
      <c r="J26" s="49"/>
    </row>
    <row r="27" spans="1:10" ht="22.65" customHeight="1" x14ac:dyDescent="0.25">
      <c r="A27" s="31"/>
      <c r="C27" s="40"/>
      <c r="D27" s="44" t="str">
        <f t="shared" si="6"/>
        <v>Fri</v>
      </c>
      <c r="E27" s="45">
        <f t="shared" si="6"/>
        <v>44232</v>
      </c>
      <c r="F27" s="46"/>
      <c r="G27" s="47"/>
      <c r="H27" s="48"/>
      <c r="I27" s="47"/>
      <c r="J27" s="49"/>
    </row>
    <row r="28" spans="1:10" ht="22.65" customHeight="1" x14ac:dyDescent="0.25">
      <c r="A28" s="31"/>
      <c r="C28" s="40"/>
      <c r="D28" s="44" t="str">
        <f t="shared" si="6"/>
        <v>Fri</v>
      </c>
      <c r="E28" s="45">
        <f t="shared" si="6"/>
        <v>44232</v>
      </c>
      <c r="F28" s="46"/>
      <c r="G28" s="47"/>
      <c r="H28" s="48"/>
      <c r="I28" s="47"/>
      <c r="J28" s="49"/>
    </row>
    <row r="29" spans="1:10" ht="22.65" customHeight="1" x14ac:dyDescent="0.25">
      <c r="A29" s="31" t="str">
        <f t="shared" si="0"/>
        <v/>
      </c>
      <c r="B29" s="8">
        <f t="shared" si="1"/>
        <v>6</v>
      </c>
      <c r="C29" s="40"/>
      <c r="D29" s="33" t="str">
        <f t="shared" si="4"/>
        <v>Sat</v>
      </c>
      <c r="E29" s="34">
        <f>+E24+1</f>
        <v>44233</v>
      </c>
      <c r="F29" s="35"/>
      <c r="G29" s="36"/>
      <c r="H29" s="50"/>
      <c r="I29" s="36"/>
      <c r="J29" s="38"/>
    </row>
    <row r="30" spans="1:10" ht="22.65" customHeight="1" x14ac:dyDescent="0.25">
      <c r="A30" s="31"/>
      <c r="C30" s="40"/>
      <c r="D30" s="33" t="str">
        <f>D29</f>
        <v>Sat</v>
      </c>
      <c r="E30" s="34">
        <f>E29</f>
        <v>44233</v>
      </c>
      <c r="F30" s="35"/>
      <c r="G30" s="36"/>
      <c r="H30" s="50"/>
      <c r="I30" s="36"/>
      <c r="J30" s="38"/>
    </row>
    <row r="31" spans="1:10" ht="22.65" customHeight="1" x14ac:dyDescent="0.25">
      <c r="A31" s="31"/>
      <c r="C31" s="40"/>
      <c r="D31" s="33" t="str">
        <f t="shared" ref="D31:E33" si="7">D30</f>
        <v>Sat</v>
      </c>
      <c r="E31" s="34">
        <f t="shared" si="7"/>
        <v>44233</v>
      </c>
      <c r="F31" s="35"/>
      <c r="G31" s="36"/>
      <c r="H31" s="50"/>
      <c r="I31" s="36"/>
      <c r="J31" s="38"/>
    </row>
    <row r="32" spans="1:10" ht="22.65" customHeight="1" x14ac:dyDescent="0.25">
      <c r="A32" s="31"/>
      <c r="C32" s="40"/>
      <c r="D32" s="33" t="str">
        <f t="shared" si="7"/>
        <v>Sat</v>
      </c>
      <c r="E32" s="34">
        <f t="shared" si="7"/>
        <v>44233</v>
      </c>
      <c r="F32" s="35"/>
      <c r="G32" s="36"/>
      <c r="H32" s="50"/>
      <c r="I32" s="36"/>
      <c r="J32" s="38"/>
    </row>
    <row r="33" spans="1:10" ht="22.65" customHeight="1" x14ac:dyDescent="0.25">
      <c r="A33" s="31"/>
      <c r="C33" s="40"/>
      <c r="D33" s="33" t="str">
        <f t="shared" si="7"/>
        <v>Sat</v>
      </c>
      <c r="E33" s="34">
        <f t="shared" si="7"/>
        <v>44233</v>
      </c>
      <c r="F33" s="35"/>
      <c r="G33" s="36"/>
      <c r="H33" s="50"/>
      <c r="I33" s="36"/>
      <c r="J33" s="38"/>
    </row>
    <row r="34" spans="1:10" ht="22.65" customHeight="1" x14ac:dyDescent="0.25">
      <c r="A34" s="31" t="str">
        <f t="shared" si="0"/>
        <v/>
      </c>
      <c r="B34" s="8">
        <f t="shared" si="1"/>
        <v>7</v>
      </c>
      <c r="C34" s="40"/>
      <c r="D34" s="44" t="str">
        <f t="shared" si="4"/>
        <v>Sun</v>
      </c>
      <c r="E34" s="45">
        <f>+E29+1</f>
        <v>44234</v>
      </c>
      <c r="F34" s="46"/>
      <c r="G34" s="47"/>
      <c r="H34" s="48"/>
      <c r="I34" s="47"/>
      <c r="J34" s="49"/>
    </row>
    <row r="35" spans="1:10" ht="22.65" customHeight="1" x14ac:dyDescent="0.25">
      <c r="A35" s="31"/>
      <c r="C35" s="40"/>
      <c r="D35" s="44" t="str">
        <f>D34</f>
        <v>Sun</v>
      </c>
      <c r="E35" s="45">
        <f>E34</f>
        <v>44234</v>
      </c>
      <c r="F35" s="46"/>
      <c r="G35" s="47"/>
      <c r="H35" s="48"/>
      <c r="I35" s="47"/>
      <c r="J35" s="49"/>
    </row>
    <row r="36" spans="1:10" ht="22.65" customHeight="1" x14ac:dyDescent="0.25">
      <c r="A36" s="31"/>
      <c r="C36" s="40"/>
      <c r="D36" s="44" t="str">
        <f t="shared" ref="D36:E38" si="8">D35</f>
        <v>Sun</v>
      </c>
      <c r="E36" s="45">
        <f t="shared" si="8"/>
        <v>44234</v>
      </c>
      <c r="F36" s="46"/>
      <c r="G36" s="47"/>
      <c r="H36" s="48"/>
      <c r="I36" s="47"/>
      <c r="J36" s="49"/>
    </row>
    <row r="37" spans="1:10" ht="22.65" customHeight="1" x14ac:dyDescent="0.25">
      <c r="A37" s="31"/>
      <c r="C37" s="40"/>
      <c r="D37" s="44" t="str">
        <f t="shared" si="8"/>
        <v>Sun</v>
      </c>
      <c r="E37" s="45">
        <f t="shared" si="8"/>
        <v>44234</v>
      </c>
      <c r="F37" s="46"/>
      <c r="G37" s="47"/>
      <c r="H37" s="48"/>
      <c r="I37" s="47"/>
      <c r="J37" s="49"/>
    </row>
    <row r="38" spans="1:10" ht="22.65" customHeight="1" x14ac:dyDescent="0.25">
      <c r="A38" s="31"/>
      <c r="C38" s="40"/>
      <c r="D38" s="44" t="str">
        <f t="shared" si="8"/>
        <v>Sun</v>
      </c>
      <c r="E38" s="45">
        <f t="shared" si="8"/>
        <v>44234</v>
      </c>
      <c r="F38" s="46"/>
      <c r="G38" s="47"/>
      <c r="H38" s="48"/>
      <c r="I38" s="47"/>
      <c r="J38" s="49"/>
    </row>
    <row r="39" spans="1:10" ht="22.65" customHeight="1" x14ac:dyDescent="0.25">
      <c r="A39" s="31">
        <f t="shared" si="0"/>
        <v>1</v>
      </c>
      <c r="B39" s="8">
        <f t="shared" si="1"/>
        <v>1</v>
      </c>
      <c r="C39" s="40"/>
      <c r="D39" s="33" t="str">
        <f>IF(B39=1,"Mo",IF(B39=2,"Tue",IF(B39=3,"Wed",IF(B39=4,"Thu",IF(B39=5,"Fri",IF(B39=6,"Sat",IF(B39=7,"Sun","")))))))</f>
        <v>Mo</v>
      </c>
      <c r="E39" s="34">
        <f>+E34+1</f>
        <v>44235</v>
      </c>
      <c r="F39" s="35" t="s">
        <v>50</v>
      </c>
      <c r="G39" s="36">
        <v>9002</v>
      </c>
      <c r="H39" s="43" t="s">
        <v>82</v>
      </c>
      <c r="I39" s="36"/>
      <c r="J39" s="38">
        <v>2</v>
      </c>
    </row>
    <row r="40" spans="1:10" ht="22.65" customHeight="1" x14ac:dyDescent="0.25">
      <c r="A40" s="31"/>
      <c r="C40" s="40"/>
      <c r="D40" s="33" t="str">
        <f t="shared" ref="D40:E43" si="9">D39</f>
        <v>Mo</v>
      </c>
      <c r="E40" s="34">
        <f t="shared" si="9"/>
        <v>44235</v>
      </c>
      <c r="F40" s="35" t="s">
        <v>50</v>
      </c>
      <c r="G40" s="36">
        <v>9002</v>
      </c>
      <c r="H40" s="43" t="s">
        <v>85</v>
      </c>
      <c r="I40" s="36"/>
      <c r="J40" s="38">
        <v>8</v>
      </c>
    </row>
    <row r="41" spans="1:10" ht="22.65" customHeight="1" x14ac:dyDescent="0.25">
      <c r="A41" s="31"/>
      <c r="C41" s="40"/>
      <c r="D41" s="33" t="str">
        <f t="shared" si="9"/>
        <v>Mo</v>
      </c>
      <c r="E41" s="34">
        <f t="shared" si="9"/>
        <v>44235</v>
      </c>
      <c r="F41" s="35"/>
      <c r="G41" s="36"/>
      <c r="H41" s="43"/>
      <c r="I41" s="36"/>
      <c r="J41" s="38"/>
    </row>
    <row r="42" spans="1:10" ht="22.65" customHeight="1" x14ac:dyDescent="0.25">
      <c r="A42" s="31"/>
      <c r="C42" s="40"/>
      <c r="D42" s="33" t="str">
        <f t="shared" si="9"/>
        <v>Mo</v>
      </c>
      <c r="E42" s="34">
        <f t="shared" si="9"/>
        <v>44235</v>
      </c>
      <c r="F42" s="35"/>
      <c r="G42" s="36"/>
      <c r="H42" s="43"/>
      <c r="I42" s="36"/>
      <c r="J42" s="38"/>
    </row>
    <row r="43" spans="1:10" ht="22.65" customHeight="1" x14ac:dyDescent="0.25">
      <c r="A43" s="31"/>
      <c r="C43" s="40"/>
      <c r="D43" s="33" t="str">
        <f t="shared" si="9"/>
        <v>Mo</v>
      </c>
      <c r="E43" s="34">
        <f t="shared" si="9"/>
        <v>44235</v>
      </c>
      <c r="F43" s="35"/>
      <c r="G43" s="36"/>
      <c r="H43" s="43"/>
      <c r="I43" s="36"/>
      <c r="J43" s="38"/>
    </row>
    <row r="44" spans="1:10" ht="22.65" customHeight="1" x14ac:dyDescent="0.25">
      <c r="A44" s="31"/>
      <c r="C44" s="40"/>
      <c r="D44" s="33" t="s">
        <v>71</v>
      </c>
      <c r="E44" s="34">
        <f>E43+1</f>
        <v>44236</v>
      </c>
      <c r="F44" s="35" t="s">
        <v>50</v>
      </c>
      <c r="G44" s="36">
        <v>9002</v>
      </c>
      <c r="H44" s="43" t="s">
        <v>83</v>
      </c>
      <c r="I44" s="36"/>
      <c r="J44" s="38">
        <v>7</v>
      </c>
    </row>
    <row r="45" spans="1:10" ht="22.65" customHeight="1" x14ac:dyDescent="0.25">
      <c r="A45" s="31">
        <f t="shared" si="0"/>
        <v>1</v>
      </c>
      <c r="B45" s="8">
        <f t="shared" si="1"/>
        <v>2</v>
      </c>
      <c r="C45" s="40"/>
      <c r="D45" s="33" t="str">
        <f>IF(B45=1,"Mo",IF(B45=2,"Tue",IF(B45=3,"Wed",IF(B45=4,"Thu",IF(B45=5,"Fri",IF(B45=6,"Sat",IF(B45=7,"Sun","")))))))</f>
        <v>Tue</v>
      </c>
      <c r="E45" s="34">
        <f>+E39+1</f>
        <v>44236</v>
      </c>
      <c r="F45" s="35" t="s">
        <v>50</v>
      </c>
      <c r="G45" s="36">
        <v>9002</v>
      </c>
      <c r="H45" s="43" t="s">
        <v>82</v>
      </c>
      <c r="I45" s="36"/>
      <c r="J45" s="38">
        <v>2</v>
      </c>
    </row>
    <row r="46" spans="1:10" ht="22.65" customHeight="1" x14ac:dyDescent="0.25">
      <c r="A46" s="31"/>
      <c r="C46" s="40"/>
      <c r="D46" s="33" t="s">
        <v>66</v>
      </c>
      <c r="E46" s="34">
        <f>+E40+2</f>
        <v>44237</v>
      </c>
      <c r="F46" s="35" t="s">
        <v>50</v>
      </c>
      <c r="G46" s="36">
        <v>9002</v>
      </c>
      <c r="H46" s="43" t="s">
        <v>83</v>
      </c>
      <c r="I46" s="36"/>
      <c r="J46" s="38">
        <v>8</v>
      </c>
    </row>
    <row r="47" spans="1:10" ht="22.65" customHeight="1" x14ac:dyDescent="0.25">
      <c r="A47" s="31">
        <f t="shared" si="0"/>
        <v>1</v>
      </c>
      <c r="B47" s="8">
        <f t="shared" si="1"/>
        <v>3</v>
      </c>
      <c r="C47" s="40"/>
      <c r="D47" s="33" t="str">
        <f>IF(B47=1,"Mo",IF(B47=2,"Tue",IF(B47=3,"Wed",IF(B47=4,"Thu",IF(B47=5,"Fri",IF(B47=6,"Sat",IF(B47=7,"Sun","")))))))</f>
        <v>Wed</v>
      </c>
      <c r="E47" s="34">
        <f>+E45+1</f>
        <v>44237</v>
      </c>
      <c r="F47" s="35" t="s">
        <v>50</v>
      </c>
      <c r="G47" s="36">
        <v>9002</v>
      </c>
      <c r="H47" s="37" t="s">
        <v>82</v>
      </c>
      <c r="I47" s="36"/>
      <c r="J47" s="38">
        <v>2</v>
      </c>
    </row>
    <row r="48" spans="1:10" ht="22.65" customHeight="1" x14ac:dyDescent="0.25">
      <c r="A48" s="31">
        <f t="shared" si="0"/>
        <v>1</v>
      </c>
      <c r="B48" s="8">
        <f t="shared" si="1"/>
        <v>4</v>
      </c>
      <c r="C48" s="40"/>
      <c r="D48" s="33" t="str">
        <f t="shared" si="4"/>
        <v>Thu</v>
      </c>
      <c r="E48" s="34">
        <f t="shared" si="3"/>
        <v>44238</v>
      </c>
      <c r="F48" s="35" t="s">
        <v>50</v>
      </c>
      <c r="G48" s="36">
        <v>9002</v>
      </c>
      <c r="H48" s="43" t="s">
        <v>82</v>
      </c>
      <c r="I48" s="36"/>
      <c r="J48" s="38">
        <v>2</v>
      </c>
    </row>
    <row r="49" spans="1:10" ht="22.65" customHeight="1" x14ac:dyDescent="0.25">
      <c r="A49" s="31"/>
      <c r="C49" s="40"/>
      <c r="D49" s="33" t="str">
        <f>D48</f>
        <v>Thu</v>
      </c>
      <c r="E49" s="34">
        <f>E48</f>
        <v>44238</v>
      </c>
      <c r="F49" s="35" t="s">
        <v>50</v>
      </c>
      <c r="G49" s="36">
        <v>9002</v>
      </c>
      <c r="H49" s="43" t="s">
        <v>83</v>
      </c>
      <c r="I49" s="36"/>
      <c r="J49" s="38">
        <v>7</v>
      </c>
    </row>
    <row r="50" spans="1:10" ht="22.65" customHeight="1" x14ac:dyDescent="0.25">
      <c r="A50" s="31"/>
      <c r="C50" s="40"/>
      <c r="D50" s="33" t="str">
        <f t="shared" ref="D50:E52" si="10">D49</f>
        <v>Thu</v>
      </c>
      <c r="E50" s="34">
        <f t="shared" si="10"/>
        <v>44238</v>
      </c>
      <c r="F50" s="35"/>
      <c r="G50" s="36"/>
      <c r="H50" s="43"/>
      <c r="I50" s="36"/>
      <c r="J50" s="38"/>
    </row>
    <row r="51" spans="1:10" ht="22.65" customHeight="1" x14ac:dyDescent="0.25">
      <c r="A51" s="31"/>
      <c r="C51" s="40"/>
      <c r="D51" s="33" t="str">
        <f t="shared" si="10"/>
        <v>Thu</v>
      </c>
      <c r="E51" s="34">
        <f t="shared" si="10"/>
        <v>44238</v>
      </c>
      <c r="F51" s="35"/>
      <c r="G51" s="36"/>
      <c r="H51" s="43"/>
      <c r="I51" s="36"/>
      <c r="J51" s="38"/>
    </row>
    <row r="52" spans="1:10" ht="22.65" customHeight="1" x14ac:dyDescent="0.25">
      <c r="A52" s="31"/>
      <c r="C52" s="40"/>
      <c r="D52" s="33" t="str">
        <f t="shared" si="10"/>
        <v>Thu</v>
      </c>
      <c r="E52" s="34">
        <f t="shared" si="10"/>
        <v>44238</v>
      </c>
      <c r="F52" s="35"/>
      <c r="G52" s="36"/>
      <c r="H52" s="43"/>
      <c r="I52" s="36"/>
      <c r="J52" s="38"/>
    </row>
    <row r="53" spans="1:10" ht="22.65" customHeight="1" x14ac:dyDescent="0.25">
      <c r="A53" s="31">
        <f t="shared" si="0"/>
        <v>1</v>
      </c>
      <c r="B53" s="8">
        <f t="shared" si="1"/>
        <v>5</v>
      </c>
      <c r="C53" s="40"/>
      <c r="D53" s="44" t="str">
        <f t="shared" si="4"/>
        <v>Fri</v>
      </c>
      <c r="E53" s="45">
        <f>+E48+1</f>
        <v>44239</v>
      </c>
      <c r="F53" s="46" t="s">
        <v>50</v>
      </c>
      <c r="G53" s="47">
        <v>9002</v>
      </c>
      <c r="H53" s="51" t="s">
        <v>83</v>
      </c>
      <c r="I53" s="47"/>
      <c r="J53" s="49">
        <v>9</v>
      </c>
    </row>
    <row r="54" spans="1:10" ht="22.65" customHeight="1" x14ac:dyDescent="0.25">
      <c r="A54" s="31"/>
      <c r="C54" s="40"/>
      <c r="D54" s="44" t="str">
        <f t="shared" ref="D54:E57" si="11">D53</f>
        <v>Fri</v>
      </c>
      <c r="E54" s="45">
        <f t="shared" si="11"/>
        <v>44239</v>
      </c>
      <c r="F54" s="46"/>
      <c r="G54" s="47"/>
      <c r="H54" s="51"/>
      <c r="I54" s="47"/>
      <c r="J54" s="49"/>
    </row>
    <row r="55" spans="1:10" ht="22.65" customHeight="1" x14ac:dyDescent="0.25">
      <c r="A55" s="31"/>
      <c r="C55" s="40"/>
      <c r="D55" s="44" t="str">
        <f t="shared" si="11"/>
        <v>Fri</v>
      </c>
      <c r="E55" s="45">
        <f t="shared" si="11"/>
        <v>44239</v>
      </c>
      <c r="F55" s="46"/>
      <c r="G55" s="47"/>
      <c r="H55" s="51"/>
      <c r="I55" s="47"/>
      <c r="J55" s="49"/>
    </row>
    <row r="56" spans="1:10" ht="22.65" customHeight="1" x14ac:dyDescent="0.25">
      <c r="A56" s="31"/>
      <c r="C56" s="40"/>
      <c r="D56" s="44" t="str">
        <f t="shared" si="11"/>
        <v>Fri</v>
      </c>
      <c r="E56" s="45">
        <f t="shared" si="11"/>
        <v>44239</v>
      </c>
      <c r="F56" s="46"/>
      <c r="G56" s="47"/>
      <c r="H56" s="51"/>
      <c r="I56" s="47"/>
      <c r="J56" s="49"/>
    </row>
    <row r="57" spans="1:10" ht="22.65" customHeight="1" x14ac:dyDescent="0.25">
      <c r="A57" s="31"/>
      <c r="C57" s="40"/>
      <c r="D57" s="44" t="str">
        <f t="shared" si="11"/>
        <v>Fri</v>
      </c>
      <c r="E57" s="45">
        <f t="shared" si="11"/>
        <v>44239</v>
      </c>
      <c r="F57" s="46"/>
      <c r="G57" s="47"/>
      <c r="H57" s="51"/>
      <c r="I57" s="47"/>
      <c r="J57" s="49"/>
    </row>
    <row r="58" spans="1:10" ht="22.65" customHeight="1" x14ac:dyDescent="0.25">
      <c r="A58" s="31" t="str">
        <f t="shared" si="0"/>
        <v/>
      </c>
      <c r="B58" s="8">
        <f t="shared" si="1"/>
        <v>6</v>
      </c>
      <c r="C58" s="40"/>
      <c r="D58" s="33" t="str">
        <f t="shared" si="4"/>
        <v>Sat</v>
      </c>
      <c r="E58" s="34">
        <f>+E53+1</f>
        <v>44240</v>
      </c>
      <c r="F58" s="35"/>
      <c r="G58" s="36"/>
      <c r="H58" s="43"/>
      <c r="I58" s="36"/>
      <c r="J58" s="38"/>
    </row>
    <row r="59" spans="1:10" ht="22.65" customHeight="1" x14ac:dyDescent="0.25">
      <c r="A59" s="31"/>
      <c r="C59" s="40"/>
      <c r="D59" s="33" t="str">
        <f>D58</f>
        <v>Sat</v>
      </c>
      <c r="E59" s="34">
        <f>E58</f>
        <v>44240</v>
      </c>
      <c r="F59" s="35"/>
      <c r="G59" s="36"/>
      <c r="H59" s="43"/>
      <c r="I59" s="36"/>
      <c r="J59" s="38"/>
    </row>
    <row r="60" spans="1:10" ht="22.65" customHeight="1" x14ac:dyDescent="0.25">
      <c r="A60" s="31"/>
      <c r="C60" s="40"/>
      <c r="D60" s="33" t="str">
        <f t="shared" ref="D60:E62" si="12">D59</f>
        <v>Sat</v>
      </c>
      <c r="E60" s="34">
        <f t="shared" si="12"/>
        <v>44240</v>
      </c>
      <c r="F60" s="35"/>
      <c r="G60" s="36"/>
      <c r="H60" s="43"/>
      <c r="I60" s="36"/>
      <c r="J60" s="38"/>
    </row>
    <row r="61" spans="1:10" ht="22.65" customHeight="1" x14ac:dyDescent="0.25">
      <c r="A61" s="31"/>
      <c r="C61" s="40"/>
      <c r="D61" s="33" t="str">
        <f t="shared" si="12"/>
        <v>Sat</v>
      </c>
      <c r="E61" s="34">
        <f t="shared" si="12"/>
        <v>44240</v>
      </c>
      <c r="F61" s="35"/>
      <c r="G61" s="36"/>
      <c r="H61" s="43"/>
      <c r="I61" s="36"/>
      <c r="J61" s="38"/>
    </row>
    <row r="62" spans="1:10" ht="22.65" customHeight="1" x14ac:dyDescent="0.25">
      <c r="A62" s="31"/>
      <c r="C62" s="40"/>
      <c r="D62" s="33" t="str">
        <f t="shared" si="12"/>
        <v>Sat</v>
      </c>
      <c r="E62" s="34">
        <f t="shared" si="12"/>
        <v>44240</v>
      </c>
      <c r="F62" s="35"/>
      <c r="G62" s="36"/>
      <c r="H62" s="43"/>
      <c r="I62" s="36"/>
      <c r="J62" s="38"/>
    </row>
    <row r="63" spans="1:10" ht="22.65" customHeight="1" x14ac:dyDescent="0.25">
      <c r="A63" s="31" t="str">
        <f t="shared" si="0"/>
        <v/>
      </c>
      <c r="B63" s="8">
        <f t="shared" si="1"/>
        <v>7</v>
      </c>
      <c r="C63" s="40"/>
      <c r="D63" s="44" t="str">
        <f t="shared" si="4"/>
        <v>Sun</v>
      </c>
      <c r="E63" s="45">
        <f>+E58+1</f>
        <v>44241</v>
      </c>
      <c r="F63" s="46"/>
      <c r="G63" s="47"/>
      <c r="H63" s="48"/>
      <c r="I63" s="47"/>
      <c r="J63" s="49"/>
    </row>
    <row r="64" spans="1:10" ht="22.65" customHeight="1" x14ac:dyDescent="0.25">
      <c r="A64" s="31"/>
      <c r="C64" s="40"/>
      <c r="D64" s="44" t="str">
        <f>D63</f>
        <v>Sun</v>
      </c>
      <c r="E64" s="45">
        <f>E63</f>
        <v>44241</v>
      </c>
      <c r="F64" s="46"/>
      <c r="G64" s="47"/>
      <c r="H64" s="48"/>
      <c r="I64" s="47"/>
      <c r="J64" s="49"/>
    </row>
    <row r="65" spans="1:10" ht="22.65" customHeight="1" x14ac:dyDescent="0.25">
      <c r="A65" s="31"/>
      <c r="C65" s="40"/>
      <c r="D65" s="44" t="str">
        <f t="shared" ref="D65:E67" si="13">D64</f>
        <v>Sun</v>
      </c>
      <c r="E65" s="45">
        <f t="shared" si="13"/>
        <v>44241</v>
      </c>
      <c r="F65" s="46"/>
      <c r="G65" s="47"/>
      <c r="H65" s="48"/>
      <c r="I65" s="47"/>
      <c r="J65" s="49"/>
    </row>
    <row r="66" spans="1:10" ht="22.65" customHeight="1" x14ac:dyDescent="0.25">
      <c r="A66" s="31"/>
      <c r="C66" s="40"/>
      <c r="D66" s="44" t="str">
        <f t="shared" si="13"/>
        <v>Sun</v>
      </c>
      <c r="E66" s="45">
        <f t="shared" si="13"/>
        <v>44241</v>
      </c>
      <c r="F66" s="46"/>
      <c r="G66" s="47"/>
      <c r="H66" s="48"/>
      <c r="I66" s="47"/>
      <c r="J66" s="49"/>
    </row>
    <row r="67" spans="1:10" ht="22.65" customHeight="1" x14ac:dyDescent="0.25">
      <c r="A67" s="31"/>
      <c r="C67" s="40"/>
      <c r="D67" s="44" t="str">
        <f t="shared" si="13"/>
        <v>Sun</v>
      </c>
      <c r="E67" s="45">
        <f t="shared" si="13"/>
        <v>44241</v>
      </c>
      <c r="F67" s="46"/>
      <c r="G67" s="47"/>
      <c r="H67" s="48"/>
      <c r="I67" s="47"/>
      <c r="J67" s="49"/>
    </row>
    <row r="68" spans="1:10" ht="22.65" customHeight="1" x14ac:dyDescent="0.25">
      <c r="A68" s="31">
        <f t="shared" si="0"/>
        <v>1</v>
      </c>
      <c r="B68" s="8">
        <f t="shared" si="1"/>
        <v>1</v>
      </c>
      <c r="C68" s="40"/>
      <c r="D68" s="33" t="str">
        <f t="shared" si="4"/>
        <v>Mo</v>
      </c>
      <c r="E68" s="34">
        <f>+E63+1</f>
        <v>44242</v>
      </c>
      <c r="F68" s="35" t="s">
        <v>50</v>
      </c>
      <c r="G68" s="36">
        <v>9002</v>
      </c>
      <c r="H68" s="43" t="s">
        <v>65</v>
      </c>
      <c r="I68" s="36" t="s">
        <v>74</v>
      </c>
      <c r="J68" s="38">
        <v>2</v>
      </c>
    </row>
    <row r="69" spans="1:10" ht="22.65" customHeight="1" x14ac:dyDescent="0.25">
      <c r="A69" s="31"/>
      <c r="C69" s="40"/>
      <c r="D69" s="33" t="str">
        <f>D68</f>
        <v>Mo</v>
      </c>
      <c r="E69" s="34">
        <f>E68</f>
        <v>44242</v>
      </c>
      <c r="F69" s="35" t="s">
        <v>50</v>
      </c>
      <c r="G69" s="36">
        <v>9002</v>
      </c>
      <c r="H69" s="43" t="s">
        <v>86</v>
      </c>
      <c r="I69" s="36" t="s">
        <v>75</v>
      </c>
      <c r="J69" s="38">
        <v>7</v>
      </c>
    </row>
    <row r="70" spans="1:10" ht="22.65" customHeight="1" x14ac:dyDescent="0.25">
      <c r="A70" s="31"/>
      <c r="C70" s="40"/>
      <c r="D70" s="33" t="str">
        <f t="shared" ref="D70:E72" si="14">D69</f>
        <v>Mo</v>
      </c>
      <c r="E70" s="34">
        <f t="shared" si="14"/>
        <v>44242</v>
      </c>
      <c r="F70" s="35"/>
      <c r="G70" s="36"/>
      <c r="H70" s="43"/>
      <c r="I70" s="36"/>
      <c r="J70" s="38"/>
    </row>
    <row r="71" spans="1:10" ht="22.65" customHeight="1" x14ac:dyDescent="0.25">
      <c r="A71" s="31"/>
      <c r="C71" s="40"/>
      <c r="D71" s="33" t="str">
        <f t="shared" si="14"/>
        <v>Mo</v>
      </c>
      <c r="E71" s="34">
        <f t="shared" si="14"/>
        <v>44242</v>
      </c>
      <c r="F71" s="35"/>
      <c r="G71" s="36"/>
      <c r="H71" s="43"/>
      <c r="I71" s="36"/>
      <c r="J71" s="38"/>
    </row>
    <row r="72" spans="1:10" ht="22.65" customHeight="1" x14ac:dyDescent="0.25">
      <c r="A72" s="31"/>
      <c r="C72" s="40"/>
      <c r="D72" s="33" t="str">
        <f t="shared" si="14"/>
        <v>Mo</v>
      </c>
      <c r="E72" s="34">
        <f>E71</f>
        <v>44242</v>
      </c>
      <c r="F72" s="35"/>
      <c r="G72" s="36"/>
      <c r="H72" s="43"/>
      <c r="I72" s="36"/>
      <c r="J72" s="38"/>
    </row>
    <row r="73" spans="1:10" ht="22.65" customHeight="1" x14ac:dyDescent="0.25">
      <c r="A73" s="31"/>
      <c r="C73" s="40"/>
      <c r="D73" s="33" t="s">
        <v>71</v>
      </c>
      <c r="E73" s="34">
        <f>E72+1</f>
        <v>44243</v>
      </c>
      <c r="F73" s="35" t="s">
        <v>50</v>
      </c>
      <c r="G73" s="36">
        <v>9002</v>
      </c>
      <c r="H73" s="43" t="s">
        <v>77</v>
      </c>
      <c r="I73" s="36" t="s">
        <v>75</v>
      </c>
      <c r="J73" s="38">
        <v>7</v>
      </c>
    </row>
    <row r="74" spans="1:10" ht="22.65" customHeight="1" x14ac:dyDescent="0.25">
      <c r="A74" s="31">
        <f t="shared" si="0"/>
        <v>1</v>
      </c>
      <c r="B74" s="8">
        <f t="shared" si="1"/>
        <v>2</v>
      </c>
      <c r="C74" s="40"/>
      <c r="D74" s="33" t="str">
        <f t="shared" si="4"/>
        <v>Tue</v>
      </c>
      <c r="E74" s="34">
        <f>+E68+1</f>
        <v>44243</v>
      </c>
      <c r="F74" s="35" t="s">
        <v>50</v>
      </c>
      <c r="G74" s="36">
        <v>9002</v>
      </c>
      <c r="H74" s="43" t="s">
        <v>78</v>
      </c>
      <c r="I74" s="36" t="s">
        <v>75</v>
      </c>
      <c r="J74" s="38">
        <v>2</v>
      </c>
    </row>
    <row r="75" spans="1:10" ht="22.65" customHeight="1" x14ac:dyDescent="0.25">
      <c r="A75" s="31"/>
      <c r="C75" s="40"/>
      <c r="D75" s="33" t="str">
        <f>IF(B76=1,"Mo",IF(B76=2,"Tue",IF(B76=3,"Wed",IF(B76=4,"Thu",IF(B76=5,"Fri",IF(B76=6,"Sat",IF(B76=7,"Sun","")))))))</f>
        <v>Wed</v>
      </c>
      <c r="E75" s="34">
        <f>+E74+1</f>
        <v>44244</v>
      </c>
      <c r="F75" s="35" t="s">
        <v>50</v>
      </c>
      <c r="G75" s="36">
        <v>9002</v>
      </c>
      <c r="H75" s="43" t="s">
        <v>77</v>
      </c>
      <c r="I75" s="36" t="s">
        <v>75</v>
      </c>
      <c r="J75" s="38">
        <v>8</v>
      </c>
    </row>
    <row r="76" spans="1:10" ht="22.65" customHeight="1" x14ac:dyDescent="0.25">
      <c r="A76" s="31">
        <f t="shared" si="0"/>
        <v>1</v>
      </c>
      <c r="B76" s="8">
        <f>WEEKDAY(E75,2)</f>
        <v>3</v>
      </c>
      <c r="C76" s="40"/>
      <c r="D76" s="33" t="s">
        <v>66</v>
      </c>
      <c r="E76" s="34">
        <f>+E75</f>
        <v>44244</v>
      </c>
      <c r="F76" s="35" t="s">
        <v>50</v>
      </c>
      <c r="G76" s="36">
        <v>9002</v>
      </c>
      <c r="H76" s="43" t="s">
        <v>67</v>
      </c>
      <c r="I76" s="36" t="s">
        <v>75</v>
      </c>
      <c r="J76" s="38">
        <v>1</v>
      </c>
    </row>
    <row r="77" spans="1:10" ht="22.65" customHeight="1" x14ac:dyDescent="0.25">
      <c r="A77" s="31">
        <f t="shared" si="0"/>
        <v>1</v>
      </c>
      <c r="B77" s="8">
        <f t="shared" si="1"/>
        <v>4</v>
      </c>
      <c r="C77" s="40"/>
      <c r="D77" s="33" t="str">
        <f t="shared" si="4"/>
        <v>Thu</v>
      </c>
      <c r="E77" s="34">
        <f>+E75+1</f>
        <v>44245</v>
      </c>
      <c r="F77" s="35" t="s">
        <v>50</v>
      </c>
      <c r="G77" s="36">
        <v>9002</v>
      </c>
      <c r="H77" s="43" t="s">
        <v>77</v>
      </c>
      <c r="I77" s="36" t="s">
        <v>75</v>
      </c>
      <c r="J77" s="38">
        <v>9</v>
      </c>
    </row>
    <row r="78" spans="1:10" ht="22.65" customHeight="1" x14ac:dyDescent="0.25">
      <c r="A78" s="31"/>
      <c r="C78" s="40"/>
      <c r="D78" s="33" t="str">
        <f>D77</f>
        <v>Thu</v>
      </c>
      <c r="E78" s="34">
        <f>E77</f>
        <v>44245</v>
      </c>
      <c r="F78" s="35"/>
      <c r="G78" s="36"/>
      <c r="H78" s="43"/>
      <c r="I78" s="36"/>
      <c r="J78" s="38"/>
    </row>
    <row r="79" spans="1:10" ht="22.65" customHeight="1" x14ac:dyDescent="0.25">
      <c r="A79" s="31"/>
      <c r="C79" s="40"/>
      <c r="D79" s="33" t="str">
        <f t="shared" ref="D79:E81" si="15">D78</f>
        <v>Thu</v>
      </c>
      <c r="E79" s="34">
        <f t="shared" si="15"/>
        <v>44245</v>
      </c>
      <c r="F79" s="35"/>
      <c r="G79" s="36"/>
      <c r="H79" s="43"/>
      <c r="I79" s="36"/>
      <c r="J79" s="38"/>
    </row>
    <row r="80" spans="1:10" ht="22.65" customHeight="1" x14ac:dyDescent="0.25">
      <c r="A80" s="31"/>
      <c r="C80" s="40"/>
      <c r="D80" s="33" t="str">
        <f t="shared" si="15"/>
        <v>Thu</v>
      </c>
      <c r="E80" s="34">
        <f t="shared" si="15"/>
        <v>44245</v>
      </c>
      <c r="F80" s="35"/>
      <c r="G80" s="36"/>
      <c r="H80" s="43"/>
      <c r="I80" s="36"/>
      <c r="J80" s="38"/>
    </row>
    <row r="81" spans="1:10" ht="22.65" customHeight="1" x14ac:dyDescent="0.25">
      <c r="A81" s="31"/>
      <c r="C81" s="40"/>
      <c r="D81" s="33" t="str">
        <f t="shared" si="15"/>
        <v>Thu</v>
      </c>
      <c r="E81" s="34">
        <f t="shared" si="15"/>
        <v>44245</v>
      </c>
      <c r="F81" s="35"/>
      <c r="G81" s="36"/>
      <c r="H81" s="43"/>
      <c r="I81" s="36"/>
      <c r="J81" s="38"/>
    </row>
    <row r="82" spans="1:10" ht="22.65" customHeight="1" x14ac:dyDescent="0.25">
      <c r="A82" s="31">
        <f t="shared" si="0"/>
        <v>1</v>
      </c>
      <c r="B82" s="8">
        <f t="shared" si="1"/>
        <v>5</v>
      </c>
      <c r="C82" s="40"/>
      <c r="D82" s="44" t="str">
        <f t="shared" si="4"/>
        <v>Fri</v>
      </c>
      <c r="E82" s="45">
        <f>+E77+1</f>
        <v>44246</v>
      </c>
      <c r="F82" s="46" t="s">
        <v>50</v>
      </c>
      <c r="G82" s="47">
        <v>9002</v>
      </c>
      <c r="H82" s="48" t="s">
        <v>77</v>
      </c>
      <c r="I82" s="47" t="s">
        <v>75</v>
      </c>
      <c r="J82" s="49">
        <v>5</v>
      </c>
    </row>
    <row r="83" spans="1:10" ht="22.65" customHeight="1" x14ac:dyDescent="0.25">
      <c r="A83" s="31"/>
      <c r="C83" s="40"/>
      <c r="D83" s="44" t="str">
        <f>D82</f>
        <v>Fri</v>
      </c>
      <c r="E83" s="45">
        <f>E82</f>
        <v>44246</v>
      </c>
      <c r="F83" s="46" t="s">
        <v>50</v>
      </c>
      <c r="G83" s="47">
        <v>9002</v>
      </c>
      <c r="H83" s="48" t="s">
        <v>84</v>
      </c>
      <c r="I83" s="47" t="s">
        <v>75</v>
      </c>
      <c r="J83" s="49">
        <v>5</v>
      </c>
    </row>
    <row r="84" spans="1:10" ht="22.65" customHeight="1" x14ac:dyDescent="0.25">
      <c r="A84" s="31"/>
      <c r="C84" s="40"/>
      <c r="D84" s="44" t="str">
        <f>D83</f>
        <v>Fri</v>
      </c>
      <c r="E84" s="45">
        <f>E83</f>
        <v>44246</v>
      </c>
      <c r="F84" s="46"/>
      <c r="G84" s="47"/>
      <c r="H84" s="48"/>
      <c r="I84" s="47"/>
      <c r="J84" s="49"/>
    </row>
    <row r="85" spans="1:10" ht="22.65" customHeight="1" x14ac:dyDescent="0.25">
      <c r="A85" s="31"/>
      <c r="C85" s="40"/>
      <c r="D85" s="44" t="str">
        <f t="shared" ref="D85:E86" si="16">D84</f>
        <v>Fri</v>
      </c>
      <c r="E85" s="45">
        <f t="shared" si="16"/>
        <v>44246</v>
      </c>
      <c r="F85" s="46"/>
      <c r="G85" s="47"/>
      <c r="H85" s="48"/>
      <c r="I85" s="47"/>
      <c r="J85" s="49"/>
    </row>
    <row r="86" spans="1:10" ht="22.65" customHeight="1" x14ac:dyDescent="0.25">
      <c r="A86" s="31"/>
      <c r="C86" s="40"/>
      <c r="D86" s="44" t="str">
        <f t="shared" si="16"/>
        <v>Fri</v>
      </c>
      <c r="E86" s="45">
        <f t="shared" si="16"/>
        <v>44246</v>
      </c>
      <c r="F86" s="46"/>
      <c r="G86" s="47"/>
      <c r="H86" s="48"/>
      <c r="I86" s="47"/>
      <c r="J86" s="49"/>
    </row>
    <row r="87" spans="1:10" ht="22.65" customHeight="1" x14ac:dyDescent="0.25">
      <c r="A87" s="31" t="str">
        <f t="shared" si="0"/>
        <v/>
      </c>
      <c r="B87" s="8">
        <f t="shared" si="1"/>
        <v>6</v>
      </c>
      <c r="C87" s="40"/>
      <c r="D87" s="33" t="str">
        <f t="shared" si="4"/>
        <v>Sat</v>
      </c>
      <c r="E87" s="34">
        <f>+E82+1</f>
        <v>44247</v>
      </c>
      <c r="F87" s="35"/>
      <c r="G87" s="36"/>
      <c r="H87" s="43"/>
      <c r="I87" s="36"/>
      <c r="J87" s="38"/>
    </row>
    <row r="88" spans="1:10" ht="22.65" customHeight="1" x14ac:dyDescent="0.25">
      <c r="A88" s="31"/>
      <c r="C88" s="40"/>
      <c r="D88" s="33" t="str">
        <f>D87</f>
        <v>Sat</v>
      </c>
      <c r="E88" s="34">
        <f>E87</f>
        <v>44247</v>
      </c>
      <c r="F88" s="35"/>
      <c r="G88" s="36"/>
      <c r="H88" s="43"/>
      <c r="I88" s="36"/>
      <c r="J88" s="38"/>
    </row>
    <row r="89" spans="1:10" ht="22.65" customHeight="1" x14ac:dyDescent="0.25">
      <c r="A89" s="31"/>
      <c r="C89" s="40"/>
      <c r="D89" s="33" t="str">
        <f t="shared" ref="D89:E91" si="17">D88</f>
        <v>Sat</v>
      </c>
      <c r="E89" s="34">
        <f t="shared" si="17"/>
        <v>44247</v>
      </c>
      <c r="F89" s="35"/>
      <c r="G89" s="36"/>
      <c r="H89" s="43"/>
      <c r="I89" s="36"/>
      <c r="J89" s="38"/>
    </row>
    <row r="90" spans="1:10" ht="22.65" customHeight="1" x14ac:dyDescent="0.25">
      <c r="A90" s="31"/>
      <c r="C90" s="40"/>
      <c r="D90" s="33" t="str">
        <f t="shared" si="17"/>
        <v>Sat</v>
      </c>
      <c r="E90" s="34">
        <f t="shared" si="17"/>
        <v>44247</v>
      </c>
      <c r="F90" s="35"/>
      <c r="G90" s="36"/>
      <c r="H90" s="43"/>
      <c r="I90" s="36"/>
      <c r="J90" s="38"/>
    </row>
    <row r="91" spans="1:10" ht="22.65" customHeight="1" x14ac:dyDescent="0.25">
      <c r="A91" s="31"/>
      <c r="C91" s="40"/>
      <c r="D91" s="33" t="str">
        <f t="shared" si="17"/>
        <v>Sat</v>
      </c>
      <c r="E91" s="34">
        <f t="shared" si="17"/>
        <v>44247</v>
      </c>
      <c r="F91" s="35"/>
      <c r="G91" s="36"/>
      <c r="H91" s="43"/>
      <c r="I91" s="36"/>
      <c r="J91" s="38"/>
    </row>
    <row r="92" spans="1:10" ht="22.65" customHeight="1" x14ac:dyDescent="0.25">
      <c r="A92" s="31" t="str">
        <f t="shared" si="0"/>
        <v/>
      </c>
      <c r="B92" s="8">
        <f t="shared" si="1"/>
        <v>7</v>
      </c>
      <c r="C92" s="40"/>
      <c r="D92" s="44" t="str">
        <f t="shared" si="4"/>
        <v>Sun</v>
      </c>
      <c r="E92" s="45">
        <f>+E87+1</f>
        <v>44248</v>
      </c>
      <c r="F92" s="46"/>
      <c r="G92" s="47"/>
      <c r="H92" s="48"/>
      <c r="I92" s="47"/>
      <c r="J92" s="49"/>
    </row>
    <row r="93" spans="1:10" ht="22.65" customHeight="1" x14ac:dyDescent="0.25">
      <c r="A93" s="31"/>
      <c r="C93" s="40"/>
      <c r="D93" s="44" t="str">
        <f>D92</f>
        <v>Sun</v>
      </c>
      <c r="E93" s="45">
        <f>E92</f>
        <v>44248</v>
      </c>
      <c r="F93" s="46"/>
      <c r="G93" s="47"/>
      <c r="H93" s="48"/>
      <c r="I93" s="47"/>
      <c r="J93" s="49"/>
    </row>
    <row r="94" spans="1:10" ht="22.65" customHeight="1" x14ac:dyDescent="0.25">
      <c r="A94" s="31"/>
      <c r="C94" s="40"/>
      <c r="D94" s="44" t="str">
        <f t="shared" ref="D94:E96" si="18">D93</f>
        <v>Sun</v>
      </c>
      <c r="E94" s="45">
        <f t="shared" si="18"/>
        <v>44248</v>
      </c>
      <c r="F94" s="46"/>
      <c r="G94" s="47"/>
      <c r="H94" s="48"/>
      <c r="I94" s="47"/>
      <c r="J94" s="49"/>
    </row>
    <row r="95" spans="1:10" ht="22.65" customHeight="1" x14ac:dyDescent="0.25">
      <c r="A95" s="31"/>
      <c r="C95" s="40"/>
      <c r="D95" s="44" t="str">
        <f t="shared" si="18"/>
        <v>Sun</v>
      </c>
      <c r="E95" s="45">
        <f t="shared" si="18"/>
        <v>44248</v>
      </c>
      <c r="F95" s="46"/>
      <c r="G95" s="47"/>
      <c r="H95" s="48"/>
      <c r="I95" s="47"/>
      <c r="J95" s="49"/>
    </row>
    <row r="96" spans="1:10" ht="22.65" customHeight="1" x14ac:dyDescent="0.25">
      <c r="A96" s="31"/>
      <c r="C96" s="40"/>
      <c r="D96" s="44" t="str">
        <f t="shared" si="18"/>
        <v>Sun</v>
      </c>
      <c r="E96" s="45">
        <f t="shared" si="18"/>
        <v>44248</v>
      </c>
      <c r="F96" s="46"/>
      <c r="G96" s="47"/>
      <c r="H96" s="48"/>
      <c r="I96" s="47"/>
      <c r="J96" s="49"/>
    </row>
    <row r="97" spans="1:10" ht="22.65" customHeight="1" x14ac:dyDescent="0.25">
      <c r="A97" s="31">
        <f t="shared" si="0"/>
        <v>1</v>
      </c>
      <c r="B97" s="8">
        <f t="shared" si="1"/>
        <v>1</v>
      </c>
      <c r="C97" s="40"/>
      <c r="D97" s="33" t="str">
        <f t="shared" si="4"/>
        <v>Mo</v>
      </c>
      <c r="E97" s="34">
        <f>+E92+1</f>
        <v>44249</v>
      </c>
      <c r="F97" s="35" t="s">
        <v>50</v>
      </c>
      <c r="G97" s="36">
        <v>9002</v>
      </c>
      <c r="H97" s="43" t="s">
        <v>68</v>
      </c>
      <c r="I97" s="36" t="s">
        <v>75</v>
      </c>
      <c r="J97" s="38">
        <v>2</v>
      </c>
    </row>
    <row r="98" spans="1:10" ht="22.65" customHeight="1" x14ac:dyDescent="0.25">
      <c r="A98" s="31"/>
      <c r="C98" s="40"/>
      <c r="D98" s="33" t="str">
        <f>D97</f>
        <v>Mo</v>
      </c>
      <c r="E98" s="34">
        <f>E97</f>
        <v>44249</v>
      </c>
      <c r="F98" s="35" t="s">
        <v>50</v>
      </c>
      <c r="G98" s="36">
        <v>9002</v>
      </c>
      <c r="H98" s="43" t="s">
        <v>69</v>
      </c>
      <c r="I98" s="36" t="s">
        <v>75</v>
      </c>
      <c r="J98" s="38">
        <v>2</v>
      </c>
    </row>
    <row r="99" spans="1:10" ht="22.65" customHeight="1" x14ac:dyDescent="0.25">
      <c r="A99" s="31"/>
      <c r="C99" s="40"/>
      <c r="D99" s="33" t="str">
        <f t="shared" ref="D99:E102" si="19">D98</f>
        <v>Mo</v>
      </c>
      <c r="E99" s="34">
        <f t="shared" si="19"/>
        <v>44249</v>
      </c>
      <c r="F99" s="35" t="s">
        <v>50</v>
      </c>
      <c r="G99" s="36">
        <v>9002</v>
      </c>
      <c r="H99" s="43" t="s">
        <v>89</v>
      </c>
      <c r="I99" s="36" t="s">
        <v>75</v>
      </c>
      <c r="J99" s="38">
        <v>5</v>
      </c>
    </row>
    <row r="100" spans="1:10" ht="22.65" customHeight="1" x14ac:dyDescent="0.25">
      <c r="A100" s="31"/>
      <c r="C100" s="40"/>
      <c r="D100" s="33" t="str">
        <f t="shared" si="19"/>
        <v>Mo</v>
      </c>
      <c r="E100" s="34">
        <f t="shared" si="19"/>
        <v>44249</v>
      </c>
      <c r="F100" s="35"/>
      <c r="G100" s="36"/>
      <c r="H100" s="43"/>
      <c r="I100" s="36"/>
      <c r="J100" s="38"/>
    </row>
    <row r="101" spans="1:10" ht="22.65" customHeight="1" x14ac:dyDescent="0.25">
      <c r="A101" s="31"/>
      <c r="C101" s="40"/>
      <c r="D101" s="33" t="str">
        <f t="shared" si="19"/>
        <v>Mo</v>
      </c>
      <c r="E101" s="34">
        <f t="shared" si="19"/>
        <v>44249</v>
      </c>
      <c r="F101" s="35"/>
      <c r="G101" s="36"/>
      <c r="H101" s="43"/>
      <c r="I101" s="36"/>
      <c r="J101" s="38"/>
    </row>
    <row r="102" spans="1:10" ht="22.65" customHeight="1" x14ac:dyDescent="0.25">
      <c r="A102" s="31"/>
      <c r="C102" s="40"/>
      <c r="D102" s="33" t="str">
        <f t="shared" si="19"/>
        <v>Mo</v>
      </c>
      <c r="E102" s="34">
        <f t="shared" si="19"/>
        <v>44249</v>
      </c>
      <c r="F102" s="35"/>
      <c r="G102" s="36"/>
      <c r="H102" s="43"/>
      <c r="I102" s="36"/>
      <c r="J102" s="38"/>
    </row>
    <row r="103" spans="1:10" ht="22.65" customHeight="1" x14ac:dyDescent="0.25">
      <c r="A103" s="31"/>
      <c r="C103" s="40"/>
      <c r="D103" s="33" t="s">
        <v>71</v>
      </c>
      <c r="E103" s="34">
        <f>E102+1</f>
        <v>44250</v>
      </c>
      <c r="F103" s="35" t="s">
        <v>50</v>
      </c>
      <c r="G103" s="36">
        <v>9002</v>
      </c>
      <c r="H103" s="43" t="s">
        <v>70</v>
      </c>
      <c r="I103" s="36" t="s">
        <v>76</v>
      </c>
      <c r="J103" s="38">
        <v>2</v>
      </c>
    </row>
    <row r="104" spans="1:10" ht="22.65" customHeight="1" x14ac:dyDescent="0.25">
      <c r="A104" s="31"/>
      <c r="C104" s="40"/>
      <c r="D104" s="33" t="s">
        <v>71</v>
      </c>
      <c r="E104" s="34">
        <f>E103</f>
        <v>44250</v>
      </c>
      <c r="F104" s="35" t="s">
        <v>50</v>
      </c>
      <c r="G104" s="36">
        <v>9002</v>
      </c>
      <c r="H104" s="43" t="s">
        <v>90</v>
      </c>
      <c r="I104" s="36" t="s">
        <v>75</v>
      </c>
      <c r="J104" s="38">
        <v>5</v>
      </c>
    </row>
    <row r="105" spans="1:10" ht="22.65" customHeight="1" x14ac:dyDescent="0.25">
      <c r="A105" s="31">
        <f t="shared" si="0"/>
        <v>1</v>
      </c>
      <c r="B105" s="8">
        <f>WEEKDAY(E105,2)</f>
        <v>2</v>
      </c>
      <c r="C105" s="40"/>
      <c r="D105" s="33" t="str">
        <f t="shared" si="4"/>
        <v>Tue</v>
      </c>
      <c r="E105" s="34">
        <f>+E97+1</f>
        <v>44250</v>
      </c>
      <c r="F105" s="35" t="s">
        <v>50</v>
      </c>
      <c r="G105" s="36">
        <v>9002</v>
      </c>
      <c r="H105" s="43" t="s">
        <v>72</v>
      </c>
      <c r="I105" s="36" t="s">
        <v>75</v>
      </c>
      <c r="J105" s="38">
        <v>2</v>
      </c>
    </row>
    <row r="106" spans="1:10" ht="22.65" customHeight="1" x14ac:dyDescent="0.25">
      <c r="A106" s="31"/>
      <c r="C106" s="40"/>
      <c r="D106" s="33" t="s">
        <v>66</v>
      </c>
      <c r="E106" s="34">
        <f>+E98+2</f>
        <v>44251</v>
      </c>
      <c r="F106" s="35" t="s">
        <v>50</v>
      </c>
      <c r="G106" s="36">
        <v>9002</v>
      </c>
      <c r="H106" s="43" t="s">
        <v>86</v>
      </c>
      <c r="I106" s="36" t="s">
        <v>75</v>
      </c>
      <c r="J106" s="38">
        <v>4</v>
      </c>
    </row>
    <row r="107" spans="1:10" ht="22.65" customHeight="1" x14ac:dyDescent="0.25">
      <c r="A107" s="31">
        <f t="shared" si="0"/>
        <v>1</v>
      </c>
      <c r="B107" s="8">
        <f t="shared" si="1"/>
        <v>3</v>
      </c>
      <c r="C107" s="40"/>
      <c r="D107" s="33" t="str">
        <f t="shared" si="4"/>
        <v>Wed</v>
      </c>
      <c r="E107" s="34">
        <f>+E105+1</f>
        <v>44251</v>
      </c>
      <c r="F107" s="35" t="s">
        <v>50</v>
      </c>
      <c r="G107" s="36">
        <v>9002</v>
      </c>
      <c r="H107" s="43" t="s">
        <v>87</v>
      </c>
      <c r="I107" s="36" t="s">
        <v>75</v>
      </c>
      <c r="J107" s="38">
        <v>5</v>
      </c>
    </row>
    <row r="108" spans="1:10" ht="22.65" customHeight="1" x14ac:dyDescent="0.25">
      <c r="A108" s="31">
        <f t="shared" si="0"/>
        <v>1</v>
      </c>
      <c r="B108" s="8">
        <f t="shared" si="1"/>
        <v>4</v>
      </c>
      <c r="C108" s="40"/>
      <c r="D108" s="33" t="str">
        <f t="shared" si="4"/>
        <v>Thu</v>
      </c>
      <c r="E108" s="34">
        <f t="shared" ref="E108" si="20">+E107+1</f>
        <v>44252</v>
      </c>
      <c r="F108" s="35" t="s">
        <v>50</v>
      </c>
      <c r="G108" s="36">
        <v>9002</v>
      </c>
      <c r="H108" s="43" t="s">
        <v>88</v>
      </c>
      <c r="I108" s="36" t="s">
        <v>75</v>
      </c>
      <c r="J108" s="38">
        <v>8</v>
      </c>
    </row>
    <row r="109" spans="1:10" ht="22.65" customHeight="1" x14ac:dyDescent="0.25">
      <c r="A109" s="31"/>
      <c r="C109" s="40"/>
      <c r="D109" s="33" t="str">
        <f>D108</f>
        <v>Thu</v>
      </c>
      <c r="E109" s="34">
        <f>E108</f>
        <v>44252</v>
      </c>
      <c r="F109" s="35" t="s">
        <v>50</v>
      </c>
      <c r="G109" s="36">
        <v>9002</v>
      </c>
      <c r="H109" s="43" t="s">
        <v>73</v>
      </c>
      <c r="I109" s="36" t="s">
        <v>75</v>
      </c>
      <c r="J109" s="38">
        <v>1</v>
      </c>
    </row>
    <row r="110" spans="1:10" ht="22.65" customHeight="1" x14ac:dyDescent="0.25">
      <c r="A110" s="31"/>
      <c r="C110" s="40"/>
      <c r="D110" s="33" t="str">
        <f t="shared" ref="D110:E112" si="21">D109</f>
        <v>Thu</v>
      </c>
      <c r="E110" s="34">
        <f t="shared" si="21"/>
        <v>44252</v>
      </c>
      <c r="F110" s="35"/>
      <c r="G110" s="36"/>
      <c r="H110" s="43"/>
      <c r="I110" s="36"/>
      <c r="J110" s="38"/>
    </row>
    <row r="111" spans="1:10" ht="22.65" customHeight="1" x14ac:dyDescent="0.25">
      <c r="A111" s="31"/>
      <c r="C111" s="40"/>
      <c r="D111" s="33" t="str">
        <f t="shared" si="21"/>
        <v>Thu</v>
      </c>
      <c r="E111" s="34">
        <f t="shared" si="21"/>
        <v>44252</v>
      </c>
      <c r="F111" s="35"/>
      <c r="G111" s="36"/>
      <c r="H111" s="43"/>
      <c r="I111" s="36"/>
      <c r="J111" s="38"/>
    </row>
    <row r="112" spans="1:10" ht="22.65" customHeight="1" x14ac:dyDescent="0.25">
      <c r="A112" s="31"/>
      <c r="C112" s="40"/>
      <c r="D112" s="33" t="str">
        <f t="shared" si="21"/>
        <v>Thu</v>
      </c>
      <c r="E112" s="34">
        <f t="shared" si="21"/>
        <v>44252</v>
      </c>
      <c r="F112" s="35"/>
      <c r="G112" s="36"/>
      <c r="H112" s="43"/>
      <c r="I112" s="36"/>
      <c r="J112" s="38"/>
    </row>
    <row r="113" spans="1:10" ht="22.65" customHeight="1" x14ac:dyDescent="0.25">
      <c r="A113" s="31">
        <f t="shared" si="0"/>
        <v>1</v>
      </c>
      <c r="B113" s="8">
        <f t="shared" si="1"/>
        <v>5</v>
      </c>
      <c r="C113" s="40"/>
      <c r="D113" s="44" t="str">
        <f t="shared" si="4"/>
        <v>Fri</v>
      </c>
      <c r="E113" s="45">
        <f>+E108+1</f>
        <v>44253</v>
      </c>
      <c r="F113" s="46"/>
      <c r="G113" s="47">
        <v>9014</v>
      </c>
      <c r="H113" s="48" t="s">
        <v>115</v>
      </c>
      <c r="I113" s="47"/>
      <c r="J113" s="49">
        <v>8</v>
      </c>
    </row>
    <row r="114" spans="1:10" ht="22.65" customHeight="1" x14ac:dyDescent="0.25">
      <c r="A114" s="31"/>
      <c r="C114" s="40"/>
      <c r="D114" s="44" t="str">
        <f>D113</f>
        <v>Fri</v>
      </c>
      <c r="E114" s="45">
        <f>E113</f>
        <v>44253</v>
      </c>
      <c r="F114" s="46"/>
      <c r="G114" s="47"/>
      <c r="H114" s="48"/>
      <c r="I114" s="47"/>
      <c r="J114" s="49"/>
    </row>
    <row r="115" spans="1:10" ht="22.65" customHeight="1" x14ac:dyDescent="0.25">
      <c r="A115" s="31"/>
      <c r="C115" s="40"/>
      <c r="D115" s="44" t="str">
        <f t="shared" ref="D115:E117" si="22">D114</f>
        <v>Fri</v>
      </c>
      <c r="E115" s="45">
        <f t="shared" si="22"/>
        <v>44253</v>
      </c>
      <c r="F115" s="46"/>
      <c r="G115" s="47"/>
      <c r="H115" s="48"/>
      <c r="I115" s="47"/>
      <c r="J115" s="49"/>
    </row>
    <row r="116" spans="1:10" ht="22.65" customHeight="1" x14ac:dyDescent="0.25">
      <c r="A116" s="31"/>
      <c r="C116" s="40"/>
      <c r="D116" s="44" t="str">
        <f t="shared" si="22"/>
        <v>Fri</v>
      </c>
      <c r="E116" s="45">
        <f t="shared" si="22"/>
        <v>44253</v>
      </c>
      <c r="F116" s="46"/>
      <c r="G116" s="47"/>
      <c r="H116" s="48"/>
      <c r="I116" s="47"/>
      <c r="J116" s="49"/>
    </row>
    <row r="117" spans="1:10" ht="22.65" customHeight="1" x14ac:dyDescent="0.25">
      <c r="A117" s="31"/>
      <c r="C117" s="40"/>
      <c r="D117" s="44" t="str">
        <f t="shared" si="22"/>
        <v>Fri</v>
      </c>
      <c r="E117" s="45">
        <f t="shared" si="22"/>
        <v>44253</v>
      </c>
      <c r="F117" s="46"/>
      <c r="G117" s="47"/>
      <c r="H117" s="48"/>
      <c r="I117" s="47"/>
      <c r="J117" s="49"/>
    </row>
    <row r="118" spans="1:10" ht="22.65" customHeight="1" x14ac:dyDescent="0.25">
      <c r="A118" s="31" t="str">
        <f t="shared" si="0"/>
        <v/>
      </c>
      <c r="B118" s="8">
        <f t="shared" si="1"/>
        <v>6</v>
      </c>
      <c r="C118" s="40"/>
      <c r="D118" s="33" t="str">
        <f t="shared" si="4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65" customHeight="1" x14ac:dyDescent="0.25">
      <c r="A119" s="31" t="str">
        <f t="shared" si="0"/>
        <v/>
      </c>
      <c r="B119" s="8">
        <f t="shared" si="1"/>
        <v>7</v>
      </c>
      <c r="C119" s="40"/>
      <c r="D119" s="44" t="str">
        <f t="shared" si="4"/>
        <v>Sun</v>
      </c>
      <c r="E119" s="45">
        <f>+E118+1</f>
        <v>44255</v>
      </c>
      <c r="F119" s="46"/>
      <c r="G119" s="47"/>
      <c r="H119" s="51"/>
      <c r="I119" s="47"/>
      <c r="J119" s="49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phoneticPr fontId="9" type="noConversion"/>
  <conditionalFormatting sqref="C11:C119">
    <cfRule type="expression" dxfId="419" priority="37" stopIfTrue="1">
      <formula>IF($A11=1,B11,)</formula>
    </cfRule>
    <cfRule type="expression" dxfId="418" priority="38" stopIfTrue="1">
      <formula>IF($A11="",B11,)</formula>
    </cfRule>
  </conditionalFormatting>
  <conditionalFormatting sqref="E11:E15">
    <cfRule type="expression" dxfId="417" priority="39" stopIfTrue="1">
      <formula>IF($A11="",B11,"")</formula>
    </cfRule>
  </conditionalFormatting>
  <conditionalFormatting sqref="E16:E74 E77:E119">
    <cfRule type="expression" dxfId="416" priority="40" stopIfTrue="1">
      <formula>IF($A16&lt;&gt;1,B16,"")</formula>
    </cfRule>
  </conditionalFormatting>
  <conditionalFormatting sqref="D11:D74 D77:D119">
    <cfRule type="expression" dxfId="415" priority="41" stopIfTrue="1">
      <formula>IF($A11="",B11,)</formula>
    </cfRule>
  </conditionalFormatting>
  <conditionalFormatting sqref="G77:G81 G11:G16 G87:G119 G19:G75">
    <cfRule type="expression" dxfId="414" priority="42" stopIfTrue="1">
      <formula>#REF!="Freelancer"</formula>
    </cfRule>
    <cfRule type="expression" dxfId="413" priority="43" stopIfTrue="1">
      <formula>#REF!="DTC Int. Staff"</formula>
    </cfRule>
  </conditionalFormatting>
  <conditionalFormatting sqref="G119 G77:G81 G63:G75 G92:G112 G34:G52 G19:G23">
    <cfRule type="expression" dxfId="412" priority="35" stopIfTrue="1">
      <formula>$F$5="Freelancer"</formula>
    </cfRule>
    <cfRule type="expression" dxfId="411" priority="36" stopIfTrue="1">
      <formula>$F$5="DTC Int. Staff"</formula>
    </cfRule>
  </conditionalFormatting>
  <conditionalFormatting sqref="G16">
    <cfRule type="expression" dxfId="410" priority="33" stopIfTrue="1">
      <formula>#REF!="Freelancer"</formula>
    </cfRule>
    <cfRule type="expression" dxfId="409" priority="34" stopIfTrue="1">
      <formula>#REF!="DTC Int. Staff"</formula>
    </cfRule>
  </conditionalFormatting>
  <conditionalFormatting sqref="G16">
    <cfRule type="expression" dxfId="408" priority="31" stopIfTrue="1">
      <formula>$F$5="Freelancer"</formula>
    </cfRule>
    <cfRule type="expression" dxfId="407" priority="32" stopIfTrue="1">
      <formula>$F$5="DTC Int. Staff"</formula>
    </cfRule>
  </conditionalFormatting>
  <conditionalFormatting sqref="G58:G62">
    <cfRule type="expression" dxfId="406" priority="17" stopIfTrue="1">
      <formula>$F$5="Freelancer"</formula>
    </cfRule>
    <cfRule type="expression" dxfId="405" priority="18" stopIfTrue="1">
      <formula>$F$5="DTC Int. Staff"</formula>
    </cfRule>
  </conditionalFormatting>
  <conditionalFormatting sqref="G82:G86">
    <cfRule type="expression" dxfId="404" priority="15" stopIfTrue="1">
      <formula>#REF!="Freelancer"</formula>
    </cfRule>
    <cfRule type="expression" dxfId="403" priority="16" stopIfTrue="1">
      <formula>#REF!="DTC Int. Staff"</formula>
    </cfRule>
  </conditionalFormatting>
  <conditionalFormatting sqref="G82:G86">
    <cfRule type="expression" dxfId="402" priority="13" stopIfTrue="1">
      <formula>$F$5="Freelancer"</formula>
    </cfRule>
    <cfRule type="expression" dxfId="401" priority="14" stopIfTrue="1">
      <formula>$F$5="DTC Int. Staff"</formula>
    </cfRule>
  </conditionalFormatting>
  <conditionalFormatting sqref="E75">
    <cfRule type="expression" dxfId="400" priority="49" stopIfTrue="1">
      <formula>IF($A76&lt;&gt;1,B76,"")</formula>
    </cfRule>
  </conditionalFormatting>
  <conditionalFormatting sqref="D75:D76">
    <cfRule type="expression" dxfId="399" priority="51" stopIfTrue="1">
      <formula>IF($A76="",B76,)</formula>
    </cfRule>
  </conditionalFormatting>
  <conditionalFormatting sqref="E76">
    <cfRule type="expression" dxfId="398" priority="11" stopIfTrue="1">
      <formula>IF($A77&lt;&gt;1,B77,"")</formula>
    </cfRule>
  </conditionalFormatting>
  <conditionalFormatting sqref="G76">
    <cfRule type="expression" dxfId="397" priority="9" stopIfTrue="1">
      <formula>#REF!="Freelancer"</formula>
    </cfRule>
    <cfRule type="expression" dxfId="396" priority="10" stopIfTrue="1">
      <formula>#REF!="DTC Int. Staff"</formula>
    </cfRule>
  </conditionalFormatting>
  <conditionalFormatting sqref="G76">
    <cfRule type="expression" dxfId="395" priority="7" stopIfTrue="1">
      <formula>$F$5="Freelancer"</formula>
    </cfRule>
    <cfRule type="expression" dxfId="394" priority="8" stopIfTrue="1">
      <formula>$F$5="DTC Int. Staff"</formula>
    </cfRule>
  </conditionalFormatting>
  <conditionalFormatting sqref="G16">
    <cfRule type="expression" dxfId="393" priority="5" stopIfTrue="1">
      <formula>$F$5="Freelancer"</formula>
    </cfRule>
    <cfRule type="expression" dxfId="392" priority="6" stopIfTrue="1">
      <formula>$F$5="DTC Int. Staff"</formula>
    </cfRule>
  </conditionalFormatting>
  <conditionalFormatting sqref="G17:G18">
    <cfRule type="expression" dxfId="391" priority="3" stopIfTrue="1">
      <formula>#REF!="Freelancer"</formula>
    </cfRule>
    <cfRule type="expression" dxfId="390" priority="4" stopIfTrue="1">
      <formula>#REF!="DTC Int. Staff"</formula>
    </cfRule>
  </conditionalFormatting>
  <conditionalFormatting sqref="G17:G18">
    <cfRule type="expression" dxfId="389" priority="1" stopIfTrue="1">
      <formula>$F$5="Freelancer"</formula>
    </cfRule>
    <cfRule type="expression" dxfId="38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76"/>
  <sheetViews>
    <sheetView showGridLines="0" topLeftCell="D124" zoomScale="80" zoomScaleNormal="80" workbookViewId="0">
      <selection activeCell="F11" sqref="F11"/>
    </sheetView>
  </sheetViews>
  <sheetFormatPr defaultColWidth="11.453125" defaultRowHeight="14.5" x14ac:dyDescent="0.25"/>
  <cols>
    <col min="1" max="2" width="4" style="8" hidden="1" customWidth="1"/>
    <col min="3" max="3" width="3.453125" style="8" hidden="1" customWidth="1"/>
    <col min="4" max="4" width="13" style="8" bestFit="1" customWidth="1"/>
    <col min="5" max="5" width="10.45312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90625" style="8" customWidth="1"/>
    <col min="11" max="16384" width="11.453125" style="8"/>
  </cols>
  <sheetData>
    <row r="1" spans="1:10" ht="51.75" customHeight="1" thickBot="1" x14ac:dyDescent="0.3">
      <c r="D1" s="213" t="s">
        <v>5</v>
      </c>
      <c r="E1" s="214"/>
      <c r="F1" s="214"/>
      <c r="G1" s="214"/>
      <c r="H1" s="214"/>
      <c r="I1" s="214"/>
      <c r="J1" s="215"/>
    </row>
    <row r="2" spans="1:10" ht="13.6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Nopparat</v>
      </c>
      <c r="G3" s="14"/>
      <c r="I3" s="15"/>
      <c r="J3" s="15"/>
    </row>
    <row r="4" spans="1:10" ht="20.25" customHeight="1" x14ac:dyDescent="0.25">
      <c r="D4" s="211" t="s">
        <v>8</v>
      </c>
      <c r="E4" s="212"/>
      <c r="F4" s="13" t="str">
        <f>'Information-General Settings'!C4</f>
        <v>Fukthoen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SUM(J10:J191)</f>
        <v>210.5</v>
      </c>
      <c r="J8" s="25">
        <f>I8/8</f>
        <v>26.3125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65" customHeight="1" thickBot="1" x14ac:dyDescent="0.3">
      <c r="B10" s="8">
        <f>MONTH(E11)</f>
        <v>3</v>
      </c>
      <c r="C10" s="76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9" t="s">
        <v>2</v>
      </c>
    </row>
    <row r="11" spans="1:10" ht="22.65" customHeight="1" x14ac:dyDescent="0.25">
      <c r="A11" s="31">
        <f t="shared" ref="A11:A123" si="0">IF(OR(C11="f",C11="u",C11="F",C11="U"),"",IF(OR(B11=1,B11=2,B11=3,B11=4,B11=5),1,""))</f>
        <v>1</v>
      </c>
      <c r="B11" s="8">
        <f t="shared" ref="B11:B112" si="1">WEEKDAY(E11,2)</f>
        <v>1</v>
      </c>
      <c r="C11" s="77"/>
      <c r="D11" s="78" t="str">
        <f>IF(B11=1,"Mo",IF(B11=2,"Tue",IF(B11=3,"Wed",IF(B11=4,"Thu",IF(B11=5,"Fri",IF(B11=6,"Sat",IF(B11=7,"Sun","")))))))</f>
        <v>Mo</v>
      </c>
      <c r="E11" s="34">
        <f>+D10</f>
        <v>44256</v>
      </c>
      <c r="F11" s="35" t="s">
        <v>50</v>
      </c>
      <c r="G11" s="36">
        <v>9002</v>
      </c>
      <c r="H11" s="37" t="s">
        <v>91</v>
      </c>
      <c r="I11" s="36" t="s">
        <v>106</v>
      </c>
      <c r="J11" s="90">
        <v>2</v>
      </c>
    </row>
    <row r="12" spans="1:10" ht="22.65" customHeight="1" x14ac:dyDescent="0.25">
      <c r="A12" s="31"/>
      <c r="C12" s="79"/>
      <c r="D12" s="78" t="str">
        <f>D11</f>
        <v>Mo</v>
      </c>
      <c r="E12" s="34">
        <f>E11</f>
        <v>44256</v>
      </c>
      <c r="F12" s="35" t="s">
        <v>50</v>
      </c>
      <c r="G12" s="36">
        <v>9002</v>
      </c>
      <c r="H12" s="37" t="s">
        <v>92</v>
      </c>
      <c r="I12" s="36" t="s">
        <v>75</v>
      </c>
      <c r="J12" s="90">
        <v>2</v>
      </c>
    </row>
    <row r="13" spans="1:10" ht="22.65" customHeight="1" x14ac:dyDescent="0.25">
      <c r="A13" s="31"/>
      <c r="C13" s="79"/>
      <c r="D13" s="78" t="str">
        <f t="shared" ref="D13:E15" si="2">D12</f>
        <v>Mo</v>
      </c>
      <c r="E13" s="34">
        <f t="shared" si="2"/>
        <v>44256</v>
      </c>
      <c r="F13" s="35" t="s">
        <v>50</v>
      </c>
      <c r="G13" s="36">
        <v>9002</v>
      </c>
      <c r="H13" s="37" t="s">
        <v>93</v>
      </c>
      <c r="I13" s="36" t="s">
        <v>75</v>
      </c>
      <c r="J13" s="90">
        <v>5</v>
      </c>
    </row>
    <row r="14" spans="1:10" ht="22.65" customHeight="1" x14ac:dyDescent="0.25">
      <c r="A14" s="31"/>
      <c r="C14" s="79"/>
      <c r="D14" s="78" t="str">
        <f t="shared" si="2"/>
        <v>Mo</v>
      </c>
      <c r="E14" s="34">
        <f t="shared" si="2"/>
        <v>44256</v>
      </c>
      <c r="F14" s="35"/>
      <c r="G14" s="36"/>
      <c r="H14" s="37"/>
      <c r="I14" s="36"/>
      <c r="J14" s="90"/>
    </row>
    <row r="15" spans="1:10" ht="22.65" customHeight="1" x14ac:dyDescent="0.25">
      <c r="A15" s="31"/>
      <c r="C15" s="79"/>
      <c r="D15" s="78" t="str">
        <f t="shared" si="2"/>
        <v>Mo</v>
      </c>
      <c r="E15" s="34">
        <f t="shared" si="2"/>
        <v>44256</v>
      </c>
      <c r="F15" s="35"/>
      <c r="G15" s="36"/>
      <c r="H15" s="37"/>
      <c r="I15" s="36"/>
      <c r="J15" s="90"/>
    </row>
    <row r="16" spans="1:10" ht="22.65" customHeight="1" x14ac:dyDescent="0.25">
      <c r="A16" s="31"/>
      <c r="C16" s="79"/>
      <c r="D16" s="78" t="s">
        <v>71</v>
      </c>
      <c r="E16" s="34">
        <v>44257</v>
      </c>
      <c r="F16" s="35" t="s">
        <v>50</v>
      </c>
      <c r="G16" s="36">
        <v>9002</v>
      </c>
      <c r="H16" s="37" t="s">
        <v>93</v>
      </c>
      <c r="I16" s="36" t="s">
        <v>75</v>
      </c>
      <c r="J16" s="90">
        <v>6</v>
      </c>
    </row>
    <row r="17" spans="1:10" ht="22.65" customHeight="1" x14ac:dyDescent="0.25">
      <c r="A17" s="31">
        <f t="shared" si="0"/>
        <v>1</v>
      </c>
      <c r="B17" s="8">
        <f t="shared" si="1"/>
        <v>2</v>
      </c>
      <c r="C17" s="80"/>
      <c r="D17" s="78" t="str">
        <f>IF(B17=1,"Mo",IF(B17=2,"Tue",IF(B17=3,"Wed",IF(B17=4,"Thu",IF(B17=5,"Fri",IF(B17=6,"Sat",IF(B17=7,"Sun","")))))))</f>
        <v>Tue</v>
      </c>
      <c r="E17" s="34">
        <f>+E11+1</f>
        <v>44257</v>
      </c>
      <c r="F17" s="35" t="s">
        <v>50</v>
      </c>
      <c r="G17" s="36">
        <v>9002</v>
      </c>
      <c r="H17" s="43" t="s">
        <v>94</v>
      </c>
      <c r="I17" s="36" t="s">
        <v>105</v>
      </c>
      <c r="J17" s="90">
        <v>3</v>
      </c>
    </row>
    <row r="18" spans="1:10" ht="22.65" customHeight="1" x14ac:dyDescent="0.25">
      <c r="A18" s="31">
        <f t="shared" si="0"/>
        <v>1</v>
      </c>
      <c r="B18" s="8">
        <f t="shared" si="1"/>
        <v>3</v>
      </c>
      <c r="C18" s="80"/>
      <c r="D18" s="78" t="str">
        <f>IF(B18=1,"Mo",IF(B18=2,"Tue",IF(B18=3,"Wed",IF(B18=4,"Thu",IF(B18=5,"Fri",IF(B18=6,"Sat",IF(B18=7,"Sun","")))))))</f>
        <v>Wed</v>
      </c>
      <c r="E18" s="34">
        <f t="shared" ref="E18:E19" si="3">+E17+1</f>
        <v>44258</v>
      </c>
      <c r="F18" s="35" t="s">
        <v>50</v>
      </c>
      <c r="G18" s="36">
        <v>9002</v>
      </c>
      <c r="H18" s="37" t="s">
        <v>95</v>
      </c>
      <c r="I18" s="36" t="s">
        <v>75</v>
      </c>
      <c r="J18" s="90">
        <v>9</v>
      </c>
    </row>
    <row r="19" spans="1:10" ht="22.65" customHeight="1" x14ac:dyDescent="0.25">
      <c r="A19" s="31">
        <f t="shared" si="0"/>
        <v>1</v>
      </c>
      <c r="B19" s="8">
        <f t="shared" si="1"/>
        <v>4</v>
      </c>
      <c r="C19" s="80"/>
      <c r="D19" s="78" t="str">
        <f t="shared" ref="D19:D123" si="4">IF(B19=1,"Mo",IF(B19=2,"Tue",IF(B19=3,"Wed",IF(B19=4,"Thu",IF(B19=5,"Fri",IF(B19=6,"Sat",IF(B19=7,"Sun","")))))))</f>
        <v>Thu</v>
      </c>
      <c r="E19" s="34">
        <f t="shared" si="3"/>
        <v>44259</v>
      </c>
      <c r="F19" s="35" t="s">
        <v>50</v>
      </c>
      <c r="G19" s="36">
        <v>9002</v>
      </c>
      <c r="H19" s="37" t="s">
        <v>95</v>
      </c>
      <c r="I19" s="36" t="s">
        <v>75</v>
      </c>
      <c r="J19" s="90">
        <v>9</v>
      </c>
    </row>
    <row r="20" spans="1:10" ht="22.65" customHeight="1" x14ac:dyDescent="0.25">
      <c r="A20" s="31"/>
      <c r="C20" s="80"/>
      <c r="D20" s="78" t="str">
        <f>D19</f>
        <v>Thu</v>
      </c>
      <c r="E20" s="34">
        <f>E19</f>
        <v>44259</v>
      </c>
      <c r="F20" s="35"/>
      <c r="G20" s="36"/>
      <c r="H20" s="37"/>
      <c r="I20" s="36"/>
      <c r="J20" s="90"/>
    </row>
    <row r="21" spans="1:10" ht="22.65" customHeight="1" x14ac:dyDescent="0.25">
      <c r="A21" s="31"/>
      <c r="C21" s="80"/>
      <c r="D21" s="78" t="str">
        <f t="shared" ref="D21:E23" si="5">D20</f>
        <v>Thu</v>
      </c>
      <c r="E21" s="34">
        <f t="shared" si="5"/>
        <v>44259</v>
      </c>
      <c r="F21" s="35"/>
      <c r="G21" s="36"/>
      <c r="H21" s="37"/>
      <c r="I21" s="36"/>
      <c r="J21" s="90"/>
    </row>
    <row r="22" spans="1:10" ht="22.65" customHeight="1" x14ac:dyDescent="0.25">
      <c r="A22" s="31"/>
      <c r="C22" s="80"/>
      <c r="D22" s="78" t="str">
        <f t="shared" si="5"/>
        <v>Thu</v>
      </c>
      <c r="E22" s="34">
        <f t="shared" si="5"/>
        <v>44259</v>
      </c>
      <c r="F22" s="35"/>
      <c r="G22" s="36"/>
      <c r="H22" s="37"/>
      <c r="I22" s="36"/>
      <c r="J22" s="90"/>
    </row>
    <row r="23" spans="1:10" ht="22.65" customHeight="1" x14ac:dyDescent="0.25">
      <c r="A23" s="31"/>
      <c r="C23" s="80"/>
      <c r="D23" s="78" t="str">
        <f t="shared" si="5"/>
        <v>Thu</v>
      </c>
      <c r="E23" s="34">
        <f t="shared" si="5"/>
        <v>44259</v>
      </c>
      <c r="F23" s="35"/>
      <c r="G23" s="36"/>
      <c r="H23" s="37"/>
      <c r="I23" s="36"/>
      <c r="J23" s="90"/>
    </row>
    <row r="24" spans="1:10" ht="22.65" customHeight="1" x14ac:dyDescent="0.25">
      <c r="A24" s="31">
        <f t="shared" si="0"/>
        <v>1</v>
      </c>
      <c r="B24" s="8">
        <f t="shared" si="1"/>
        <v>5</v>
      </c>
      <c r="C24" s="80"/>
      <c r="D24" s="81" t="str">
        <f t="shared" si="4"/>
        <v>Fri</v>
      </c>
      <c r="E24" s="45">
        <f>+E19+1</f>
        <v>44260</v>
      </c>
      <c r="F24" s="35" t="s">
        <v>50</v>
      </c>
      <c r="G24" s="36">
        <v>9002</v>
      </c>
      <c r="H24" s="48" t="s">
        <v>96</v>
      </c>
      <c r="I24" s="47" t="s">
        <v>75</v>
      </c>
      <c r="J24" s="91">
        <v>9</v>
      </c>
    </row>
    <row r="25" spans="1:10" ht="22.65" customHeight="1" x14ac:dyDescent="0.25">
      <c r="A25" s="31"/>
      <c r="C25" s="80"/>
      <c r="D25" s="81" t="str">
        <f>D24</f>
        <v>Fri</v>
      </c>
      <c r="E25" s="45">
        <f>E24</f>
        <v>44260</v>
      </c>
      <c r="F25" s="46"/>
      <c r="G25" s="47"/>
      <c r="H25" s="48"/>
      <c r="I25" s="47"/>
      <c r="J25" s="91"/>
    </row>
    <row r="26" spans="1:10" ht="22.65" customHeight="1" x14ac:dyDescent="0.25">
      <c r="A26" s="31"/>
      <c r="C26" s="80"/>
      <c r="D26" s="81" t="str">
        <f t="shared" ref="D26:E28" si="6">D25</f>
        <v>Fri</v>
      </c>
      <c r="E26" s="45">
        <f t="shared" si="6"/>
        <v>44260</v>
      </c>
      <c r="F26" s="46"/>
      <c r="G26" s="47"/>
      <c r="H26" s="48"/>
      <c r="I26" s="47"/>
      <c r="J26" s="91"/>
    </row>
    <row r="27" spans="1:10" ht="22.65" customHeight="1" x14ac:dyDescent="0.25">
      <c r="A27" s="31"/>
      <c r="C27" s="80"/>
      <c r="D27" s="81" t="str">
        <f t="shared" si="6"/>
        <v>Fri</v>
      </c>
      <c r="E27" s="45">
        <f t="shared" si="6"/>
        <v>44260</v>
      </c>
      <c r="F27" s="46"/>
      <c r="G27" s="47"/>
      <c r="H27" s="48"/>
      <c r="I27" s="47"/>
      <c r="J27" s="91"/>
    </row>
    <row r="28" spans="1:10" ht="22.65" customHeight="1" x14ac:dyDescent="0.25">
      <c r="A28" s="31"/>
      <c r="C28" s="80"/>
      <c r="D28" s="81" t="str">
        <f t="shared" si="6"/>
        <v>Fri</v>
      </c>
      <c r="E28" s="45">
        <f t="shared" si="6"/>
        <v>44260</v>
      </c>
      <c r="F28" s="46"/>
      <c r="G28" s="47"/>
      <c r="H28" s="48"/>
      <c r="I28" s="47"/>
      <c r="J28" s="91"/>
    </row>
    <row r="29" spans="1:10" ht="22.65" customHeight="1" x14ac:dyDescent="0.25">
      <c r="A29" s="31" t="str">
        <f t="shared" si="0"/>
        <v/>
      </c>
      <c r="B29" s="8">
        <f t="shared" si="1"/>
        <v>6</v>
      </c>
      <c r="C29" s="80"/>
      <c r="D29" s="78" t="str">
        <f t="shared" si="4"/>
        <v>Sat</v>
      </c>
      <c r="E29" s="34">
        <f>+E24+1</f>
        <v>44261</v>
      </c>
      <c r="F29" s="65"/>
      <c r="G29" s="66"/>
      <c r="H29" s="70"/>
      <c r="I29" s="66"/>
      <c r="J29" s="92"/>
    </row>
    <row r="30" spans="1:10" ht="22.65" customHeight="1" x14ac:dyDescent="0.25">
      <c r="A30" s="31" t="str">
        <f t="shared" si="0"/>
        <v/>
      </c>
      <c r="B30" s="8">
        <f t="shared" si="1"/>
        <v>7</v>
      </c>
      <c r="C30" s="80"/>
      <c r="D30" s="81" t="str">
        <f t="shared" si="4"/>
        <v>Sun</v>
      </c>
      <c r="E30" s="45">
        <f>+E29+1</f>
        <v>44262</v>
      </c>
      <c r="F30" s="65"/>
      <c r="G30" s="66"/>
      <c r="H30" s="67"/>
      <c r="I30" s="66"/>
      <c r="J30" s="92"/>
    </row>
    <row r="31" spans="1:10" ht="22.65" customHeight="1" x14ac:dyDescent="0.25">
      <c r="A31" s="31">
        <f t="shared" si="0"/>
        <v>1</v>
      </c>
      <c r="B31" s="8">
        <f t="shared" si="1"/>
        <v>1</v>
      </c>
      <c r="C31" s="80"/>
      <c r="D31" s="78" t="str">
        <f>IF(B31=1,"Mo",IF(B31=2,"Tue",IF(B31=3,"Wed",IF(B31=4,"Thu",IF(B31=5,"Fri",IF(B31=6,"Sat",IF(B31=7,"Sun","")))))))</f>
        <v>Mo</v>
      </c>
      <c r="E31" s="34">
        <f>+E30+1</f>
        <v>44263</v>
      </c>
      <c r="F31" s="35" t="s">
        <v>50</v>
      </c>
      <c r="G31" s="36">
        <v>9002</v>
      </c>
      <c r="H31" s="43" t="s">
        <v>97</v>
      </c>
      <c r="I31" s="36" t="s">
        <v>75</v>
      </c>
      <c r="J31" s="90">
        <v>9</v>
      </c>
    </row>
    <row r="32" spans="1:10" ht="22.65" customHeight="1" x14ac:dyDescent="0.25">
      <c r="A32" s="31"/>
      <c r="C32" s="80"/>
      <c r="D32" s="78" t="str">
        <f t="shared" ref="D32:E35" si="7">D31</f>
        <v>Mo</v>
      </c>
      <c r="E32" s="34">
        <f t="shared" si="7"/>
        <v>44263</v>
      </c>
      <c r="F32" s="35"/>
      <c r="G32" s="36"/>
      <c r="H32" s="43"/>
      <c r="I32" s="36"/>
      <c r="J32" s="90"/>
    </row>
    <row r="33" spans="1:10" ht="22.65" customHeight="1" x14ac:dyDescent="0.25">
      <c r="A33" s="31"/>
      <c r="C33" s="80"/>
      <c r="D33" s="78" t="str">
        <f t="shared" si="7"/>
        <v>Mo</v>
      </c>
      <c r="E33" s="34">
        <f t="shared" si="7"/>
        <v>44263</v>
      </c>
      <c r="F33" s="35"/>
      <c r="G33" s="36"/>
      <c r="H33" s="43"/>
      <c r="I33" s="36"/>
      <c r="J33" s="90"/>
    </row>
    <row r="34" spans="1:10" ht="22.65" customHeight="1" x14ac:dyDescent="0.25">
      <c r="A34" s="31"/>
      <c r="C34" s="80"/>
      <c r="D34" s="78" t="str">
        <f t="shared" si="7"/>
        <v>Mo</v>
      </c>
      <c r="E34" s="34">
        <f t="shared" si="7"/>
        <v>44263</v>
      </c>
      <c r="F34" s="35"/>
      <c r="G34" s="36"/>
      <c r="H34" s="43"/>
      <c r="I34" s="36"/>
      <c r="J34" s="90"/>
    </row>
    <row r="35" spans="1:10" ht="22.65" customHeight="1" x14ac:dyDescent="0.25">
      <c r="A35" s="31"/>
      <c r="C35" s="80"/>
      <c r="D35" s="78" t="str">
        <f t="shared" si="7"/>
        <v>Mo</v>
      </c>
      <c r="E35" s="34">
        <f t="shared" si="7"/>
        <v>44263</v>
      </c>
      <c r="F35" s="35"/>
      <c r="G35" s="36"/>
      <c r="H35" s="43"/>
      <c r="I35" s="36"/>
      <c r="J35" s="90"/>
    </row>
    <row r="36" spans="1:10" ht="22.65" customHeight="1" x14ac:dyDescent="0.25">
      <c r="A36" s="31">
        <f t="shared" si="0"/>
        <v>1</v>
      </c>
      <c r="B36" s="8">
        <f t="shared" si="1"/>
        <v>2</v>
      </c>
      <c r="C36" s="80"/>
      <c r="D36" s="81" t="str">
        <f>IF(B36=1,"Mo",IF(B36=2,"Tue",IF(B36=3,"Wed",IF(B36=4,"Thu",IF(B36=5,"Fri",IF(B36=6,"Sat",IF(B36=7,"Sun","")))))))</f>
        <v>Tue</v>
      </c>
      <c r="E36" s="45">
        <f>+E31+1</f>
        <v>44264</v>
      </c>
      <c r="F36" s="35" t="s">
        <v>50</v>
      </c>
      <c r="G36" s="36">
        <v>9002</v>
      </c>
      <c r="H36" s="48" t="s">
        <v>93</v>
      </c>
      <c r="I36" s="47" t="s">
        <v>75</v>
      </c>
      <c r="J36" s="91">
        <v>9</v>
      </c>
    </row>
    <row r="37" spans="1:10" ht="22.65" customHeight="1" x14ac:dyDescent="0.25">
      <c r="A37" s="31"/>
      <c r="C37" s="80"/>
      <c r="D37" s="81" t="str">
        <f>D36</f>
        <v>Tue</v>
      </c>
      <c r="E37" s="45">
        <f>E36</f>
        <v>44264</v>
      </c>
      <c r="F37" s="46"/>
      <c r="G37" s="47"/>
      <c r="H37" s="48"/>
      <c r="I37" s="47"/>
      <c r="J37" s="91"/>
    </row>
    <row r="38" spans="1:10" ht="22.65" customHeight="1" x14ac:dyDescent="0.25">
      <c r="A38" s="31"/>
      <c r="C38" s="80"/>
      <c r="D38" s="81" t="str">
        <f t="shared" ref="D38:D39" si="8">D37</f>
        <v>Tue</v>
      </c>
      <c r="E38" s="45">
        <f t="shared" ref="E38:E39" si="9">E37</f>
        <v>44264</v>
      </c>
      <c r="F38" s="46"/>
      <c r="G38" s="47"/>
      <c r="H38" s="48"/>
      <c r="I38" s="47"/>
      <c r="J38" s="91"/>
    </row>
    <row r="39" spans="1:10" ht="22.65" customHeight="1" x14ac:dyDescent="0.25">
      <c r="A39" s="31"/>
      <c r="C39" s="80"/>
      <c r="D39" s="81" t="str">
        <f t="shared" si="8"/>
        <v>Tue</v>
      </c>
      <c r="E39" s="45">
        <f t="shared" si="9"/>
        <v>44264</v>
      </c>
      <c r="F39" s="46"/>
      <c r="G39" s="47"/>
      <c r="H39" s="48"/>
      <c r="I39" s="47"/>
      <c r="J39" s="91"/>
    </row>
    <row r="40" spans="1:10" ht="22.65" customHeight="1" x14ac:dyDescent="0.25">
      <c r="A40" s="31"/>
      <c r="C40" s="80"/>
      <c r="D40" s="81" t="str">
        <f t="shared" ref="D40" si="10">D39</f>
        <v>Tue</v>
      </c>
      <c r="E40" s="45">
        <f t="shared" ref="E40" si="11">E39</f>
        <v>44264</v>
      </c>
      <c r="F40" s="46"/>
      <c r="G40" s="47"/>
      <c r="H40" s="48"/>
      <c r="I40" s="47"/>
      <c r="J40" s="91"/>
    </row>
    <row r="41" spans="1:10" ht="22.65" customHeight="1" x14ac:dyDescent="0.25">
      <c r="A41" s="31">
        <f t="shared" si="0"/>
        <v>1</v>
      </c>
      <c r="B41" s="8">
        <f t="shared" si="1"/>
        <v>3</v>
      </c>
      <c r="C41" s="80"/>
      <c r="D41" s="78" t="str">
        <f>IF(B41=1,"Mo",IF(B41=2,"Tue",IF(B41=3,"Wed",IF(B41=4,"Thu",IF(B41=5,"Fri",IF(B41=6,"Sat",IF(B41=7,"Sun","")))))))</f>
        <v>Wed</v>
      </c>
      <c r="E41" s="34">
        <f>+E36+1</f>
        <v>44265</v>
      </c>
      <c r="F41" s="35" t="s">
        <v>50</v>
      </c>
      <c r="G41" s="36">
        <v>9002</v>
      </c>
      <c r="H41" s="37" t="s">
        <v>97</v>
      </c>
      <c r="I41" s="36" t="s">
        <v>75</v>
      </c>
      <c r="J41" s="90">
        <v>9</v>
      </c>
    </row>
    <row r="42" spans="1:10" ht="22.65" customHeight="1" x14ac:dyDescent="0.25">
      <c r="A42" s="31"/>
      <c r="C42" s="80"/>
      <c r="D42" s="78" t="str">
        <f>D41</f>
        <v>Wed</v>
      </c>
      <c r="E42" s="34">
        <f>E41</f>
        <v>44265</v>
      </c>
      <c r="F42" s="35"/>
      <c r="G42" s="36"/>
      <c r="H42" s="37"/>
      <c r="I42" s="36"/>
      <c r="J42" s="90"/>
    </row>
    <row r="43" spans="1:10" ht="22.65" customHeight="1" x14ac:dyDescent="0.25">
      <c r="A43" s="31"/>
      <c r="C43" s="80"/>
      <c r="D43" s="78" t="str">
        <f t="shared" ref="D43:D45" si="12">D42</f>
        <v>Wed</v>
      </c>
      <c r="E43" s="34">
        <f t="shared" ref="E43:E45" si="13">E42</f>
        <v>44265</v>
      </c>
      <c r="F43" s="35"/>
      <c r="G43" s="36"/>
      <c r="H43" s="37"/>
      <c r="I43" s="36"/>
      <c r="J43" s="90"/>
    </row>
    <row r="44" spans="1:10" ht="22.65" customHeight="1" x14ac:dyDescent="0.25">
      <c r="A44" s="31"/>
      <c r="C44" s="80"/>
      <c r="D44" s="78" t="str">
        <f t="shared" si="12"/>
        <v>Wed</v>
      </c>
      <c r="E44" s="34">
        <f t="shared" si="13"/>
        <v>44265</v>
      </c>
      <c r="F44" s="35"/>
      <c r="G44" s="36"/>
      <c r="H44" s="37"/>
      <c r="I44" s="36"/>
      <c r="J44" s="90"/>
    </row>
    <row r="45" spans="1:10" ht="22.65" customHeight="1" x14ac:dyDescent="0.25">
      <c r="A45" s="31"/>
      <c r="C45" s="80"/>
      <c r="D45" s="78" t="str">
        <f t="shared" si="12"/>
        <v>Wed</v>
      </c>
      <c r="E45" s="34">
        <f t="shared" si="13"/>
        <v>44265</v>
      </c>
      <c r="F45" s="35"/>
      <c r="G45" s="36"/>
      <c r="H45" s="37"/>
      <c r="I45" s="36"/>
      <c r="J45" s="90"/>
    </row>
    <row r="46" spans="1:10" s="69" customFormat="1" ht="22.65" customHeight="1" x14ac:dyDescent="0.25">
      <c r="A46" s="31">
        <f t="shared" si="0"/>
        <v>1</v>
      </c>
      <c r="B46" s="69">
        <f t="shared" si="1"/>
        <v>4</v>
      </c>
      <c r="C46" s="82"/>
      <c r="D46" s="81" t="str">
        <f t="shared" si="4"/>
        <v>Thu</v>
      </c>
      <c r="E46" s="45">
        <f>+E41+1</f>
        <v>44266</v>
      </c>
      <c r="F46" s="35" t="s">
        <v>50</v>
      </c>
      <c r="G46" s="36">
        <v>9002</v>
      </c>
      <c r="H46" s="48" t="s">
        <v>98</v>
      </c>
      <c r="I46" s="47" t="s">
        <v>75</v>
      </c>
      <c r="J46" s="91">
        <v>2</v>
      </c>
    </row>
    <row r="47" spans="1:10" s="69" customFormat="1" ht="22.65" customHeight="1" x14ac:dyDescent="0.25">
      <c r="A47" s="31"/>
      <c r="C47" s="82"/>
      <c r="D47" s="81" t="str">
        <f>D46</f>
        <v>Thu</v>
      </c>
      <c r="E47" s="45">
        <f>E46</f>
        <v>44266</v>
      </c>
      <c r="F47" s="35" t="s">
        <v>50</v>
      </c>
      <c r="G47" s="36">
        <v>9002</v>
      </c>
      <c r="H47" s="48" t="s">
        <v>97</v>
      </c>
      <c r="I47" s="47" t="s">
        <v>75</v>
      </c>
      <c r="J47" s="91">
        <v>8</v>
      </c>
    </row>
    <row r="48" spans="1:10" s="69" customFormat="1" ht="22.65" customHeight="1" x14ac:dyDescent="0.25">
      <c r="A48" s="31"/>
      <c r="C48" s="82"/>
      <c r="D48" s="81" t="str">
        <f t="shared" ref="D48:E50" si="14">D47</f>
        <v>Thu</v>
      </c>
      <c r="E48" s="45">
        <f t="shared" si="14"/>
        <v>44266</v>
      </c>
      <c r="F48" s="46"/>
      <c r="G48" s="47"/>
      <c r="H48" s="48"/>
      <c r="I48" s="47"/>
      <c r="J48" s="91"/>
    </row>
    <row r="49" spans="1:10" s="69" customFormat="1" ht="22.65" customHeight="1" x14ac:dyDescent="0.25">
      <c r="A49" s="31"/>
      <c r="C49" s="82"/>
      <c r="D49" s="81" t="str">
        <f t="shared" si="14"/>
        <v>Thu</v>
      </c>
      <c r="E49" s="45">
        <f t="shared" si="14"/>
        <v>44266</v>
      </c>
      <c r="F49" s="46"/>
      <c r="G49" s="47"/>
      <c r="H49" s="48"/>
      <c r="I49" s="47"/>
      <c r="J49" s="91"/>
    </row>
    <row r="50" spans="1:10" s="69" customFormat="1" ht="22.65" customHeight="1" x14ac:dyDescent="0.25">
      <c r="A50" s="31"/>
      <c r="C50" s="82"/>
      <c r="D50" s="81" t="str">
        <f t="shared" si="14"/>
        <v>Thu</v>
      </c>
      <c r="E50" s="45">
        <f t="shared" si="14"/>
        <v>44266</v>
      </c>
      <c r="F50" s="46"/>
      <c r="G50" s="47"/>
      <c r="H50" s="48"/>
      <c r="I50" s="47"/>
      <c r="J50" s="91"/>
    </row>
    <row r="51" spans="1:10" s="69" customFormat="1" ht="22.65" customHeight="1" x14ac:dyDescent="0.25">
      <c r="A51" s="31">
        <f t="shared" si="0"/>
        <v>1</v>
      </c>
      <c r="B51" s="69">
        <f t="shared" si="1"/>
        <v>5</v>
      </c>
      <c r="C51" s="82"/>
      <c r="D51" s="78" t="str">
        <f t="shared" si="4"/>
        <v>Fri</v>
      </c>
      <c r="E51" s="34">
        <f>+E46+1</f>
        <v>44267</v>
      </c>
      <c r="F51" s="35" t="s">
        <v>50</v>
      </c>
      <c r="G51" s="36">
        <v>9002</v>
      </c>
      <c r="H51" s="68" t="s">
        <v>97</v>
      </c>
      <c r="I51" s="66" t="s">
        <v>75</v>
      </c>
      <c r="J51" s="92">
        <v>9</v>
      </c>
    </row>
    <row r="52" spans="1:10" s="69" customFormat="1" ht="22.65" customHeight="1" x14ac:dyDescent="0.25">
      <c r="A52" s="31"/>
      <c r="C52" s="82"/>
      <c r="D52" s="78" t="str">
        <f t="shared" ref="D52:E55" si="15">D51</f>
        <v>Fri</v>
      </c>
      <c r="E52" s="34">
        <f t="shared" si="15"/>
        <v>44267</v>
      </c>
      <c r="F52" s="65"/>
      <c r="G52" s="66"/>
      <c r="H52" s="68"/>
      <c r="I52" s="66"/>
      <c r="J52" s="92"/>
    </row>
    <row r="53" spans="1:10" s="69" customFormat="1" ht="22.65" customHeight="1" x14ac:dyDescent="0.25">
      <c r="A53" s="31"/>
      <c r="C53" s="82"/>
      <c r="D53" s="78" t="str">
        <f t="shared" si="15"/>
        <v>Fri</v>
      </c>
      <c r="E53" s="34">
        <f t="shared" si="15"/>
        <v>44267</v>
      </c>
      <c r="F53" s="65"/>
      <c r="G53" s="66"/>
      <c r="H53" s="68"/>
      <c r="I53" s="66"/>
      <c r="J53" s="92"/>
    </row>
    <row r="54" spans="1:10" s="69" customFormat="1" ht="22.65" customHeight="1" x14ac:dyDescent="0.25">
      <c r="A54" s="31"/>
      <c r="C54" s="82"/>
      <c r="D54" s="78" t="str">
        <f t="shared" si="15"/>
        <v>Fri</v>
      </c>
      <c r="E54" s="34">
        <f t="shared" si="15"/>
        <v>44267</v>
      </c>
      <c r="F54" s="65"/>
      <c r="G54" s="66"/>
      <c r="H54" s="68"/>
      <c r="I54" s="66"/>
      <c r="J54" s="92"/>
    </row>
    <row r="55" spans="1:10" s="69" customFormat="1" ht="22.65" customHeight="1" x14ac:dyDescent="0.25">
      <c r="A55" s="31"/>
      <c r="C55" s="82"/>
      <c r="D55" s="78" t="str">
        <f t="shared" si="15"/>
        <v>Fri</v>
      </c>
      <c r="E55" s="34">
        <f t="shared" si="15"/>
        <v>44267</v>
      </c>
      <c r="F55" s="65"/>
      <c r="G55" s="66"/>
      <c r="H55" s="68"/>
      <c r="I55" s="66"/>
      <c r="J55" s="92"/>
    </row>
    <row r="56" spans="1:10" ht="22.65" customHeight="1" x14ac:dyDescent="0.25">
      <c r="A56" s="31" t="str">
        <f t="shared" si="0"/>
        <v/>
      </c>
      <c r="B56" s="8">
        <f t="shared" si="1"/>
        <v>6</v>
      </c>
      <c r="C56" s="80"/>
      <c r="D56" s="78" t="str">
        <f t="shared" si="4"/>
        <v>Sat</v>
      </c>
      <c r="E56" s="34">
        <f>+E51+1</f>
        <v>44268</v>
      </c>
      <c r="F56" s="35"/>
      <c r="G56" s="36"/>
      <c r="H56" s="43"/>
      <c r="I56" s="36"/>
      <c r="J56" s="90"/>
    </row>
    <row r="57" spans="1:10" ht="22.65" customHeight="1" x14ac:dyDescent="0.25">
      <c r="A57" s="31" t="str">
        <f t="shared" si="0"/>
        <v/>
      </c>
      <c r="B57" s="8">
        <f t="shared" si="1"/>
        <v>7</v>
      </c>
      <c r="C57" s="80"/>
      <c r="D57" s="81" t="str">
        <f t="shared" si="4"/>
        <v>Sun</v>
      </c>
      <c r="E57" s="45">
        <f>+E56+1</f>
        <v>44269</v>
      </c>
      <c r="F57" s="65"/>
      <c r="G57" s="66"/>
      <c r="H57" s="67"/>
      <c r="I57" s="66"/>
      <c r="J57" s="92"/>
    </row>
    <row r="58" spans="1:10" ht="22.65" customHeight="1" x14ac:dyDescent="0.25">
      <c r="A58" s="31">
        <f t="shared" si="0"/>
        <v>1</v>
      </c>
      <c r="B58" s="8">
        <f t="shared" si="1"/>
        <v>1</v>
      </c>
      <c r="C58" s="80"/>
      <c r="D58" s="78" t="str">
        <f t="shared" si="4"/>
        <v>Mo</v>
      </c>
      <c r="E58" s="34">
        <f>+E57+1</f>
        <v>44270</v>
      </c>
      <c r="F58" s="35" t="s">
        <v>50</v>
      </c>
      <c r="G58" s="36">
        <v>9002</v>
      </c>
      <c r="H58" s="43" t="s">
        <v>99</v>
      </c>
      <c r="I58" s="36" t="s">
        <v>75</v>
      </c>
      <c r="J58" s="90">
        <v>9</v>
      </c>
    </row>
    <row r="59" spans="1:10" ht="22.65" customHeight="1" x14ac:dyDescent="0.25">
      <c r="A59" s="31"/>
      <c r="C59" s="80"/>
      <c r="D59" s="78" t="str">
        <f>D58</f>
        <v>Mo</v>
      </c>
      <c r="E59" s="34">
        <f>E58</f>
        <v>44270</v>
      </c>
      <c r="F59" s="35"/>
      <c r="G59" s="36"/>
      <c r="H59" s="43"/>
      <c r="I59" s="36"/>
      <c r="J59" s="90"/>
    </row>
    <row r="60" spans="1:10" ht="22.65" customHeight="1" x14ac:dyDescent="0.25">
      <c r="A60" s="31"/>
      <c r="C60" s="80"/>
      <c r="D60" s="78" t="str">
        <f t="shared" ref="D60:E62" si="16">D59</f>
        <v>Mo</v>
      </c>
      <c r="E60" s="34">
        <f t="shared" si="16"/>
        <v>44270</v>
      </c>
      <c r="F60" s="35"/>
      <c r="G60" s="36"/>
      <c r="H60" s="43"/>
      <c r="I60" s="36"/>
      <c r="J60" s="90"/>
    </row>
    <row r="61" spans="1:10" ht="22.65" customHeight="1" x14ac:dyDescent="0.25">
      <c r="A61" s="31"/>
      <c r="C61" s="80"/>
      <c r="D61" s="78" t="str">
        <f t="shared" si="16"/>
        <v>Mo</v>
      </c>
      <c r="E61" s="34">
        <f t="shared" si="16"/>
        <v>44270</v>
      </c>
      <c r="F61" s="35"/>
      <c r="G61" s="36"/>
      <c r="H61" s="43"/>
      <c r="I61" s="36"/>
      <c r="J61" s="90"/>
    </row>
    <row r="62" spans="1:10" ht="22.65" customHeight="1" x14ac:dyDescent="0.25">
      <c r="A62" s="31"/>
      <c r="C62" s="80"/>
      <c r="D62" s="78" t="str">
        <f t="shared" si="16"/>
        <v>Mo</v>
      </c>
      <c r="E62" s="34">
        <f t="shared" si="16"/>
        <v>44270</v>
      </c>
      <c r="F62" s="35"/>
      <c r="G62" s="36"/>
      <c r="H62" s="43"/>
      <c r="I62" s="36"/>
      <c r="J62" s="90"/>
    </row>
    <row r="63" spans="1:10" ht="22.65" customHeight="1" x14ac:dyDescent="0.25">
      <c r="A63" s="31">
        <f t="shared" si="0"/>
        <v>1</v>
      </c>
      <c r="B63" s="8">
        <f t="shared" si="1"/>
        <v>2</v>
      </c>
      <c r="C63" s="80"/>
      <c r="D63" s="81" t="str">
        <f t="shared" si="4"/>
        <v>Tue</v>
      </c>
      <c r="E63" s="45">
        <f>+E58+1</f>
        <v>44271</v>
      </c>
      <c r="F63" s="35" t="s">
        <v>50</v>
      </c>
      <c r="G63" s="36">
        <v>9002</v>
      </c>
      <c r="H63" s="43" t="s">
        <v>99</v>
      </c>
      <c r="I63" s="47" t="s">
        <v>75</v>
      </c>
      <c r="J63" s="91">
        <v>10</v>
      </c>
    </row>
    <row r="64" spans="1:10" ht="22.65" customHeight="1" x14ac:dyDescent="0.25">
      <c r="A64" s="31"/>
      <c r="C64" s="80"/>
      <c r="D64" s="81" t="str">
        <f>D63</f>
        <v>Tue</v>
      </c>
      <c r="E64" s="45">
        <f>E63</f>
        <v>44271</v>
      </c>
      <c r="F64" s="46"/>
      <c r="G64" s="47"/>
      <c r="H64" s="48"/>
      <c r="I64" s="47"/>
      <c r="J64" s="91"/>
    </row>
    <row r="65" spans="1:10" ht="22.65" customHeight="1" x14ac:dyDescent="0.25">
      <c r="A65" s="31"/>
      <c r="C65" s="80"/>
      <c r="D65" s="81" t="str">
        <f t="shared" ref="D65:D67" si="17">D64</f>
        <v>Tue</v>
      </c>
      <c r="E65" s="45">
        <f t="shared" ref="E65:E67" si="18">E64</f>
        <v>44271</v>
      </c>
      <c r="F65" s="46"/>
      <c r="G65" s="47"/>
      <c r="H65" s="48"/>
      <c r="I65" s="47"/>
      <c r="J65" s="91"/>
    </row>
    <row r="66" spans="1:10" ht="22.65" customHeight="1" x14ac:dyDescent="0.25">
      <c r="A66" s="31"/>
      <c r="C66" s="80"/>
      <c r="D66" s="81" t="str">
        <f t="shared" si="17"/>
        <v>Tue</v>
      </c>
      <c r="E66" s="45">
        <f t="shared" si="18"/>
        <v>44271</v>
      </c>
      <c r="F66" s="46"/>
      <c r="G66" s="47"/>
      <c r="H66" s="48"/>
      <c r="I66" s="47"/>
      <c r="J66" s="91"/>
    </row>
    <row r="67" spans="1:10" ht="22.65" customHeight="1" x14ac:dyDescent="0.25">
      <c r="A67" s="31"/>
      <c r="C67" s="80"/>
      <c r="D67" s="81" t="str">
        <f t="shared" si="17"/>
        <v>Tue</v>
      </c>
      <c r="E67" s="45">
        <f t="shared" si="18"/>
        <v>44271</v>
      </c>
      <c r="F67" s="46"/>
      <c r="G67" s="47"/>
      <c r="H67" s="48"/>
      <c r="I67" s="47"/>
      <c r="J67" s="91"/>
    </row>
    <row r="68" spans="1:10" ht="22.65" customHeight="1" x14ac:dyDescent="0.25">
      <c r="A68" s="31">
        <f t="shared" si="0"/>
        <v>1</v>
      </c>
      <c r="B68" s="8">
        <f t="shared" si="1"/>
        <v>3</v>
      </c>
      <c r="C68" s="80"/>
      <c r="D68" s="78" t="str">
        <f t="shared" si="4"/>
        <v>Wed</v>
      </c>
      <c r="E68" s="34">
        <f>+E63+1</f>
        <v>44272</v>
      </c>
      <c r="F68" s="35" t="s">
        <v>50</v>
      </c>
      <c r="G68" s="36">
        <v>9002</v>
      </c>
      <c r="H68" s="43" t="s">
        <v>99</v>
      </c>
      <c r="I68" s="36" t="s">
        <v>75</v>
      </c>
      <c r="J68" s="90">
        <v>10</v>
      </c>
    </row>
    <row r="69" spans="1:10" ht="22.65" customHeight="1" x14ac:dyDescent="0.25">
      <c r="A69" s="31"/>
      <c r="C69" s="80"/>
      <c r="D69" s="78" t="str">
        <f>D68</f>
        <v>Wed</v>
      </c>
      <c r="E69" s="34">
        <f>E68</f>
        <v>44272</v>
      </c>
      <c r="F69" s="35"/>
      <c r="G69" s="36"/>
      <c r="H69" s="43"/>
      <c r="I69" s="36"/>
      <c r="J69" s="90"/>
    </row>
    <row r="70" spans="1:10" ht="22.65" customHeight="1" x14ac:dyDescent="0.25">
      <c r="A70" s="31"/>
      <c r="C70" s="80"/>
      <c r="D70" s="78" t="str">
        <f t="shared" ref="D70:D72" si="19">D69</f>
        <v>Wed</v>
      </c>
      <c r="E70" s="34">
        <f t="shared" ref="E70:E72" si="20">E69</f>
        <v>44272</v>
      </c>
      <c r="F70" s="35"/>
      <c r="G70" s="36"/>
      <c r="H70" s="43"/>
      <c r="I70" s="36"/>
      <c r="J70" s="90"/>
    </row>
    <row r="71" spans="1:10" ht="22.65" customHeight="1" x14ac:dyDescent="0.25">
      <c r="A71" s="31"/>
      <c r="C71" s="80"/>
      <c r="D71" s="78" t="str">
        <f t="shared" si="19"/>
        <v>Wed</v>
      </c>
      <c r="E71" s="34">
        <f t="shared" si="20"/>
        <v>44272</v>
      </c>
      <c r="F71" s="35"/>
      <c r="G71" s="36"/>
      <c r="H71" s="43"/>
      <c r="I71" s="36"/>
      <c r="J71" s="90"/>
    </row>
    <row r="72" spans="1:10" ht="22.65" customHeight="1" x14ac:dyDescent="0.25">
      <c r="A72" s="31"/>
      <c r="C72" s="80"/>
      <c r="D72" s="78" t="str">
        <f t="shared" si="19"/>
        <v>Wed</v>
      </c>
      <c r="E72" s="34">
        <f t="shared" si="20"/>
        <v>44272</v>
      </c>
      <c r="F72" s="35"/>
      <c r="G72" s="36"/>
      <c r="H72" s="43"/>
      <c r="I72" s="36"/>
      <c r="J72" s="90"/>
    </row>
    <row r="73" spans="1:10" ht="22.65" customHeight="1" x14ac:dyDescent="0.25">
      <c r="A73" s="31">
        <f t="shared" si="0"/>
        <v>1</v>
      </c>
      <c r="B73" s="8">
        <f t="shared" si="1"/>
        <v>4</v>
      </c>
      <c r="C73" s="80"/>
      <c r="D73" s="81" t="str">
        <f t="shared" si="4"/>
        <v>Thu</v>
      </c>
      <c r="E73" s="45">
        <f>+E68+1</f>
        <v>44273</v>
      </c>
      <c r="F73" s="35" t="s">
        <v>50</v>
      </c>
      <c r="G73" s="36">
        <v>9002</v>
      </c>
      <c r="H73" s="43" t="s">
        <v>99</v>
      </c>
      <c r="I73" s="47" t="s">
        <v>75</v>
      </c>
      <c r="J73" s="91">
        <v>6</v>
      </c>
    </row>
    <row r="74" spans="1:10" ht="22.65" customHeight="1" x14ac:dyDescent="0.25">
      <c r="A74" s="31"/>
      <c r="C74" s="80"/>
      <c r="D74" s="81" t="str">
        <f>D73</f>
        <v>Thu</v>
      </c>
      <c r="E74" s="45">
        <f>E73</f>
        <v>44273</v>
      </c>
      <c r="F74" s="35" t="s">
        <v>50</v>
      </c>
      <c r="G74" s="36">
        <v>9002</v>
      </c>
      <c r="H74" s="48" t="s">
        <v>100</v>
      </c>
      <c r="I74" s="47" t="s">
        <v>104</v>
      </c>
      <c r="J74" s="91">
        <v>3</v>
      </c>
    </row>
    <row r="75" spans="1:10" ht="22.65" customHeight="1" x14ac:dyDescent="0.25">
      <c r="A75" s="31"/>
      <c r="C75" s="80"/>
      <c r="D75" s="81" t="str">
        <f t="shared" ref="D75:E77" si="21">D74</f>
        <v>Thu</v>
      </c>
      <c r="E75" s="45">
        <f t="shared" si="21"/>
        <v>44273</v>
      </c>
      <c r="F75" s="46"/>
      <c r="G75" s="47"/>
      <c r="H75" s="48"/>
      <c r="I75" s="47"/>
      <c r="J75" s="91"/>
    </row>
    <row r="76" spans="1:10" ht="22.65" customHeight="1" x14ac:dyDescent="0.25">
      <c r="A76" s="31"/>
      <c r="C76" s="80"/>
      <c r="D76" s="81" t="str">
        <f t="shared" si="21"/>
        <v>Thu</v>
      </c>
      <c r="E76" s="45">
        <f t="shared" si="21"/>
        <v>44273</v>
      </c>
      <c r="F76" s="46"/>
      <c r="G76" s="47"/>
      <c r="H76" s="48"/>
      <c r="I76" s="47"/>
      <c r="J76" s="91"/>
    </row>
    <row r="77" spans="1:10" ht="22.65" customHeight="1" x14ac:dyDescent="0.25">
      <c r="A77" s="31"/>
      <c r="C77" s="80"/>
      <c r="D77" s="81" t="str">
        <f t="shared" si="21"/>
        <v>Thu</v>
      </c>
      <c r="E77" s="45">
        <f t="shared" si="21"/>
        <v>44273</v>
      </c>
      <c r="F77" s="46"/>
      <c r="G77" s="47"/>
      <c r="H77" s="48"/>
      <c r="I77" s="47"/>
      <c r="J77" s="91"/>
    </row>
    <row r="78" spans="1:10" ht="22.65" customHeight="1" x14ac:dyDescent="0.25">
      <c r="A78" s="31">
        <f t="shared" si="0"/>
        <v>1</v>
      </c>
      <c r="B78" s="8">
        <f t="shared" si="1"/>
        <v>5</v>
      </c>
      <c r="C78" s="80"/>
      <c r="D78" s="78" t="str">
        <f t="shared" si="4"/>
        <v>Fri</v>
      </c>
      <c r="E78" s="34">
        <f>+E73+1</f>
        <v>44274</v>
      </c>
      <c r="F78" s="35" t="s">
        <v>50</v>
      </c>
      <c r="G78" s="36">
        <v>9002</v>
      </c>
      <c r="H78" s="43" t="s">
        <v>99</v>
      </c>
      <c r="I78" s="66" t="s">
        <v>75</v>
      </c>
      <c r="J78" s="92">
        <v>9</v>
      </c>
    </row>
    <row r="79" spans="1:10" ht="22.65" customHeight="1" x14ac:dyDescent="0.25">
      <c r="A79" s="31"/>
      <c r="C79" s="80"/>
      <c r="D79" s="78" t="str">
        <f>D78</f>
        <v>Fri</v>
      </c>
      <c r="E79" s="34">
        <f>E78</f>
        <v>44274</v>
      </c>
      <c r="F79" s="65"/>
      <c r="G79" s="66"/>
      <c r="H79" s="67"/>
      <c r="I79" s="66"/>
      <c r="J79" s="92"/>
    </row>
    <row r="80" spans="1:10" ht="22.65" customHeight="1" x14ac:dyDescent="0.25">
      <c r="A80" s="31"/>
      <c r="C80" s="80"/>
      <c r="D80" s="78" t="str">
        <f>D79</f>
        <v>Fri</v>
      </c>
      <c r="E80" s="34">
        <f>E79</f>
        <v>44274</v>
      </c>
      <c r="F80" s="65"/>
      <c r="G80" s="66"/>
      <c r="H80" s="67"/>
      <c r="I80" s="66"/>
      <c r="J80" s="92"/>
    </row>
    <row r="81" spans="1:10" ht="22.65" customHeight="1" x14ac:dyDescent="0.25">
      <c r="A81" s="31"/>
      <c r="C81" s="80"/>
      <c r="D81" s="78" t="str">
        <f t="shared" ref="D81:E82" si="22">D80</f>
        <v>Fri</v>
      </c>
      <c r="E81" s="34">
        <f t="shared" si="22"/>
        <v>44274</v>
      </c>
      <c r="F81" s="65"/>
      <c r="G81" s="66"/>
      <c r="H81" s="67"/>
      <c r="I81" s="66"/>
      <c r="J81" s="92"/>
    </row>
    <row r="82" spans="1:10" ht="22.65" customHeight="1" x14ac:dyDescent="0.25">
      <c r="A82" s="31"/>
      <c r="C82" s="80"/>
      <c r="D82" s="78" t="str">
        <f t="shared" si="22"/>
        <v>Fri</v>
      </c>
      <c r="E82" s="34">
        <f t="shared" si="22"/>
        <v>44274</v>
      </c>
      <c r="F82" s="65"/>
      <c r="G82" s="66"/>
      <c r="H82" s="67"/>
      <c r="I82" s="66"/>
      <c r="J82" s="92"/>
    </row>
    <row r="83" spans="1:10" ht="22.65" customHeight="1" x14ac:dyDescent="0.25">
      <c r="A83" s="31" t="str">
        <f t="shared" si="0"/>
        <v/>
      </c>
      <c r="B83" s="8">
        <f t="shared" si="1"/>
        <v>6</v>
      </c>
      <c r="C83" s="80"/>
      <c r="D83" s="78" t="str">
        <f t="shared" si="4"/>
        <v>Sat</v>
      </c>
      <c r="E83" s="34">
        <f>+E78+1</f>
        <v>44275</v>
      </c>
      <c r="F83" s="35"/>
      <c r="G83" s="36"/>
      <c r="H83" s="43"/>
      <c r="I83" s="36"/>
      <c r="J83" s="90"/>
    </row>
    <row r="84" spans="1:10" ht="22.65" customHeight="1" x14ac:dyDescent="0.25">
      <c r="A84" s="31" t="str">
        <f t="shared" si="0"/>
        <v/>
      </c>
      <c r="B84" s="8">
        <f t="shared" si="1"/>
        <v>7</v>
      </c>
      <c r="C84" s="80"/>
      <c r="D84" s="81" t="str">
        <f t="shared" si="4"/>
        <v>Sun</v>
      </c>
      <c r="E84" s="45">
        <f>+E83+1</f>
        <v>44276</v>
      </c>
      <c r="F84" s="46"/>
      <c r="G84" s="47"/>
      <c r="H84" s="48"/>
      <c r="I84" s="47"/>
      <c r="J84" s="91"/>
    </row>
    <row r="85" spans="1:10" ht="22.65" customHeight="1" x14ac:dyDescent="0.25">
      <c r="A85" s="31">
        <f t="shared" si="0"/>
        <v>1</v>
      </c>
      <c r="B85" s="8">
        <f t="shared" si="1"/>
        <v>1</v>
      </c>
      <c r="C85" s="80"/>
      <c r="D85" s="78" t="str">
        <f t="shared" si="4"/>
        <v>Mo</v>
      </c>
      <c r="E85" s="34">
        <f>+E84+1</f>
        <v>44277</v>
      </c>
      <c r="F85" s="35" t="s">
        <v>50</v>
      </c>
      <c r="G85" s="36">
        <v>9002</v>
      </c>
      <c r="H85" s="43" t="s">
        <v>99</v>
      </c>
      <c r="I85" s="36" t="s">
        <v>75</v>
      </c>
      <c r="J85" s="90">
        <v>7</v>
      </c>
    </row>
    <row r="86" spans="1:10" ht="22.65" customHeight="1" x14ac:dyDescent="0.25">
      <c r="A86" s="31"/>
      <c r="C86" s="80"/>
      <c r="D86" s="78" t="str">
        <f>D85</f>
        <v>Mo</v>
      </c>
      <c r="E86" s="34">
        <f>E85</f>
        <v>44277</v>
      </c>
      <c r="F86" s="35" t="s">
        <v>50</v>
      </c>
      <c r="G86" s="36">
        <v>9002</v>
      </c>
      <c r="H86" s="43" t="s">
        <v>98</v>
      </c>
      <c r="I86" s="36" t="s">
        <v>75</v>
      </c>
      <c r="J86" s="90">
        <v>2</v>
      </c>
    </row>
    <row r="87" spans="1:10" ht="22.65" customHeight="1" x14ac:dyDescent="0.25">
      <c r="A87" s="31"/>
      <c r="C87" s="80"/>
      <c r="D87" s="78" t="str">
        <f t="shared" ref="D87:E90" si="23">D86</f>
        <v>Mo</v>
      </c>
      <c r="E87" s="34">
        <f t="shared" si="23"/>
        <v>44277</v>
      </c>
      <c r="F87" s="35"/>
      <c r="G87" s="36"/>
      <c r="H87" s="43"/>
      <c r="I87" s="36"/>
      <c r="J87" s="90"/>
    </row>
    <row r="88" spans="1:10" ht="22.65" customHeight="1" x14ac:dyDescent="0.25">
      <c r="A88" s="31"/>
      <c r="C88" s="80"/>
      <c r="D88" s="78" t="str">
        <f t="shared" si="23"/>
        <v>Mo</v>
      </c>
      <c r="E88" s="34">
        <f t="shared" si="23"/>
        <v>44277</v>
      </c>
      <c r="F88" s="35"/>
      <c r="G88" s="36"/>
      <c r="H88" s="43"/>
      <c r="I88" s="36"/>
      <c r="J88" s="90"/>
    </row>
    <row r="89" spans="1:10" ht="22.65" customHeight="1" x14ac:dyDescent="0.25">
      <c r="A89" s="31"/>
      <c r="C89" s="80"/>
      <c r="D89" s="78" t="str">
        <f t="shared" si="23"/>
        <v>Mo</v>
      </c>
      <c r="E89" s="34">
        <f t="shared" si="23"/>
        <v>44277</v>
      </c>
      <c r="F89" s="35"/>
      <c r="G89" s="36"/>
      <c r="H89" s="43"/>
      <c r="I89" s="36"/>
      <c r="J89" s="90"/>
    </row>
    <row r="90" spans="1:10" ht="22.65" customHeight="1" x14ac:dyDescent="0.25">
      <c r="A90" s="31"/>
      <c r="C90" s="80"/>
      <c r="D90" s="78" t="str">
        <f t="shared" si="23"/>
        <v>Mo</v>
      </c>
      <c r="E90" s="34">
        <f t="shared" si="23"/>
        <v>44277</v>
      </c>
      <c r="F90" s="35"/>
      <c r="G90" s="36"/>
      <c r="H90" s="43"/>
      <c r="I90" s="36"/>
      <c r="J90" s="90"/>
    </row>
    <row r="91" spans="1:10" ht="22.65" customHeight="1" x14ac:dyDescent="0.25">
      <c r="A91" s="31">
        <f t="shared" si="0"/>
        <v>1</v>
      </c>
      <c r="B91" s="8">
        <f t="shared" si="1"/>
        <v>2</v>
      </c>
      <c r="C91" s="80"/>
      <c r="D91" s="81" t="str">
        <f t="shared" si="4"/>
        <v>Tue</v>
      </c>
      <c r="E91" s="45">
        <f>+E85+1</f>
        <v>44278</v>
      </c>
      <c r="F91" s="35" t="s">
        <v>50</v>
      </c>
      <c r="G91" s="36">
        <v>9002</v>
      </c>
      <c r="H91" s="43" t="s">
        <v>99</v>
      </c>
      <c r="I91" s="47" t="s">
        <v>75</v>
      </c>
      <c r="J91" s="91">
        <v>9</v>
      </c>
    </row>
    <row r="92" spans="1:10" ht="22.65" customHeight="1" x14ac:dyDescent="0.25">
      <c r="A92" s="31"/>
      <c r="C92" s="80"/>
      <c r="D92" s="81" t="str">
        <f>D91</f>
        <v>Tue</v>
      </c>
      <c r="E92" s="45">
        <f>E91</f>
        <v>44278</v>
      </c>
      <c r="F92" s="35" t="s">
        <v>50</v>
      </c>
      <c r="G92" s="36">
        <v>9002</v>
      </c>
      <c r="H92" s="71" t="s">
        <v>100</v>
      </c>
      <c r="I92" s="47" t="s">
        <v>104</v>
      </c>
      <c r="J92" s="91">
        <v>1.5</v>
      </c>
    </row>
    <row r="93" spans="1:10" ht="22.65" customHeight="1" x14ac:dyDescent="0.25">
      <c r="A93" s="31"/>
      <c r="C93" s="80"/>
      <c r="D93" s="81" t="str">
        <f t="shared" ref="D93:D95" si="24">D92</f>
        <v>Tue</v>
      </c>
      <c r="E93" s="45">
        <f t="shared" ref="E93:E95" si="25">E92</f>
        <v>44278</v>
      </c>
      <c r="F93" s="46"/>
      <c r="G93" s="47"/>
      <c r="H93" s="71"/>
      <c r="I93" s="47"/>
      <c r="J93" s="91"/>
    </row>
    <row r="94" spans="1:10" ht="22.65" customHeight="1" x14ac:dyDescent="0.25">
      <c r="A94" s="31"/>
      <c r="C94" s="80"/>
      <c r="D94" s="81" t="str">
        <f t="shared" si="24"/>
        <v>Tue</v>
      </c>
      <c r="E94" s="45">
        <f t="shared" si="25"/>
        <v>44278</v>
      </c>
      <c r="F94" s="46"/>
      <c r="G94" s="47"/>
      <c r="H94" s="71"/>
      <c r="I94" s="47"/>
      <c r="J94" s="91"/>
    </row>
    <row r="95" spans="1:10" ht="22.65" customHeight="1" x14ac:dyDescent="0.25">
      <c r="A95" s="31"/>
      <c r="C95" s="80"/>
      <c r="D95" s="81" t="str">
        <f t="shared" si="24"/>
        <v>Tue</v>
      </c>
      <c r="E95" s="45">
        <f t="shared" si="25"/>
        <v>44278</v>
      </c>
      <c r="F95" s="46"/>
      <c r="G95" s="47"/>
      <c r="H95" s="71"/>
      <c r="I95" s="47"/>
      <c r="J95" s="91"/>
    </row>
    <row r="96" spans="1:10" ht="22.65" customHeight="1" x14ac:dyDescent="0.25">
      <c r="A96" s="31">
        <f t="shared" si="0"/>
        <v>1</v>
      </c>
      <c r="B96" s="8">
        <f t="shared" si="1"/>
        <v>3</v>
      </c>
      <c r="C96" s="80"/>
      <c r="D96" s="78" t="str">
        <f t="shared" si="4"/>
        <v>Wed</v>
      </c>
      <c r="E96" s="34">
        <f>+E91+1</f>
        <v>44279</v>
      </c>
      <c r="F96" s="35" t="s">
        <v>50</v>
      </c>
      <c r="G96" s="36">
        <v>9002</v>
      </c>
      <c r="H96" s="43" t="s">
        <v>100</v>
      </c>
      <c r="I96" s="36" t="s">
        <v>75</v>
      </c>
      <c r="J96" s="90">
        <v>2</v>
      </c>
    </row>
    <row r="97" spans="1:10" ht="22.65" customHeight="1" x14ac:dyDescent="0.25">
      <c r="A97" s="31"/>
      <c r="C97" s="80"/>
      <c r="D97" s="78" t="str">
        <f>D96</f>
        <v>Wed</v>
      </c>
      <c r="E97" s="34">
        <f>E96</f>
        <v>44279</v>
      </c>
      <c r="F97" s="35" t="s">
        <v>50</v>
      </c>
      <c r="G97" s="36">
        <v>9002</v>
      </c>
      <c r="H97" s="43" t="s">
        <v>99</v>
      </c>
      <c r="I97" s="36" t="s">
        <v>75</v>
      </c>
      <c r="J97" s="90">
        <v>8</v>
      </c>
    </row>
    <row r="98" spans="1:10" ht="22.65" customHeight="1" x14ac:dyDescent="0.25">
      <c r="A98" s="31"/>
      <c r="C98" s="80"/>
      <c r="D98" s="78" t="str">
        <f t="shared" ref="D98:D100" si="26">D97</f>
        <v>Wed</v>
      </c>
      <c r="E98" s="34">
        <f t="shared" ref="E98:E100" si="27">E97</f>
        <v>44279</v>
      </c>
      <c r="F98" s="35"/>
      <c r="G98" s="36"/>
      <c r="H98" s="43"/>
      <c r="I98" s="36"/>
      <c r="J98" s="90"/>
    </row>
    <row r="99" spans="1:10" ht="22.65" customHeight="1" x14ac:dyDescent="0.25">
      <c r="A99" s="31"/>
      <c r="C99" s="80"/>
      <c r="D99" s="78" t="str">
        <f t="shared" si="26"/>
        <v>Wed</v>
      </c>
      <c r="E99" s="34">
        <f t="shared" si="27"/>
        <v>44279</v>
      </c>
      <c r="F99" s="35"/>
      <c r="G99" s="36"/>
      <c r="H99" s="43"/>
      <c r="I99" s="36"/>
      <c r="J99" s="90"/>
    </row>
    <row r="100" spans="1:10" ht="22.65" customHeight="1" x14ac:dyDescent="0.25">
      <c r="A100" s="31"/>
      <c r="C100" s="80"/>
      <c r="D100" s="78" t="str">
        <f t="shared" si="26"/>
        <v>Wed</v>
      </c>
      <c r="E100" s="34">
        <f t="shared" si="27"/>
        <v>44279</v>
      </c>
      <c r="F100" s="35"/>
      <c r="G100" s="36"/>
      <c r="H100" s="43"/>
      <c r="I100" s="36"/>
      <c r="J100" s="90"/>
    </row>
    <row r="101" spans="1:10" ht="22.65" customHeight="1" x14ac:dyDescent="0.25">
      <c r="A101" s="31">
        <f t="shared" si="0"/>
        <v>1</v>
      </c>
      <c r="B101" s="8">
        <f t="shared" si="1"/>
        <v>4</v>
      </c>
      <c r="C101" s="80"/>
      <c r="D101" s="81" t="str">
        <f t="shared" si="4"/>
        <v>Thu</v>
      </c>
      <c r="E101" s="45">
        <f>+E96+1</f>
        <v>44280</v>
      </c>
      <c r="F101" s="35" t="s">
        <v>50</v>
      </c>
      <c r="G101" s="36">
        <v>9002</v>
      </c>
      <c r="H101" s="48" t="s">
        <v>101</v>
      </c>
      <c r="I101" s="47" t="s">
        <v>75</v>
      </c>
      <c r="J101" s="91">
        <v>1</v>
      </c>
    </row>
    <row r="102" spans="1:10" ht="22.65" customHeight="1" x14ac:dyDescent="0.25">
      <c r="A102" s="31"/>
      <c r="C102" s="80"/>
      <c r="D102" s="81" t="str">
        <f>D101</f>
        <v>Thu</v>
      </c>
      <c r="E102" s="45">
        <f>E101</f>
        <v>44280</v>
      </c>
      <c r="F102" s="35" t="s">
        <v>50</v>
      </c>
      <c r="G102" s="36">
        <v>9002</v>
      </c>
      <c r="H102" s="43" t="s">
        <v>99</v>
      </c>
      <c r="I102" s="47" t="s">
        <v>75</v>
      </c>
      <c r="J102" s="91">
        <v>9</v>
      </c>
    </row>
    <row r="103" spans="1:10" ht="22.65" customHeight="1" x14ac:dyDescent="0.25">
      <c r="A103" s="31"/>
      <c r="C103" s="80"/>
      <c r="D103" s="81" t="str">
        <f t="shared" ref="D103:E105" si="28">D102</f>
        <v>Thu</v>
      </c>
      <c r="E103" s="45">
        <f t="shared" si="28"/>
        <v>44280</v>
      </c>
      <c r="F103" s="46"/>
      <c r="G103" s="47"/>
      <c r="H103" s="48"/>
      <c r="I103" s="47"/>
      <c r="J103" s="91"/>
    </row>
    <row r="104" spans="1:10" ht="22.65" customHeight="1" x14ac:dyDescent="0.25">
      <c r="A104" s="31"/>
      <c r="C104" s="80"/>
      <c r="D104" s="81" t="str">
        <f t="shared" si="28"/>
        <v>Thu</v>
      </c>
      <c r="E104" s="45">
        <f t="shared" si="28"/>
        <v>44280</v>
      </c>
      <c r="F104" s="46"/>
      <c r="G104" s="47"/>
      <c r="H104" s="48"/>
      <c r="I104" s="47"/>
      <c r="J104" s="91"/>
    </row>
    <row r="105" spans="1:10" ht="22.65" customHeight="1" x14ac:dyDescent="0.25">
      <c r="A105" s="31"/>
      <c r="C105" s="80"/>
      <c r="D105" s="81" t="str">
        <f t="shared" si="28"/>
        <v>Thu</v>
      </c>
      <c r="E105" s="45">
        <f t="shared" si="28"/>
        <v>44280</v>
      </c>
      <c r="F105" s="46"/>
      <c r="G105" s="47"/>
      <c r="H105" s="48"/>
      <c r="I105" s="47"/>
      <c r="J105" s="91"/>
    </row>
    <row r="106" spans="1:10" ht="22.65" customHeight="1" x14ac:dyDescent="0.25">
      <c r="A106" s="31">
        <f t="shared" si="0"/>
        <v>1</v>
      </c>
      <c r="B106" s="8">
        <f t="shared" si="1"/>
        <v>5</v>
      </c>
      <c r="C106" s="80"/>
      <c r="D106" s="78" t="str">
        <f t="shared" si="4"/>
        <v>Fri</v>
      </c>
      <c r="E106" s="34">
        <f>+E101+1</f>
        <v>44281</v>
      </c>
      <c r="F106" s="35" t="s">
        <v>50</v>
      </c>
      <c r="G106" s="36">
        <v>9002</v>
      </c>
      <c r="H106" s="67" t="s">
        <v>102</v>
      </c>
      <c r="I106" s="66" t="s">
        <v>104</v>
      </c>
      <c r="J106" s="92">
        <v>11</v>
      </c>
    </row>
    <row r="107" spans="1:10" ht="22.65" customHeight="1" x14ac:dyDescent="0.25">
      <c r="A107" s="31"/>
      <c r="C107" s="80"/>
      <c r="D107" s="78" t="str">
        <f>D106</f>
        <v>Fri</v>
      </c>
      <c r="E107" s="34">
        <f>E106</f>
        <v>44281</v>
      </c>
      <c r="F107" s="65"/>
      <c r="G107" s="66"/>
      <c r="H107" s="67"/>
      <c r="I107" s="66"/>
      <c r="J107" s="92"/>
    </row>
    <row r="108" spans="1:10" ht="22.65" customHeight="1" x14ac:dyDescent="0.25">
      <c r="A108" s="31"/>
      <c r="C108" s="80"/>
      <c r="D108" s="78" t="str">
        <f t="shared" ref="D108:E110" si="29">D107</f>
        <v>Fri</v>
      </c>
      <c r="E108" s="34">
        <f t="shared" si="29"/>
        <v>44281</v>
      </c>
      <c r="F108" s="65"/>
      <c r="G108" s="66"/>
      <c r="H108" s="67"/>
      <c r="I108" s="66"/>
      <c r="J108" s="92"/>
    </row>
    <row r="109" spans="1:10" ht="22.65" customHeight="1" x14ac:dyDescent="0.25">
      <c r="A109" s="31"/>
      <c r="C109" s="80"/>
      <c r="D109" s="78" t="str">
        <f t="shared" si="29"/>
        <v>Fri</v>
      </c>
      <c r="E109" s="34">
        <f t="shared" si="29"/>
        <v>44281</v>
      </c>
      <c r="F109" s="65"/>
      <c r="G109" s="66"/>
      <c r="H109" s="67"/>
      <c r="I109" s="66"/>
      <c r="J109" s="92"/>
    </row>
    <row r="110" spans="1:10" ht="22.65" customHeight="1" x14ac:dyDescent="0.25">
      <c r="A110" s="31"/>
      <c r="C110" s="80"/>
      <c r="D110" s="78" t="str">
        <f t="shared" si="29"/>
        <v>Fri</v>
      </c>
      <c r="E110" s="34">
        <f t="shared" si="29"/>
        <v>44281</v>
      </c>
      <c r="F110" s="65"/>
      <c r="G110" s="66"/>
      <c r="H110" s="67"/>
      <c r="I110" s="66"/>
      <c r="J110" s="92"/>
    </row>
    <row r="111" spans="1:10" ht="22.65" customHeight="1" x14ac:dyDescent="0.25">
      <c r="A111" s="31" t="str">
        <f t="shared" si="0"/>
        <v/>
      </c>
      <c r="B111" s="8">
        <f t="shared" si="1"/>
        <v>6</v>
      </c>
      <c r="C111" s="80"/>
      <c r="D111" s="78" t="str">
        <f t="shared" si="4"/>
        <v>Sat</v>
      </c>
      <c r="E111" s="34">
        <f>+E106+1</f>
        <v>44282</v>
      </c>
      <c r="F111" s="35"/>
      <c r="G111" s="36"/>
      <c r="H111" s="43"/>
      <c r="I111" s="36"/>
      <c r="J111" s="90"/>
    </row>
    <row r="112" spans="1:10" ht="22.65" customHeight="1" x14ac:dyDescent="0.25">
      <c r="A112" s="31" t="str">
        <f t="shared" si="0"/>
        <v/>
      </c>
      <c r="B112" s="8">
        <f t="shared" si="1"/>
        <v>7</v>
      </c>
      <c r="C112" s="80"/>
      <c r="D112" s="81" t="str">
        <f t="shared" si="4"/>
        <v>Sun</v>
      </c>
      <c r="E112" s="45">
        <f>+E111+1</f>
        <v>44283</v>
      </c>
      <c r="F112" s="65"/>
      <c r="G112" s="66"/>
      <c r="H112" s="68"/>
      <c r="I112" s="66"/>
      <c r="J112" s="92"/>
    </row>
    <row r="113" spans="1:10" ht="22.65" customHeight="1" x14ac:dyDescent="0.25">
      <c r="A113" s="31">
        <f t="shared" si="0"/>
        <v>1</v>
      </c>
      <c r="B113" s="8">
        <f>WEEKDAY(E112+1,2)</f>
        <v>1</v>
      </c>
      <c r="C113" s="80"/>
      <c r="D113" s="78" t="str">
        <f>IF(B113=1,"Mo",IF(B113=2,"Tue",IF(B113=3,"Wed",IF(B113=4,"Thu",IF(B113=5,"Fri",IF(B113=6,"Sat",IF(B113=7,"Sun","")))))))</f>
        <v>Mo</v>
      </c>
      <c r="E113" s="34">
        <f>IF(MONTH(E112+1)&gt;MONTH(E112),"",E112+1)</f>
        <v>44284</v>
      </c>
      <c r="F113" s="35" t="s">
        <v>50</v>
      </c>
      <c r="G113" s="36">
        <v>9002</v>
      </c>
      <c r="H113" s="43" t="s">
        <v>103</v>
      </c>
      <c r="I113" s="36" t="s">
        <v>75</v>
      </c>
      <c r="J113" s="90">
        <v>9</v>
      </c>
    </row>
    <row r="114" spans="1:10" ht="22.65" customHeight="1" x14ac:dyDescent="0.25">
      <c r="A114" s="31"/>
      <c r="C114" s="80"/>
      <c r="D114" s="78" t="str">
        <f>D113</f>
        <v>Mo</v>
      </c>
      <c r="E114" s="34">
        <f>E113</f>
        <v>44284</v>
      </c>
      <c r="F114" s="35"/>
      <c r="G114" s="36"/>
      <c r="H114" s="43"/>
      <c r="I114" s="36"/>
      <c r="J114" s="90"/>
    </row>
    <row r="115" spans="1:10" ht="22.65" customHeight="1" x14ac:dyDescent="0.25">
      <c r="A115" s="31"/>
      <c r="C115" s="80"/>
      <c r="D115" s="78" t="str">
        <f t="shared" ref="D115:E117" si="30">D114</f>
        <v>Mo</v>
      </c>
      <c r="E115" s="34">
        <f t="shared" si="30"/>
        <v>44284</v>
      </c>
      <c r="F115" s="35"/>
      <c r="G115" s="36"/>
      <c r="H115" s="43"/>
      <c r="I115" s="36"/>
      <c r="J115" s="90"/>
    </row>
    <row r="116" spans="1:10" ht="22.65" customHeight="1" x14ac:dyDescent="0.25">
      <c r="A116" s="31"/>
      <c r="C116" s="80"/>
      <c r="D116" s="78" t="str">
        <f t="shared" si="30"/>
        <v>Mo</v>
      </c>
      <c r="E116" s="34">
        <f t="shared" si="30"/>
        <v>44284</v>
      </c>
      <c r="F116" s="35"/>
      <c r="G116" s="36"/>
      <c r="H116" s="43"/>
      <c r="I116" s="36"/>
      <c r="J116" s="90"/>
    </row>
    <row r="117" spans="1:10" ht="22.65" customHeight="1" x14ac:dyDescent="0.25">
      <c r="A117" s="31"/>
      <c r="C117" s="80"/>
      <c r="D117" s="78" t="str">
        <f t="shared" si="30"/>
        <v>Mo</v>
      </c>
      <c r="E117" s="34">
        <f t="shared" si="30"/>
        <v>44284</v>
      </c>
      <c r="F117" s="35"/>
      <c r="G117" s="36"/>
      <c r="H117" s="43"/>
      <c r="I117" s="36"/>
      <c r="J117" s="90"/>
    </row>
    <row r="118" spans="1:10" ht="22.65" customHeight="1" x14ac:dyDescent="0.25">
      <c r="A118" s="31">
        <f t="shared" si="0"/>
        <v>1</v>
      </c>
      <c r="B118" s="8">
        <v>2</v>
      </c>
      <c r="C118" s="80"/>
      <c r="D118" s="78" t="str">
        <f>IF(B118=1,"Mo",IF(B118=2,"Tue",IF(B118=3,"Wed",IF(B118=4,"Thu",IF(B118=5,"Fri",IF(B118=6,"Sat",IF(B118=7,"Sun","")))))))</f>
        <v>Tue</v>
      </c>
      <c r="E118" s="34">
        <f>IF(MONTH(E113+1)&gt;MONTH(E113),"",E113+1)</f>
        <v>44285</v>
      </c>
      <c r="F118" s="35" t="s">
        <v>50</v>
      </c>
      <c r="G118" s="36">
        <v>9002</v>
      </c>
      <c r="H118" s="43" t="s">
        <v>103</v>
      </c>
      <c r="I118" s="36" t="s">
        <v>75</v>
      </c>
      <c r="J118" s="90">
        <v>10</v>
      </c>
    </row>
    <row r="119" spans="1:10" ht="22.65" customHeight="1" x14ac:dyDescent="0.25">
      <c r="A119" s="31"/>
      <c r="C119" s="80"/>
      <c r="D119" s="83" t="str">
        <f>D118</f>
        <v>Tue</v>
      </c>
      <c r="E119" s="72">
        <f>E118</f>
        <v>44285</v>
      </c>
      <c r="F119" s="73"/>
      <c r="G119" s="74"/>
      <c r="H119" s="75"/>
      <c r="I119" s="74"/>
      <c r="J119" s="93"/>
    </row>
    <row r="120" spans="1:10" ht="22.65" customHeight="1" x14ac:dyDescent="0.25">
      <c r="A120" s="31"/>
      <c r="C120" s="80"/>
      <c r="D120" s="83" t="str">
        <f t="shared" ref="D120:D122" si="31">D119</f>
        <v>Tue</v>
      </c>
      <c r="E120" s="72">
        <f t="shared" ref="E120:E122" si="32">E119</f>
        <v>44285</v>
      </c>
      <c r="F120" s="73"/>
      <c r="G120" s="74"/>
      <c r="H120" s="75"/>
      <c r="I120" s="74"/>
      <c r="J120" s="93"/>
    </row>
    <row r="121" spans="1:10" ht="22.65" customHeight="1" x14ac:dyDescent="0.25">
      <c r="A121" s="31"/>
      <c r="C121" s="80"/>
      <c r="D121" s="83" t="str">
        <f t="shared" si="31"/>
        <v>Tue</v>
      </c>
      <c r="E121" s="72">
        <f t="shared" si="32"/>
        <v>44285</v>
      </c>
      <c r="F121" s="73"/>
      <c r="G121" s="74"/>
      <c r="H121" s="75"/>
      <c r="I121" s="74"/>
      <c r="J121" s="93"/>
    </row>
    <row r="122" spans="1:10" ht="22.65" customHeight="1" x14ac:dyDescent="0.25">
      <c r="A122" s="31"/>
      <c r="C122" s="80"/>
      <c r="D122" s="78" t="str">
        <f t="shared" si="31"/>
        <v>Tue</v>
      </c>
      <c r="E122" s="34">
        <f t="shared" si="32"/>
        <v>44285</v>
      </c>
      <c r="F122" s="35"/>
      <c r="G122" s="36"/>
      <c r="H122" s="37"/>
      <c r="I122" s="36"/>
      <c r="J122" s="90"/>
    </row>
    <row r="123" spans="1:10" ht="22.65" customHeight="1" x14ac:dyDescent="0.25">
      <c r="A123" s="31">
        <f t="shared" si="0"/>
        <v>1</v>
      </c>
      <c r="B123" s="8">
        <v>3</v>
      </c>
      <c r="C123" s="80"/>
      <c r="D123" s="78" t="str">
        <f t="shared" si="4"/>
        <v>Wed</v>
      </c>
      <c r="E123" s="34">
        <f>IF(MONTH(E118+1)&gt;MONTH(E118),"",E118+1)</f>
        <v>44286</v>
      </c>
      <c r="F123" s="35"/>
      <c r="G123" s="36"/>
      <c r="H123" s="37"/>
      <c r="I123" s="36"/>
      <c r="J123" s="90"/>
    </row>
    <row r="124" spans="1:10" ht="22.65" customHeight="1" x14ac:dyDescent="0.25">
      <c r="A124" s="31"/>
      <c r="C124" s="80"/>
      <c r="D124" s="78" t="str">
        <f>D123</f>
        <v>Wed</v>
      </c>
      <c r="E124" s="34">
        <f>E123</f>
        <v>44286</v>
      </c>
      <c r="F124" s="35" t="s">
        <v>50</v>
      </c>
      <c r="G124" s="36">
        <v>9002</v>
      </c>
      <c r="H124" s="43" t="s">
        <v>103</v>
      </c>
      <c r="I124" s="36" t="s">
        <v>75</v>
      </c>
      <c r="J124" s="90">
        <v>3</v>
      </c>
    </row>
    <row r="125" spans="1:10" ht="22.65" customHeight="1" x14ac:dyDescent="0.25">
      <c r="A125" s="31"/>
      <c r="C125" s="80"/>
      <c r="D125" s="78" t="str">
        <f t="shared" ref="D125:D126" si="33">D124</f>
        <v>Wed</v>
      </c>
      <c r="E125" s="34">
        <f t="shared" ref="E125:E126" si="34">E124</f>
        <v>44286</v>
      </c>
      <c r="F125" s="35"/>
      <c r="G125" s="36"/>
      <c r="H125" s="37"/>
      <c r="I125" s="36"/>
      <c r="J125" s="90"/>
    </row>
    <row r="126" spans="1:10" ht="22.65" customHeight="1" x14ac:dyDescent="0.25">
      <c r="A126" s="31"/>
      <c r="C126" s="80"/>
      <c r="D126" s="78" t="str">
        <f t="shared" si="33"/>
        <v>Wed</v>
      </c>
      <c r="E126" s="34">
        <f t="shared" si="34"/>
        <v>44286</v>
      </c>
      <c r="F126" s="35"/>
      <c r="G126" s="36"/>
      <c r="H126" s="37"/>
      <c r="I126" s="36"/>
      <c r="J126" s="90"/>
    </row>
    <row r="127" spans="1:10" ht="22.65" customHeight="1" thickBot="1" x14ac:dyDescent="0.3">
      <c r="A127" s="31"/>
      <c r="C127" s="88"/>
      <c r="D127" s="94" t="str">
        <f t="shared" ref="D127" si="35">D126</f>
        <v>Wed</v>
      </c>
      <c r="E127" s="53">
        <f t="shared" ref="E127" si="36">E126</f>
        <v>44286</v>
      </c>
      <c r="F127" s="54"/>
      <c r="G127" s="55"/>
      <c r="H127" s="56"/>
      <c r="I127" s="55"/>
      <c r="J127" s="95"/>
    </row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1:J1"/>
    <mergeCell ref="D4:E4"/>
  </mergeCells>
  <conditionalFormatting sqref="C11:C117 C123:C127">
    <cfRule type="expression" dxfId="387" priority="87" stopIfTrue="1">
      <formula>IF($A11=1,B11,)</formula>
    </cfRule>
    <cfRule type="expression" dxfId="386" priority="88" stopIfTrue="1">
      <formula>IF($A11="",B11,)</formula>
    </cfRule>
  </conditionalFormatting>
  <conditionalFormatting sqref="E11:E16">
    <cfRule type="expression" dxfId="385" priority="89" stopIfTrue="1">
      <formula>IF($A11="",B11,"")</formula>
    </cfRule>
  </conditionalFormatting>
  <conditionalFormatting sqref="E123:E127 E17:E117">
    <cfRule type="expression" dxfId="384" priority="90" stopIfTrue="1">
      <formula>IF($A17&lt;&gt;1,B17,"")</formula>
    </cfRule>
  </conditionalFormatting>
  <conditionalFormatting sqref="D123:D127 D11:D117">
    <cfRule type="expression" dxfId="383" priority="91" stopIfTrue="1">
      <formula>IF($A11="",B11,)</formula>
    </cfRule>
  </conditionalFormatting>
  <conditionalFormatting sqref="G14:G16 G20:G23 G83:G84 G25:G30 G32:G35 G37:G40 G42:G45 G48:G50 G52:G57 G59:G62 G64:G67 G69:G72 G75:G77 G87:G90 G93:G95 G98:G100 G103:G105 G107:G112">
    <cfRule type="expression" dxfId="382" priority="92" stopIfTrue="1">
      <formula>#REF!="Freelancer"</formula>
    </cfRule>
    <cfRule type="expression" dxfId="381" priority="93" stopIfTrue="1">
      <formula>#REF!="DTC Int. Staff"</formula>
    </cfRule>
  </conditionalFormatting>
  <conditionalFormatting sqref="G112 G20:G23 G30 G57 G84 G32:G35 G37:G40 G42:G45 G48:G50 G59:G62 G64:G67 G69:G72 G75:G77 G87:G90 G93:G95 G98:G100 G103:G105">
    <cfRule type="expression" dxfId="380" priority="85" stopIfTrue="1">
      <formula>$F$5="Freelancer"</formula>
    </cfRule>
    <cfRule type="expression" dxfId="379" priority="86" stopIfTrue="1">
      <formula>$F$5="DTC Int. Staff"</formula>
    </cfRule>
  </conditionalFormatting>
  <conditionalFormatting sqref="C118:C122">
    <cfRule type="expression" dxfId="378" priority="71" stopIfTrue="1">
      <formula>IF($A118=1,B118,)</formula>
    </cfRule>
    <cfRule type="expression" dxfId="377" priority="72" stopIfTrue="1">
      <formula>IF($A118="",B118,)</formula>
    </cfRule>
  </conditionalFormatting>
  <conditionalFormatting sqref="D118:D122">
    <cfRule type="expression" dxfId="376" priority="73" stopIfTrue="1">
      <formula>IF($A118="",B118,)</formula>
    </cfRule>
  </conditionalFormatting>
  <conditionalFormatting sqref="E118:E122">
    <cfRule type="expression" dxfId="375" priority="70" stopIfTrue="1">
      <formula>IF($A118&lt;&gt;1,B118,"")</formula>
    </cfRule>
  </conditionalFormatting>
  <conditionalFormatting sqref="G56">
    <cfRule type="expression" dxfId="374" priority="67" stopIfTrue="1">
      <formula>$F$5="Freelancer"</formula>
    </cfRule>
    <cfRule type="expression" dxfId="373" priority="68" stopIfTrue="1">
      <formula>$F$5="DTC Int. Staff"</formula>
    </cfRule>
  </conditionalFormatting>
  <conditionalFormatting sqref="G79:G82">
    <cfRule type="expression" dxfId="372" priority="65" stopIfTrue="1">
      <formula>#REF!="Freelancer"</formula>
    </cfRule>
    <cfRule type="expression" dxfId="371" priority="66" stopIfTrue="1">
      <formula>#REF!="DTC Int. Staff"</formula>
    </cfRule>
  </conditionalFormatting>
  <conditionalFormatting sqref="G79:G82">
    <cfRule type="expression" dxfId="370" priority="63" stopIfTrue="1">
      <formula>$F$5="Freelancer"</formula>
    </cfRule>
    <cfRule type="expression" dxfId="369" priority="64" stopIfTrue="1">
      <formula>$F$5="DTC Int. Staff"</formula>
    </cfRule>
  </conditionalFormatting>
  <conditionalFormatting sqref="G11">
    <cfRule type="expression" dxfId="368" priority="61" stopIfTrue="1">
      <formula>#REF!="Freelancer"</formula>
    </cfRule>
    <cfRule type="expression" dxfId="367" priority="62" stopIfTrue="1">
      <formula>#REF!="DTC Int. Staff"</formula>
    </cfRule>
  </conditionalFormatting>
  <conditionalFormatting sqref="G12">
    <cfRule type="expression" dxfId="366" priority="59" stopIfTrue="1">
      <formula>#REF!="Freelancer"</formula>
    </cfRule>
    <cfRule type="expression" dxfId="365" priority="60" stopIfTrue="1">
      <formula>#REF!="DTC Int. Staff"</formula>
    </cfRule>
  </conditionalFormatting>
  <conditionalFormatting sqref="G19">
    <cfRule type="expression" dxfId="364" priority="57" stopIfTrue="1">
      <formula>#REF!="Freelancer"</formula>
    </cfRule>
    <cfRule type="expression" dxfId="363" priority="58" stopIfTrue="1">
      <formula>#REF!="DTC Int. Staff"</formula>
    </cfRule>
  </conditionalFormatting>
  <conditionalFormatting sqref="G17">
    <cfRule type="expression" dxfId="362" priority="55" stopIfTrue="1">
      <formula>#REF!="Freelancer"</formula>
    </cfRule>
    <cfRule type="expression" dxfId="361" priority="56" stopIfTrue="1">
      <formula>#REF!="DTC Int. Staff"</formula>
    </cfRule>
  </conditionalFormatting>
  <conditionalFormatting sqref="G18">
    <cfRule type="expression" dxfId="360" priority="53" stopIfTrue="1">
      <formula>#REF!="Freelancer"</formula>
    </cfRule>
    <cfRule type="expression" dxfId="359" priority="54" stopIfTrue="1">
      <formula>#REF!="DTC Int. Staff"</formula>
    </cfRule>
  </conditionalFormatting>
  <conditionalFormatting sqref="G24">
    <cfRule type="expression" dxfId="358" priority="51" stopIfTrue="1">
      <formula>#REF!="Freelancer"</formula>
    </cfRule>
    <cfRule type="expression" dxfId="357" priority="52" stopIfTrue="1">
      <formula>#REF!="DTC Int. Staff"</formula>
    </cfRule>
  </conditionalFormatting>
  <conditionalFormatting sqref="G31">
    <cfRule type="expression" dxfId="356" priority="49" stopIfTrue="1">
      <formula>#REF!="Freelancer"</formula>
    </cfRule>
    <cfRule type="expression" dxfId="355" priority="50" stopIfTrue="1">
      <formula>#REF!="DTC Int. Staff"</formula>
    </cfRule>
  </conditionalFormatting>
  <conditionalFormatting sqref="G36">
    <cfRule type="expression" dxfId="354" priority="47" stopIfTrue="1">
      <formula>#REF!="Freelancer"</formula>
    </cfRule>
    <cfRule type="expression" dxfId="353" priority="48" stopIfTrue="1">
      <formula>#REF!="DTC Int. Staff"</formula>
    </cfRule>
  </conditionalFormatting>
  <conditionalFormatting sqref="G41">
    <cfRule type="expression" dxfId="352" priority="45" stopIfTrue="1">
      <formula>#REF!="Freelancer"</formula>
    </cfRule>
    <cfRule type="expression" dxfId="351" priority="46" stopIfTrue="1">
      <formula>#REF!="DTC Int. Staff"</formula>
    </cfRule>
  </conditionalFormatting>
  <conditionalFormatting sqref="G46">
    <cfRule type="expression" dxfId="350" priority="43" stopIfTrue="1">
      <formula>#REF!="Freelancer"</formula>
    </cfRule>
    <cfRule type="expression" dxfId="349" priority="44" stopIfTrue="1">
      <formula>#REF!="DTC Int. Staff"</formula>
    </cfRule>
  </conditionalFormatting>
  <conditionalFormatting sqref="G51">
    <cfRule type="expression" dxfId="348" priority="41" stopIfTrue="1">
      <formula>#REF!="Freelancer"</formula>
    </cfRule>
    <cfRule type="expression" dxfId="347" priority="42" stopIfTrue="1">
      <formula>#REF!="DTC Int. Staff"</formula>
    </cfRule>
  </conditionalFormatting>
  <conditionalFormatting sqref="G58">
    <cfRule type="expression" dxfId="346" priority="39" stopIfTrue="1">
      <formula>#REF!="Freelancer"</formula>
    </cfRule>
    <cfRule type="expression" dxfId="345" priority="40" stopIfTrue="1">
      <formula>#REF!="DTC Int. Staff"</formula>
    </cfRule>
  </conditionalFormatting>
  <conditionalFormatting sqref="G63">
    <cfRule type="expression" dxfId="344" priority="37" stopIfTrue="1">
      <formula>#REF!="Freelancer"</formula>
    </cfRule>
    <cfRule type="expression" dxfId="343" priority="38" stopIfTrue="1">
      <formula>#REF!="DTC Int. Staff"</formula>
    </cfRule>
  </conditionalFormatting>
  <conditionalFormatting sqref="G68">
    <cfRule type="expression" dxfId="342" priority="35" stopIfTrue="1">
      <formula>#REF!="Freelancer"</formula>
    </cfRule>
    <cfRule type="expression" dxfId="341" priority="36" stopIfTrue="1">
      <formula>#REF!="DTC Int. Staff"</formula>
    </cfRule>
  </conditionalFormatting>
  <conditionalFormatting sqref="G73">
    <cfRule type="expression" dxfId="340" priority="33" stopIfTrue="1">
      <formula>#REF!="Freelancer"</formula>
    </cfRule>
    <cfRule type="expression" dxfId="339" priority="34" stopIfTrue="1">
      <formula>#REF!="DTC Int. Staff"</formula>
    </cfRule>
  </conditionalFormatting>
  <conditionalFormatting sqref="G78">
    <cfRule type="expression" dxfId="338" priority="31" stopIfTrue="1">
      <formula>#REF!="Freelancer"</formula>
    </cfRule>
    <cfRule type="expression" dxfId="337" priority="32" stopIfTrue="1">
      <formula>#REF!="DTC Int. Staff"</formula>
    </cfRule>
  </conditionalFormatting>
  <conditionalFormatting sqref="G85">
    <cfRule type="expression" dxfId="336" priority="29" stopIfTrue="1">
      <formula>#REF!="Freelancer"</formula>
    </cfRule>
    <cfRule type="expression" dxfId="335" priority="30" stopIfTrue="1">
      <formula>#REF!="DTC Int. Staff"</formula>
    </cfRule>
  </conditionalFormatting>
  <conditionalFormatting sqref="G91">
    <cfRule type="expression" dxfId="334" priority="27" stopIfTrue="1">
      <formula>#REF!="Freelancer"</formula>
    </cfRule>
    <cfRule type="expression" dxfId="333" priority="28" stopIfTrue="1">
      <formula>#REF!="DTC Int. Staff"</formula>
    </cfRule>
  </conditionalFormatting>
  <conditionalFormatting sqref="G96">
    <cfRule type="expression" dxfId="332" priority="25" stopIfTrue="1">
      <formula>#REF!="Freelancer"</formula>
    </cfRule>
    <cfRule type="expression" dxfId="331" priority="26" stopIfTrue="1">
      <formula>#REF!="DTC Int. Staff"</formula>
    </cfRule>
  </conditionalFormatting>
  <conditionalFormatting sqref="G101">
    <cfRule type="expression" dxfId="330" priority="23" stopIfTrue="1">
      <formula>#REF!="Freelancer"</formula>
    </cfRule>
    <cfRule type="expression" dxfId="329" priority="24" stopIfTrue="1">
      <formula>#REF!="DTC Int. Staff"</formula>
    </cfRule>
  </conditionalFormatting>
  <conditionalFormatting sqref="G106">
    <cfRule type="expression" dxfId="328" priority="21" stopIfTrue="1">
      <formula>#REF!="Freelancer"</formula>
    </cfRule>
    <cfRule type="expression" dxfId="327" priority="22" stopIfTrue="1">
      <formula>#REF!="DTC Int. Staff"</formula>
    </cfRule>
  </conditionalFormatting>
  <conditionalFormatting sqref="G113">
    <cfRule type="expression" dxfId="326" priority="19" stopIfTrue="1">
      <formula>#REF!="Freelancer"</formula>
    </cfRule>
    <cfRule type="expression" dxfId="325" priority="20" stopIfTrue="1">
      <formula>#REF!="DTC Int. Staff"</formula>
    </cfRule>
  </conditionalFormatting>
  <conditionalFormatting sqref="G118">
    <cfRule type="expression" dxfId="324" priority="17" stopIfTrue="1">
      <formula>#REF!="Freelancer"</formula>
    </cfRule>
    <cfRule type="expression" dxfId="323" priority="18" stopIfTrue="1">
      <formula>#REF!="DTC Int. Staff"</formula>
    </cfRule>
  </conditionalFormatting>
  <conditionalFormatting sqref="G124">
    <cfRule type="expression" dxfId="322" priority="15" stopIfTrue="1">
      <formula>#REF!="Freelancer"</formula>
    </cfRule>
    <cfRule type="expression" dxfId="321" priority="16" stopIfTrue="1">
      <formula>#REF!="DTC Int. Staff"</formula>
    </cfRule>
  </conditionalFormatting>
  <conditionalFormatting sqref="G13">
    <cfRule type="expression" dxfId="320" priority="13" stopIfTrue="1">
      <formula>#REF!="Freelancer"</formula>
    </cfRule>
    <cfRule type="expression" dxfId="319" priority="14" stopIfTrue="1">
      <formula>#REF!="DTC Int. Staff"</formula>
    </cfRule>
  </conditionalFormatting>
  <conditionalFormatting sqref="G47">
    <cfRule type="expression" dxfId="318" priority="11" stopIfTrue="1">
      <formula>#REF!="Freelancer"</formula>
    </cfRule>
    <cfRule type="expression" dxfId="317" priority="12" stopIfTrue="1">
      <formula>#REF!="DTC Int. Staff"</formula>
    </cfRule>
  </conditionalFormatting>
  <conditionalFormatting sqref="G74">
    <cfRule type="expression" dxfId="316" priority="9" stopIfTrue="1">
      <formula>#REF!="Freelancer"</formula>
    </cfRule>
    <cfRule type="expression" dxfId="315" priority="10" stopIfTrue="1">
      <formula>#REF!="DTC Int. Staff"</formula>
    </cfRule>
  </conditionalFormatting>
  <conditionalFormatting sqref="G86">
    <cfRule type="expression" dxfId="314" priority="7" stopIfTrue="1">
      <formula>#REF!="Freelancer"</formula>
    </cfRule>
    <cfRule type="expression" dxfId="313" priority="8" stopIfTrue="1">
      <formula>#REF!="DTC Int. Staff"</formula>
    </cfRule>
  </conditionalFormatting>
  <conditionalFormatting sqref="G92">
    <cfRule type="expression" dxfId="312" priority="5" stopIfTrue="1">
      <formula>#REF!="Freelancer"</formula>
    </cfRule>
    <cfRule type="expression" dxfId="311" priority="6" stopIfTrue="1">
      <formula>#REF!="DTC Int. Staff"</formula>
    </cfRule>
  </conditionalFormatting>
  <conditionalFormatting sqref="G97">
    <cfRule type="expression" dxfId="310" priority="3" stopIfTrue="1">
      <formula>#REF!="Freelancer"</formula>
    </cfRule>
    <cfRule type="expression" dxfId="309" priority="4" stopIfTrue="1">
      <formula>#REF!="DTC Int. Staff"</formula>
    </cfRule>
  </conditionalFormatting>
  <conditionalFormatting sqref="G102">
    <cfRule type="expression" dxfId="308" priority="1" stopIfTrue="1">
      <formula>#REF!="Freelancer"</formula>
    </cfRule>
    <cfRule type="expression" dxfId="307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4" zoomScale="90" zoomScaleNormal="90" workbookViewId="0">
      <selection activeCell="F130" sqref="F130"/>
    </sheetView>
  </sheetViews>
  <sheetFormatPr defaultColWidth="11.453125" defaultRowHeight="14.5" x14ac:dyDescent="0.25"/>
  <cols>
    <col min="1" max="2" width="4" style="8" hidden="1" customWidth="1"/>
    <col min="3" max="3" width="3.453125" style="8" hidden="1" customWidth="1"/>
    <col min="4" max="4" width="13" style="8" bestFit="1" customWidth="1"/>
    <col min="5" max="5" width="10.45312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90625" style="8" customWidth="1"/>
    <col min="11" max="16384" width="11.453125" style="8"/>
  </cols>
  <sheetData>
    <row r="1" spans="1:10" ht="51.75" customHeight="1" thickBot="1" x14ac:dyDescent="0.3">
      <c r="D1" s="213" t="s">
        <v>5</v>
      </c>
      <c r="E1" s="214"/>
      <c r="F1" s="214"/>
      <c r="G1" s="214"/>
      <c r="H1" s="214"/>
      <c r="I1" s="214"/>
      <c r="J1" s="215"/>
    </row>
    <row r="2" spans="1:10" ht="13.6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Nopparat</v>
      </c>
      <c r="G3" s="14"/>
      <c r="I3" s="15"/>
      <c r="J3" s="15"/>
    </row>
    <row r="4" spans="1:10" ht="20.25" customHeight="1" x14ac:dyDescent="0.25">
      <c r="D4" s="211" t="s">
        <v>8</v>
      </c>
      <c r="E4" s="212"/>
      <c r="F4" s="13" t="str">
        <f>'Information-General Settings'!C4</f>
        <v>Fukthoen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204</v>
      </c>
      <c r="J8" s="25">
        <f>I8/8</f>
        <v>25.5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6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6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50</v>
      </c>
      <c r="G11" s="36">
        <v>9002</v>
      </c>
      <c r="H11" s="37" t="s">
        <v>103</v>
      </c>
      <c r="I11" s="36" t="s">
        <v>75</v>
      </c>
      <c r="J11" s="38">
        <v>9</v>
      </c>
    </row>
    <row r="12" spans="1:10" ht="22.6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6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6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6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6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50</v>
      </c>
      <c r="G16" s="47">
        <v>9002</v>
      </c>
      <c r="H16" s="48" t="s">
        <v>103</v>
      </c>
      <c r="I16" s="47" t="s">
        <v>75</v>
      </c>
      <c r="J16" s="49">
        <v>9</v>
      </c>
    </row>
    <row r="17" spans="1:10" ht="22.6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6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6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6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6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6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6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50</v>
      </c>
      <c r="G23" s="47">
        <v>9002</v>
      </c>
      <c r="H23" s="48" t="s">
        <v>103</v>
      </c>
      <c r="I23" s="47" t="s">
        <v>75</v>
      </c>
      <c r="J23" s="49">
        <v>9</v>
      </c>
    </row>
    <row r="24" spans="1:10" ht="22.6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6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6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6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6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 t="s">
        <v>50</v>
      </c>
      <c r="G28" s="36">
        <v>9002</v>
      </c>
      <c r="H28" s="123" t="s">
        <v>103</v>
      </c>
      <c r="I28" s="36" t="s">
        <v>75</v>
      </c>
      <c r="J28" s="38">
        <v>9</v>
      </c>
    </row>
    <row r="29" spans="1:10" ht="22.6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6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6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6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6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50</v>
      </c>
      <c r="G33" s="47">
        <v>9002</v>
      </c>
      <c r="H33" s="48" t="s">
        <v>103</v>
      </c>
      <c r="I33" s="47" t="s">
        <v>75</v>
      </c>
      <c r="J33" s="49">
        <v>9</v>
      </c>
    </row>
    <row r="34" spans="1:10" ht="22.6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6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6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6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6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 t="s">
        <v>50</v>
      </c>
      <c r="G38" s="36">
        <v>9002</v>
      </c>
      <c r="H38" s="43" t="s">
        <v>103</v>
      </c>
      <c r="I38" s="36" t="s">
        <v>75</v>
      </c>
      <c r="J38" s="38">
        <v>7</v>
      </c>
    </row>
    <row r="39" spans="1:10" ht="22.6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 t="s">
        <v>50</v>
      </c>
      <c r="G39" s="36">
        <v>9002</v>
      </c>
      <c r="H39" s="43" t="s">
        <v>107</v>
      </c>
      <c r="I39" s="36" t="s">
        <v>75</v>
      </c>
      <c r="J39" s="38">
        <v>1.5</v>
      </c>
    </row>
    <row r="40" spans="1:10" ht="22.6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6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6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6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>
        <v>9013</v>
      </c>
      <c r="H43" s="48" t="s">
        <v>12</v>
      </c>
      <c r="I43" s="47" t="s">
        <v>111</v>
      </c>
      <c r="J43" s="49">
        <v>8</v>
      </c>
    </row>
    <row r="44" spans="1:10" ht="22.6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6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6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6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6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6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6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 t="s">
        <v>50</v>
      </c>
      <c r="G50" s="47">
        <v>9002</v>
      </c>
      <c r="H50" s="51" t="s">
        <v>103</v>
      </c>
      <c r="I50" s="47" t="s">
        <v>111</v>
      </c>
      <c r="J50" s="49">
        <v>8</v>
      </c>
    </row>
    <row r="51" spans="1:10" ht="22.6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6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6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6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6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>
        <v>9014</v>
      </c>
      <c r="H55" s="43" t="s">
        <v>113</v>
      </c>
      <c r="I55" s="36"/>
      <c r="J55" s="38">
        <v>8</v>
      </c>
    </row>
    <row r="56" spans="1:10" ht="22.6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6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6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6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6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>
        <v>9014</v>
      </c>
      <c r="H60" s="48" t="s">
        <v>113</v>
      </c>
      <c r="I60" s="47"/>
      <c r="J60" s="49">
        <v>8</v>
      </c>
    </row>
    <row r="61" spans="1:10" ht="22.6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6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6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6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6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>
        <v>9014</v>
      </c>
      <c r="H65" s="43" t="s">
        <v>113</v>
      </c>
      <c r="I65" s="36"/>
      <c r="J65" s="38">
        <v>8</v>
      </c>
    </row>
    <row r="66" spans="1:10" ht="22.6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6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6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6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6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 t="s">
        <v>50</v>
      </c>
      <c r="G70" s="47">
        <v>9001</v>
      </c>
      <c r="H70" s="48" t="s">
        <v>103</v>
      </c>
      <c r="I70" s="47" t="s">
        <v>111</v>
      </c>
      <c r="J70" s="49">
        <v>8</v>
      </c>
    </row>
    <row r="71" spans="1:10" ht="22.6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6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6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6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6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6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6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50</v>
      </c>
      <c r="G77" s="47">
        <v>9001</v>
      </c>
      <c r="H77" s="48" t="s">
        <v>103</v>
      </c>
      <c r="I77" s="47" t="s">
        <v>111</v>
      </c>
      <c r="J77" s="49">
        <v>9</v>
      </c>
    </row>
    <row r="78" spans="1:10" ht="22.6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6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6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6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6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50</v>
      </c>
      <c r="G82" s="36">
        <v>9001</v>
      </c>
      <c r="H82" s="43" t="s">
        <v>103</v>
      </c>
      <c r="I82" s="36" t="s">
        <v>111</v>
      </c>
      <c r="J82" s="38">
        <v>8</v>
      </c>
    </row>
    <row r="83" spans="1:10" ht="22.6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6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6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6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6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50</v>
      </c>
      <c r="G87" s="47">
        <v>9001</v>
      </c>
      <c r="H87" s="48" t="s">
        <v>103</v>
      </c>
      <c r="I87" s="47" t="s">
        <v>111</v>
      </c>
      <c r="J87" s="49">
        <v>9</v>
      </c>
    </row>
    <row r="88" spans="1:10" ht="22.65" customHeight="1" x14ac:dyDescent="0.25">
      <c r="A88" s="31"/>
      <c r="C88" s="40"/>
      <c r="D88" s="44" t="str">
        <f>D87</f>
        <v>Wed</v>
      </c>
      <c r="E88" s="45">
        <f>E87</f>
        <v>44307</v>
      </c>
      <c r="F88" s="46" t="s">
        <v>50</v>
      </c>
      <c r="G88" s="47">
        <v>9001</v>
      </c>
      <c r="H88" s="48" t="s">
        <v>110</v>
      </c>
      <c r="I88" s="47" t="s">
        <v>112</v>
      </c>
      <c r="J88" s="49">
        <v>1.5</v>
      </c>
    </row>
    <row r="89" spans="1:10" ht="22.6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6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6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6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50</v>
      </c>
      <c r="G92" s="36">
        <v>9001</v>
      </c>
      <c r="H92" s="43" t="s">
        <v>103</v>
      </c>
      <c r="I92" s="36" t="s">
        <v>111</v>
      </c>
      <c r="J92" s="38">
        <v>4</v>
      </c>
    </row>
    <row r="93" spans="1:10" ht="22.6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>
        <v>9013</v>
      </c>
      <c r="H93" s="43" t="s">
        <v>12</v>
      </c>
      <c r="I93" s="36" t="s">
        <v>111</v>
      </c>
      <c r="J93" s="38">
        <v>4</v>
      </c>
    </row>
    <row r="94" spans="1:10" ht="22.6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6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6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6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6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50</v>
      </c>
      <c r="G98" s="47">
        <v>9001</v>
      </c>
      <c r="H98" s="71" t="s">
        <v>103</v>
      </c>
      <c r="I98" s="47" t="s">
        <v>111</v>
      </c>
      <c r="J98" s="49">
        <v>9</v>
      </c>
    </row>
    <row r="99" spans="1:10" ht="22.6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6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6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6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6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6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6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 t="s">
        <v>50</v>
      </c>
      <c r="G105" s="36">
        <v>9001</v>
      </c>
      <c r="H105" s="43" t="s">
        <v>103</v>
      </c>
      <c r="I105" s="36" t="s">
        <v>111</v>
      </c>
      <c r="J105" s="38">
        <v>9</v>
      </c>
    </row>
    <row r="106" spans="1:10" ht="22.6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6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6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6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 t="s">
        <v>50</v>
      </c>
      <c r="G109" s="47">
        <v>9001</v>
      </c>
      <c r="H109" s="48" t="s">
        <v>103</v>
      </c>
      <c r="I109" s="47" t="s">
        <v>111</v>
      </c>
      <c r="J109" s="49">
        <v>9</v>
      </c>
    </row>
    <row r="110" spans="1:10" ht="22.6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6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6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6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6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 t="s">
        <v>50</v>
      </c>
      <c r="G114" s="36">
        <v>9001</v>
      </c>
      <c r="H114" s="43" t="s">
        <v>103</v>
      </c>
      <c r="I114" s="36" t="s">
        <v>111</v>
      </c>
      <c r="J114" s="38">
        <v>9</v>
      </c>
    </row>
    <row r="115" spans="1:10" ht="22.6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6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6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6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6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 t="s">
        <v>50</v>
      </c>
      <c r="G119" s="47">
        <v>9001</v>
      </c>
      <c r="H119" s="51" t="s">
        <v>103</v>
      </c>
      <c r="I119" s="47" t="s">
        <v>111</v>
      </c>
      <c r="J119" s="49">
        <v>9</v>
      </c>
    </row>
    <row r="120" spans="1:10" ht="22.6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 t="s">
        <v>50</v>
      </c>
      <c r="G120" s="47">
        <v>9001</v>
      </c>
      <c r="H120" s="51" t="s">
        <v>109</v>
      </c>
      <c r="I120" s="47" t="s">
        <v>112</v>
      </c>
      <c r="J120" s="49">
        <v>1</v>
      </c>
    </row>
    <row r="121" spans="1:10" ht="22.6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6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6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6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 t="s">
        <v>50</v>
      </c>
      <c r="G124" s="36">
        <v>9001</v>
      </c>
      <c r="H124" s="43" t="s">
        <v>103</v>
      </c>
      <c r="I124" s="36" t="s">
        <v>111</v>
      </c>
      <c r="J124" s="38">
        <v>11</v>
      </c>
    </row>
    <row r="125" spans="1:10" ht="22.6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6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6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 t="s">
        <v>50</v>
      </c>
      <c r="G129" s="47">
        <v>9001</v>
      </c>
      <c r="H129" s="71" t="s">
        <v>103</v>
      </c>
      <c r="I129" s="47" t="s">
        <v>111</v>
      </c>
      <c r="J129" s="49">
        <v>4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 t="s">
        <v>58</v>
      </c>
      <c r="G130" s="47">
        <v>9001</v>
      </c>
      <c r="H130" s="71" t="s">
        <v>108</v>
      </c>
      <c r="I130" s="47" t="s">
        <v>112</v>
      </c>
      <c r="J130" s="49">
        <v>6</v>
      </c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306" priority="25" stopIfTrue="1">
      <formula>IF($A11=1,B11,)</formula>
    </cfRule>
    <cfRule type="expression" dxfId="305" priority="26" stopIfTrue="1">
      <formula>IF($A11="",B11,)</formula>
    </cfRule>
  </conditionalFormatting>
  <conditionalFormatting sqref="E11:E15">
    <cfRule type="expression" dxfId="304" priority="27" stopIfTrue="1">
      <formula>IF($A11="",B11,"")</formula>
    </cfRule>
  </conditionalFormatting>
  <conditionalFormatting sqref="E16:E128">
    <cfRule type="expression" dxfId="303" priority="28" stopIfTrue="1">
      <formula>IF($A16&lt;&gt;1,B16,"")</formula>
    </cfRule>
  </conditionalFormatting>
  <conditionalFormatting sqref="D11:D128">
    <cfRule type="expression" dxfId="302" priority="29" stopIfTrue="1">
      <formula>IF($A11="",B11,)</formula>
    </cfRule>
  </conditionalFormatting>
  <conditionalFormatting sqref="G11:G20 G22:G76 G82:G123">
    <cfRule type="expression" dxfId="301" priority="30" stopIfTrue="1">
      <formula>#REF!="Freelancer"</formula>
    </cfRule>
    <cfRule type="expression" dxfId="300" priority="31" stopIfTrue="1">
      <formula>#REF!="DTC Int. Staff"</formula>
    </cfRule>
  </conditionalFormatting>
  <conditionalFormatting sqref="G22 G60:G76 G33:G49 G119:G123 G87:G108">
    <cfRule type="expression" dxfId="299" priority="23" stopIfTrue="1">
      <formula>$F$5="Freelancer"</formula>
    </cfRule>
    <cfRule type="expression" dxfId="298" priority="24" stopIfTrue="1">
      <formula>$F$5="DTC Int. Staff"</formula>
    </cfRule>
  </conditionalFormatting>
  <conditionalFormatting sqref="G16:G20">
    <cfRule type="expression" dxfId="297" priority="21" stopIfTrue="1">
      <formula>#REF!="Freelancer"</formula>
    </cfRule>
    <cfRule type="expression" dxfId="296" priority="22" stopIfTrue="1">
      <formula>#REF!="DTC Int. Staff"</formula>
    </cfRule>
  </conditionalFormatting>
  <conditionalFormatting sqref="G16:G20">
    <cfRule type="expression" dxfId="295" priority="19" stopIfTrue="1">
      <formula>$F$5="Freelancer"</formula>
    </cfRule>
    <cfRule type="expression" dxfId="294" priority="20" stopIfTrue="1">
      <formula>$F$5="DTC Int. Staff"</formula>
    </cfRule>
  </conditionalFormatting>
  <conditionalFormatting sqref="G21">
    <cfRule type="expression" dxfId="293" priority="17" stopIfTrue="1">
      <formula>#REF!="Freelancer"</formula>
    </cfRule>
    <cfRule type="expression" dxfId="292" priority="18" stopIfTrue="1">
      <formula>#REF!="DTC Int. Staff"</formula>
    </cfRule>
  </conditionalFormatting>
  <conditionalFormatting sqref="G21">
    <cfRule type="expression" dxfId="291" priority="15" stopIfTrue="1">
      <formula>$F$5="Freelancer"</formula>
    </cfRule>
    <cfRule type="expression" dxfId="290" priority="16" stopIfTrue="1">
      <formula>$F$5="DTC Int. Staff"</formula>
    </cfRule>
  </conditionalFormatting>
  <conditionalFormatting sqref="C129:C133">
    <cfRule type="expression" dxfId="289" priority="9" stopIfTrue="1">
      <formula>IF($A129=1,B129,)</formula>
    </cfRule>
    <cfRule type="expression" dxfId="288" priority="10" stopIfTrue="1">
      <formula>IF($A129="",B129,)</formula>
    </cfRule>
  </conditionalFormatting>
  <conditionalFormatting sqref="D129:D133">
    <cfRule type="expression" dxfId="287" priority="11" stopIfTrue="1">
      <formula>IF($A129="",B129,)</formula>
    </cfRule>
  </conditionalFormatting>
  <conditionalFormatting sqref="E129:E133">
    <cfRule type="expression" dxfId="286" priority="8" stopIfTrue="1">
      <formula>IF($A129&lt;&gt;1,B129,"")</formula>
    </cfRule>
  </conditionalFormatting>
  <conditionalFormatting sqref="G55:G59">
    <cfRule type="expression" dxfId="285" priority="5" stopIfTrue="1">
      <formula>$F$5="Freelancer"</formula>
    </cfRule>
    <cfRule type="expression" dxfId="284" priority="6" stopIfTrue="1">
      <formula>$F$5="DTC Int. Staff"</formula>
    </cfRule>
  </conditionalFormatting>
  <conditionalFormatting sqref="G77:G81">
    <cfRule type="expression" dxfId="283" priority="3" stopIfTrue="1">
      <formula>#REF!="Freelancer"</formula>
    </cfRule>
    <cfRule type="expression" dxfId="282" priority="4" stopIfTrue="1">
      <formula>#REF!="DTC Int. Staff"</formula>
    </cfRule>
  </conditionalFormatting>
  <conditionalFormatting sqref="G77:G81">
    <cfRule type="expression" dxfId="281" priority="1" stopIfTrue="1">
      <formula>$F$5="Freelancer"</formula>
    </cfRule>
    <cfRule type="expression" dxfId="28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25" zoomScale="90" zoomScaleNormal="90" workbookViewId="0">
      <selection activeCell="H123" sqref="H123"/>
    </sheetView>
  </sheetViews>
  <sheetFormatPr defaultColWidth="11.453125" defaultRowHeight="14.5" x14ac:dyDescent="0.25"/>
  <cols>
    <col min="1" max="2" width="4" style="8" hidden="1" customWidth="1"/>
    <col min="3" max="3" width="3.453125" style="8" hidden="1" customWidth="1"/>
    <col min="4" max="4" width="13" style="8" bestFit="1" customWidth="1"/>
    <col min="5" max="5" width="10.45312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90625" style="8" customWidth="1"/>
    <col min="11" max="16384" width="11.453125" style="8"/>
  </cols>
  <sheetData>
    <row r="1" spans="1:10" ht="51.75" customHeight="1" thickBot="1" x14ac:dyDescent="0.3">
      <c r="D1" s="213" t="s">
        <v>5</v>
      </c>
      <c r="E1" s="214"/>
      <c r="F1" s="214"/>
      <c r="G1" s="214"/>
      <c r="H1" s="214"/>
      <c r="I1" s="214"/>
      <c r="J1" s="215"/>
    </row>
    <row r="2" spans="1:10" ht="13.6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Nopparat</v>
      </c>
      <c r="G3" s="14"/>
      <c r="I3" s="15"/>
      <c r="J3" s="15"/>
    </row>
    <row r="4" spans="1:10" ht="20.25" customHeight="1" x14ac:dyDescent="0.25">
      <c r="D4" s="211" t="s">
        <v>8</v>
      </c>
      <c r="E4" s="212"/>
      <c r="F4" s="13" t="str">
        <f>'Information-General Settings'!C4</f>
        <v>Fukthoen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191</v>
      </c>
      <c r="J8" s="25">
        <f>I8/8</f>
        <v>23.875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65" customHeight="1" x14ac:dyDescent="0.25">
      <c r="B10" s="8">
        <f>MONTH(E11)</f>
        <v>5</v>
      </c>
      <c r="C10" s="97"/>
      <c r="D10" s="9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9" t="s">
        <v>2</v>
      </c>
    </row>
    <row r="11" spans="1:10" ht="22.6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84"/>
      <c r="D11" s="85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90"/>
    </row>
    <row r="12" spans="1:10" ht="22.65" customHeight="1" x14ac:dyDescent="0.25">
      <c r="A12" s="31" t="str">
        <f t="shared" si="0"/>
        <v/>
      </c>
      <c r="B12" s="8">
        <f t="shared" si="1"/>
        <v>7</v>
      </c>
      <c r="C12" s="84"/>
      <c r="D12" s="99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90"/>
    </row>
    <row r="13" spans="1:10" ht="22.65" customHeight="1" x14ac:dyDescent="0.25">
      <c r="A13" s="31">
        <f t="shared" si="0"/>
        <v>1</v>
      </c>
      <c r="B13" s="8">
        <f t="shared" si="1"/>
        <v>1</v>
      </c>
      <c r="C13" s="84"/>
      <c r="D13" s="85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>
        <v>9014</v>
      </c>
      <c r="H13" s="37" t="s">
        <v>118</v>
      </c>
      <c r="I13" s="36"/>
      <c r="J13" s="90">
        <v>8</v>
      </c>
    </row>
    <row r="14" spans="1:10" ht="22.65" customHeight="1" x14ac:dyDescent="0.25">
      <c r="A14" s="31"/>
      <c r="C14" s="84"/>
      <c r="D14" s="85" t="str">
        <f>D13</f>
        <v>Mo</v>
      </c>
      <c r="E14" s="34">
        <f>E13</f>
        <v>44319</v>
      </c>
      <c r="F14" s="35"/>
      <c r="G14" s="36"/>
      <c r="H14" s="37"/>
      <c r="I14" s="36"/>
      <c r="J14" s="90"/>
    </row>
    <row r="15" spans="1:10" ht="22.65" customHeight="1" x14ac:dyDescent="0.25">
      <c r="A15" s="31"/>
      <c r="C15" s="84"/>
      <c r="D15" s="85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90"/>
    </row>
    <row r="16" spans="1:10" ht="22.65" customHeight="1" x14ac:dyDescent="0.25">
      <c r="A16" s="31"/>
      <c r="C16" s="84"/>
      <c r="D16" s="85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90"/>
    </row>
    <row r="17" spans="1:10" ht="22.65" customHeight="1" x14ac:dyDescent="0.25">
      <c r="A17" s="31"/>
      <c r="C17" s="84"/>
      <c r="D17" s="85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90"/>
    </row>
    <row r="18" spans="1:10" ht="22.65" customHeight="1" x14ac:dyDescent="0.25">
      <c r="A18" s="31">
        <f t="shared" si="0"/>
        <v>1</v>
      </c>
      <c r="B18" s="8">
        <f t="shared" si="1"/>
        <v>2</v>
      </c>
      <c r="C18" s="84"/>
      <c r="D18" s="100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>
        <v>9014</v>
      </c>
      <c r="H18" s="71" t="s">
        <v>119</v>
      </c>
      <c r="I18" s="47"/>
      <c r="J18" s="91">
        <v>8</v>
      </c>
    </row>
    <row r="19" spans="1:10" ht="22.65" customHeight="1" x14ac:dyDescent="0.25">
      <c r="A19" s="31"/>
      <c r="C19" s="84"/>
      <c r="D19" s="100" t="str">
        <f>D18</f>
        <v>Tue</v>
      </c>
      <c r="E19" s="45">
        <f>E18</f>
        <v>44320</v>
      </c>
      <c r="F19" s="46"/>
      <c r="G19" s="47"/>
      <c r="H19" s="71"/>
      <c r="I19" s="47"/>
      <c r="J19" s="91"/>
    </row>
    <row r="20" spans="1:10" ht="22.65" customHeight="1" x14ac:dyDescent="0.25">
      <c r="A20" s="31"/>
      <c r="C20" s="84"/>
      <c r="D20" s="100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91"/>
    </row>
    <row r="21" spans="1:10" ht="22.65" customHeight="1" x14ac:dyDescent="0.25">
      <c r="A21" s="31"/>
      <c r="C21" s="84"/>
      <c r="D21" s="100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91"/>
    </row>
    <row r="22" spans="1:10" ht="22.65" customHeight="1" x14ac:dyDescent="0.25">
      <c r="A22" s="31"/>
      <c r="C22" s="84"/>
      <c r="D22" s="100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91"/>
    </row>
    <row r="23" spans="1:10" ht="22.65" customHeight="1" x14ac:dyDescent="0.25">
      <c r="A23" s="31">
        <f t="shared" si="0"/>
        <v>1</v>
      </c>
      <c r="B23" s="8">
        <f t="shared" si="1"/>
        <v>3</v>
      </c>
      <c r="C23" s="84"/>
      <c r="D23" s="85" t="str">
        <f t="shared" si="5"/>
        <v>Wed</v>
      </c>
      <c r="E23" s="34">
        <f>+E18+1</f>
        <v>44321</v>
      </c>
      <c r="F23" s="65" t="s">
        <v>50</v>
      </c>
      <c r="G23" s="66">
        <v>9001</v>
      </c>
      <c r="H23" s="67" t="s">
        <v>120</v>
      </c>
      <c r="I23" s="66" t="s">
        <v>75</v>
      </c>
      <c r="J23" s="92">
        <v>2</v>
      </c>
    </row>
    <row r="24" spans="1:10" ht="22.65" customHeight="1" x14ac:dyDescent="0.25">
      <c r="A24" s="31"/>
      <c r="C24" s="84"/>
      <c r="D24" s="85" t="str">
        <f>D23</f>
        <v>Wed</v>
      </c>
      <c r="E24" s="34">
        <f>E23</f>
        <v>44321</v>
      </c>
      <c r="F24" s="65" t="s">
        <v>50</v>
      </c>
      <c r="G24" s="66">
        <v>9001</v>
      </c>
      <c r="H24" s="67" t="s">
        <v>122</v>
      </c>
      <c r="I24" s="66" t="s">
        <v>75</v>
      </c>
      <c r="J24" s="92">
        <v>7</v>
      </c>
    </row>
    <row r="25" spans="1:10" ht="22.65" customHeight="1" x14ac:dyDescent="0.25">
      <c r="A25" s="31"/>
      <c r="C25" s="84"/>
      <c r="D25" s="85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2"/>
    </row>
    <row r="26" spans="1:10" ht="22.65" customHeight="1" x14ac:dyDescent="0.25">
      <c r="A26" s="31"/>
      <c r="C26" s="84"/>
      <c r="D26" s="85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2"/>
    </row>
    <row r="27" spans="1:10" ht="22.65" customHeight="1" x14ac:dyDescent="0.25">
      <c r="A27" s="31"/>
      <c r="C27" s="84"/>
      <c r="D27" s="85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2"/>
    </row>
    <row r="28" spans="1:10" ht="22.65" customHeight="1" x14ac:dyDescent="0.25">
      <c r="A28" s="31">
        <f t="shared" si="0"/>
        <v>1</v>
      </c>
      <c r="B28" s="8">
        <f t="shared" si="1"/>
        <v>4</v>
      </c>
      <c r="C28" s="84"/>
      <c r="D28" s="100" t="str">
        <f t="shared" si="5"/>
        <v>Thu</v>
      </c>
      <c r="E28" s="45">
        <f>+E23+1</f>
        <v>44322</v>
      </c>
      <c r="F28" s="46" t="s">
        <v>50</v>
      </c>
      <c r="G28" s="47">
        <v>9001</v>
      </c>
      <c r="H28" s="124" t="s">
        <v>121</v>
      </c>
      <c r="I28" s="47" t="s">
        <v>111</v>
      </c>
      <c r="J28" s="91">
        <v>9</v>
      </c>
    </row>
    <row r="29" spans="1:10" ht="22.65" customHeight="1" x14ac:dyDescent="0.25">
      <c r="A29" s="31"/>
      <c r="C29" s="84"/>
      <c r="D29" s="100" t="str">
        <f>D28</f>
        <v>Thu</v>
      </c>
      <c r="E29" s="45">
        <f>E28</f>
        <v>44322</v>
      </c>
      <c r="F29" s="46"/>
      <c r="G29" s="47"/>
      <c r="H29" s="96"/>
      <c r="I29" s="47"/>
      <c r="J29" s="91"/>
    </row>
    <row r="30" spans="1:10" ht="22.65" customHeight="1" x14ac:dyDescent="0.25">
      <c r="A30" s="31"/>
      <c r="C30" s="84"/>
      <c r="D30" s="100" t="str">
        <f t="shared" ref="D30:E32" si="8">D29</f>
        <v>Thu</v>
      </c>
      <c r="E30" s="45">
        <f t="shared" si="8"/>
        <v>44322</v>
      </c>
      <c r="F30" s="46"/>
      <c r="G30" s="47"/>
      <c r="H30" s="96"/>
      <c r="I30" s="47"/>
      <c r="J30" s="91"/>
    </row>
    <row r="31" spans="1:10" ht="22.65" customHeight="1" x14ac:dyDescent="0.25">
      <c r="A31" s="31"/>
      <c r="C31" s="84"/>
      <c r="D31" s="100" t="str">
        <f t="shared" si="8"/>
        <v>Thu</v>
      </c>
      <c r="E31" s="45">
        <f t="shared" si="8"/>
        <v>44322</v>
      </c>
      <c r="F31" s="46"/>
      <c r="G31" s="47"/>
      <c r="H31" s="96"/>
      <c r="I31" s="47"/>
      <c r="J31" s="91"/>
    </row>
    <row r="32" spans="1:10" ht="22.65" customHeight="1" x14ac:dyDescent="0.25">
      <c r="A32" s="31"/>
      <c r="C32" s="84"/>
      <c r="D32" s="100" t="str">
        <f t="shared" si="8"/>
        <v>Thu</v>
      </c>
      <c r="E32" s="45">
        <f t="shared" si="8"/>
        <v>44322</v>
      </c>
      <c r="F32" s="46"/>
      <c r="G32" s="47"/>
      <c r="H32" s="96"/>
      <c r="I32" s="47"/>
      <c r="J32" s="91"/>
    </row>
    <row r="33" spans="1:10" ht="22.65" customHeight="1" x14ac:dyDescent="0.25">
      <c r="A33" s="31">
        <f t="shared" si="0"/>
        <v>1</v>
      </c>
      <c r="B33" s="8">
        <f t="shared" si="1"/>
        <v>5</v>
      </c>
      <c r="C33" s="84"/>
      <c r="D33" s="85" t="str">
        <f t="shared" si="5"/>
        <v>Fri</v>
      </c>
      <c r="E33" s="34">
        <f>+E28+1</f>
        <v>44323</v>
      </c>
      <c r="F33" s="65" t="s">
        <v>50</v>
      </c>
      <c r="G33" s="66">
        <v>9001</v>
      </c>
      <c r="H33" s="67" t="s">
        <v>121</v>
      </c>
      <c r="I33" s="66" t="s">
        <v>111</v>
      </c>
      <c r="J33" s="92">
        <v>9</v>
      </c>
    </row>
    <row r="34" spans="1:10" ht="22.65" customHeight="1" x14ac:dyDescent="0.25">
      <c r="A34" s="31"/>
      <c r="C34" s="84"/>
      <c r="D34" s="85" t="str">
        <f>D33</f>
        <v>Fri</v>
      </c>
      <c r="E34" s="34">
        <f>E33</f>
        <v>44323</v>
      </c>
      <c r="F34" s="65"/>
      <c r="G34" s="66"/>
      <c r="H34" s="67"/>
      <c r="I34" s="66"/>
      <c r="J34" s="92"/>
    </row>
    <row r="35" spans="1:10" ht="22.65" customHeight="1" x14ac:dyDescent="0.25">
      <c r="A35" s="31"/>
      <c r="C35" s="84"/>
      <c r="D35" s="85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2"/>
    </row>
    <row r="36" spans="1:10" ht="22.65" customHeight="1" x14ac:dyDescent="0.25">
      <c r="A36" s="31"/>
      <c r="C36" s="84"/>
      <c r="D36" s="85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2"/>
    </row>
    <row r="37" spans="1:10" ht="22.65" customHeight="1" x14ac:dyDescent="0.25">
      <c r="A37" s="31"/>
      <c r="C37" s="84"/>
      <c r="D37" s="85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2"/>
    </row>
    <row r="38" spans="1:10" ht="22.65" customHeight="1" x14ac:dyDescent="0.25">
      <c r="A38" s="31" t="str">
        <f t="shared" si="0"/>
        <v/>
      </c>
      <c r="B38" s="8">
        <f t="shared" si="1"/>
        <v>6</v>
      </c>
      <c r="C38" s="84"/>
      <c r="D38" s="85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90"/>
    </row>
    <row r="39" spans="1:10" ht="22.65" customHeight="1" x14ac:dyDescent="0.25">
      <c r="A39" s="31" t="str">
        <f t="shared" si="0"/>
        <v/>
      </c>
      <c r="B39" s="8">
        <f t="shared" si="1"/>
        <v>7</v>
      </c>
      <c r="C39" s="84"/>
      <c r="D39" s="85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90"/>
    </row>
    <row r="40" spans="1:10" ht="22.65" customHeight="1" x14ac:dyDescent="0.25">
      <c r="A40" s="31">
        <f t="shared" si="0"/>
        <v>1</v>
      </c>
      <c r="B40" s="8">
        <f t="shared" si="1"/>
        <v>1</v>
      </c>
      <c r="C40" s="84"/>
      <c r="D40" s="100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 t="s">
        <v>50</v>
      </c>
      <c r="G40" s="47">
        <v>9001</v>
      </c>
      <c r="H40" s="71" t="s">
        <v>123</v>
      </c>
      <c r="I40" s="47" t="s">
        <v>111</v>
      </c>
      <c r="J40" s="91">
        <v>9</v>
      </c>
    </row>
    <row r="41" spans="1:10" ht="22.65" customHeight="1" x14ac:dyDescent="0.25">
      <c r="A41" s="31"/>
      <c r="C41" s="84"/>
      <c r="D41" s="100" t="str">
        <f>D40</f>
        <v>Mo</v>
      </c>
      <c r="E41" s="45">
        <f>E40</f>
        <v>44326</v>
      </c>
      <c r="F41" s="46"/>
      <c r="G41" s="47"/>
      <c r="H41" s="71"/>
      <c r="I41" s="47"/>
      <c r="J41" s="91"/>
    </row>
    <row r="42" spans="1:10" ht="22.65" customHeight="1" x14ac:dyDescent="0.25">
      <c r="A42" s="31"/>
      <c r="C42" s="84"/>
      <c r="D42" s="100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91"/>
    </row>
    <row r="43" spans="1:10" ht="22.65" customHeight="1" x14ac:dyDescent="0.25">
      <c r="A43" s="31"/>
      <c r="C43" s="84"/>
      <c r="D43" s="100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91"/>
    </row>
    <row r="44" spans="1:10" ht="22.65" customHeight="1" x14ac:dyDescent="0.25">
      <c r="A44" s="31"/>
      <c r="C44" s="84"/>
      <c r="D44" s="100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91"/>
    </row>
    <row r="45" spans="1:10" ht="22.65" customHeight="1" x14ac:dyDescent="0.25">
      <c r="A45" s="31">
        <f t="shared" si="0"/>
        <v>1</v>
      </c>
      <c r="B45" s="8">
        <f t="shared" si="1"/>
        <v>2</v>
      </c>
      <c r="C45" s="84"/>
      <c r="D45" s="85" t="str">
        <f t="shared" si="5"/>
        <v>Tue</v>
      </c>
      <c r="E45" s="34">
        <f>+E40+1</f>
        <v>44327</v>
      </c>
      <c r="F45" s="35" t="s">
        <v>50</v>
      </c>
      <c r="G45" s="36">
        <v>9001</v>
      </c>
      <c r="H45" s="43" t="s">
        <v>123</v>
      </c>
      <c r="I45" s="36" t="s">
        <v>111</v>
      </c>
      <c r="J45" s="90">
        <v>9</v>
      </c>
    </row>
    <row r="46" spans="1:10" ht="22.65" customHeight="1" x14ac:dyDescent="0.25">
      <c r="A46" s="31"/>
      <c r="C46" s="84"/>
      <c r="D46" s="85" t="str">
        <f>D45</f>
        <v>Tue</v>
      </c>
      <c r="E46" s="34">
        <f>E45</f>
        <v>44327</v>
      </c>
      <c r="F46" s="35"/>
      <c r="G46" s="36"/>
      <c r="H46" s="43"/>
      <c r="I46" s="36"/>
      <c r="J46" s="90"/>
    </row>
    <row r="47" spans="1:10" ht="22.65" customHeight="1" x14ac:dyDescent="0.25">
      <c r="A47" s="31"/>
      <c r="C47" s="84"/>
      <c r="D47" s="85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90"/>
    </row>
    <row r="48" spans="1:10" ht="22.65" customHeight="1" x14ac:dyDescent="0.25">
      <c r="A48" s="31"/>
      <c r="C48" s="84"/>
      <c r="D48" s="85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90"/>
    </row>
    <row r="49" spans="1:10" ht="22.65" customHeight="1" x14ac:dyDescent="0.25">
      <c r="A49" s="31"/>
      <c r="C49" s="84"/>
      <c r="D49" s="85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90"/>
    </row>
    <row r="50" spans="1:10" ht="22.65" customHeight="1" x14ac:dyDescent="0.25">
      <c r="A50" s="31">
        <f t="shared" si="0"/>
        <v>1</v>
      </c>
      <c r="B50" s="8">
        <f t="shared" si="1"/>
        <v>3</v>
      </c>
      <c r="C50" s="84"/>
      <c r="D50" s="100" t="str">
        <f t="shared" si="5"/>
        <v>Wed</v>
      </c>
      <c r="E50" s="45">
        <f>+E45+1</f>
        <v>44328</v>
      </c>
      <c r="F50" s="46" t="s">
        <v>50</v>
      </c>
      <c r="G50" s="47">
        <v>9001</v>
      </c>
      <c r="H50" s="51" t="s">
        <v>123</v>
      </c>
      <c r="I50" s="47" t="s">
        <v>111</v>
      </c>
      <c r="J50" s="91">
        <v>9</v>
      </c>
    </row>
    <row r="51" spans="1:10" ht="22.65" customHeight="1" x14ac:dyDescent="0.25">
      <c r="A51" s="31"/>
      <c r="C51" s="84"/>
      <c r="D51" s="100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91"/>
    </row>
    <row r="52" spans="1:10" ht="22.65" customHeight="1" x14ac:dyDescent="0.25">
      <c r="A52" s="31"/>
      <c r="C52" s="84"/>
      <c r="D52" s="100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91"/>
    </row>
    <row r="53" spans="1:10" ht="22.65" customHeight="1" x14ac:dyDescent="0.25">
      <c r="A53" s="31"/>
      <c r="C53" s="84"/>
      <c r="D53" s="100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91"/>
    </row>
    <row r="54" spans="1:10" ht="22.65" customHeight="1" x14ac:dyDescent="0.25">
      <c r="A54" s="31"/>
      <c r="C54" s="84"/>
      <c r="D54" s="100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91"/>
    </row>
    <row r="55" spans="1:10" ht="22.65" customHeight="1" x14ac:dyDescent="0.25">
      <c r="A55" s="31">
        <f t="shared" si="0"/>
        <v>1</v>
      </c>
      <c r="B55" s="8">
        <f t="shared" si="1"/>
        <v>4</v>
      </c>
      <c r="C55" s="84"/>
      <c r="D55" s="85" t="str">
        <f t="shared" si="5"/>
        <v>Thu</v>
      </c>
      <c r="E55" s="34">
        <f>+E50+1</f>
        <v>44329</v>
      </c>
      <c r="F55" s="35" t="s">
        <v>50</v>
      </c>
      <c r="G55" s="36">
        <v>9001</v>
      </c>
      <c r="H55" s="43" t="s">
        <v>123</v>
      </c>
      <c r="I55" s="36" t="s">
        <v>111</v>
      </c>
      <c r="J55" s="90">
        <v>9</v>
      </c>
    </row>
    <row r="56" spans="1:10" ht="22.65" customHeight="1" x14ac:dyDescent="0.25">
      <c r="A56" s="31"/>
      <c r="C56" s="84"/>
      <c r="D56" s="85" t="str">
        <f>D55</f>
        <v>Thu</v>
      </c>
      <c r="E56" s="34">
        <f>E55</f>
        <v>44329</v>
      </c>
      <c r="F56" s="35"/>
      <c r="G56" s="36"/>
      <c r="H56" s="43"/>
      <c r="I56" s="36"/>
      <c r="J56" s="90"/>
    </row>
    <row r="57" spans="1:10" ht="22.65" customHeight="1" x14ac:dyDescent="0.25">
      <c r="A57" s="31"/>
      <c r="C57" s="84"/>
      <c r="D57" s="85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90"/>
    </row>
    <row r="58" spans="1:10" ht="22.65" customHeight="1" x14ac:dyDescent="0.25">
      <c r="A58" s="31"/>
      <c r="C58" s="84"/>
      <c r="D58" s="85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90"/>
    </row>
    <row r="59" spans="1:10" ht="22.65" customHeight="1" x14ac:dyDescent="0.25">
      <c r="A59" s="31"/>
      <c r="C59" s="84"/>
      <c r="D59" s="85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90"/>
    </row>
    <row r="60" spans="1:10" ht="22.65" customHeight="1" x14ac:dyDescent="0.25">
      <c r="A60" s="31">
        <f t="shared" si="0"/>
        <v>1</v>
      </c>
      <c r="B60" s="8">
        <f t="shared" si="1"/>
        <v>5</v>
      </c>
      <c r="C60" s="84"/>
      <c r="D60" s="100" t="str">
        <f t="shared" si="5"/>
        <v>Fri</v>
      </c>
      <c r="E60" s="45">
        <f>+E55+1</f>
        <v>44330</v>
      </c>
      <c r="F60" s="46" t="s">
        <v>50</v>
      </c>
      <c r="G60" s="47">
        <v>9001</v>
      </c>
      <c r="H60" s="48" t="s">
        <v>123</v>
      </c>
      <c r="I60" s="47" t="s">
        <v>111</v>
      </c>
      <c r="J60" s="91">
        <v>9</v>
      </c>
    </row>
    <row r="61" spans="1:10" ht="22.65" customHeight="1" x14ac:dyDescent="0.25">
      <c r="A61" s="31"/>
      <c r="C61" s="84"/>
      <c r="D61" s="100" t="str">
        <f>D60</f>
        <v>Fri</v>
      </c>
      <c r="E61" s="45">
        <f>E60</f>
        <v>44330</v>
      </c>
      <c r="F61" s="46"/>
      <c r="G61" s="47"/>
      <c r="H61" s="48"/>
      <c r="I61" s="47"/>
      <c r="J61" s="91"/>
    </row>
    <row r="62" spans="1:10" ht="22.65" customHeight="1" x14ac:dyDescent="0.25">
      <c r="A62" s="31"/>
      <c r="C62" s="84"/>
      <c r="D62" s="100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91"/>
    </row>
    <row r="63" spans="1:10" ht="22.65" customHeight="1" x14ac:dyDescent="0.25">
      <c r="A63" s="31"/>
      <c r="C63" s="84"/>
      <c r="D63" s="100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91"/>
    </row>
    <row r="64" spans="1:10" ht="22.65" customHeight="1" x14ac:dyDescent="0.25">
      <c r="A64" s="31"/>
      <c r="C64" s="84"/>
      <c r="D64" s="100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91"/>
    </row>
    <row r="65" spans="1:10" ht="22.65" customHeight="1" x14ac:dyDescent="0.25">
      <c r="A65" s="31" t="str">
        <f t="shared" si="0"/>
        <v/>
      </c>
      <c r="B65" s="8">
        <f t="shared" si="1"/>
        <v>6</v>
      </c>
      <c r="C65" s="84"/>
      <c r="D65" s="85" t="str">
        <f t="shared" si="5"/>
        <v>Sat</v>
      </c>
      <c r="E65" s="34">
        <f>+E60+1</f>
        <v>44331</v>
      </c>
      <c r="F65" s="35"/>
      <c r="G65" s="36"/>
      <c r="H65" s="43"/>
      <c r="I65" s="36"/>
      <c r="J65" s="90"/>
    </row>
    <row r="66" spans="1:10" ht="22.65" customHeight="1" x14ac:dyDescent="0.25">
      <c r="A66" s="31" t="str">
        <f t="shared" si="0"/>
        <v/>
      </c>
      <c r="B66" s="8">
        <f t="shared" si="1"/>
        <v>7</v>
      </c>
      <c r="C66" s="84"/>
      <c r="D66" s="85" t="str">
        <f t="shared" si="5"/>
        <v>Sun</v>
      </c>
      <c r="E66" s="34">
        <f>+E65+1</f>
        <v>44332</v>
      </c>
      <c r="F66" s="35"/>
      <c r="G66" s="36"/>
      <c r="H66" s="43"/>
      <c r="I66" s="36"/>
      <c r="J66" s="90"/>
    </row>
    <row r="67" spans="1:10" ht="22.65" customHeight="1" x14ac:dyDescent="0.25">
      <c r="A67" s="31">
        <f t="shared" si="0"/>
        <v>1</v>
      </c>
      <c r="B67" s="8">
        <f t="shared" si="1"/>
        <v>1</v>
      </c>
      <c r="C67" s="84"/>
      <c r="D67" s="85" t="str">
        <f t="shared" si="5"/>
        <v>Mo</v>
      </c>
      <c r="E67" s="34">
        <f t="shared" si="2"/>
        <v>44333</v>
      </c>
      <c r="F67" s="35" t="s">
        <v>50</v>
      </c>
      <c r="G67" s="36">
        <v>9001</v>
      </c>
      <c r="H67" s="43" t="s">
        <v>129</v>
      </c>
      <c r="I67" s="36" t="s">
        <v>75</v>
      </c>
      <c r="J67" s="90">
        <v>2</v>
      </c>
    </row>
    <row r="68" spans="1:10" ht="22.65" customHeight="1" x14ac:dyDescent="0.25">
      <c r="A68" s="31"/>
      <c r="C68" s="84"/>
      <c r="D68" s="85" t="str">
        <f>D67</f>
        <v>Mo</v>
      </c>
      <c r="E68" s="34">
        <f>E67</f>
        <v>44333</v>
      </c>
      <c r="F68" s="35" t="s">
        <v>50</v>
      </c>
      <c r="G68" s="36">
        <v>9001</v>
      </c>
      <c r="H68" s="43" t="s">
        <v>123</v>
      </c>
      <c r="I68" s="36" t="s">
        <v>75</v>
      </c>
      <c r="J68" s="90">
        <v>8</v>
      </c>
    </row>
    <row r="69" spans="1:10" ht="22.65" customHeight="1" x14ac:dyDescent="0.25">
      <c r="A69" s="31"/>
      <c r="C69" s="84"/>
      <c r="D69" s="85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90"/>
    </row>
    <row r="70" spans="1:10" ht="22.65" customHeight="1" x14ac:dyDescent="0.25">
      <c r="A70" s="31"/>
      <c r="C70" s="84"/>
      <c r="D70" s="85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90"/>
    </row>
    <row r="71" spans="1:10" ht="22.65" customHeight="1" x14ac:dyDescent="0.25">
      <c r="A71" s="31"/>
      <c r="C71" s="84"/>
      <c r="D71" s="85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90"/>
    </row>
    <row r="72" spans="1:10" ht="22.65" customHeight="1" x14ac:dyDescent="0.25">
      <c r="A72" s="31">
        <f t="shared" si="0"/>
        <v>1</v>
      </c>
      <c r="B72" s="8">
        <f t="shared" si="1"/>
        <v>2</v>
      </c>
      <c r="C72" s="84"/>
      <c r="D72" s="100" t="str">
        <f t="shared" si="5"/>
        <v>Tue</v>
      </c>
      <c r="E72" s="45">
        <f>+E67+1</f>
        <v>44334</v>
      </c>
      <c r="F72" s="46" t="s">
        <v>50</v>
      </c>
      <c r="G72" s="47">
        <v>9001</v>
      </c>
      <c r="H72" s="48" t="s">
        <v>123</v>
      </c>
      <c r="I72" s="47" t="s">
        <v>111</v>
      </c>
      <c r="J72" s="91">
        <v>9</v>
      </c>
    </row>
    <row r="73" spans="1:10" ht="22.65" customHeight="1" x14ac:dyDescent="0.25">
      <c r="A73" s="31"/>
      <c r="C73" s="84"/>
      <c r="D73" s="100" t="str">
        <f>D72</f>
        <v>Tue</v>
      </c>
      <c r="E73" s="45">
        <f>E72</f>
        <v>44334</v>
      </c>
      <c r="F73" s="46"/>
      <c r="G73" s="47"/>
      <c r="H73" s="48"/>
      <c r="I73" s="47"/>
      <c r="J73" s="91"/>
    </row>
    <row r="74" spans="1:10" ht="22.65" customHeight="1" x14ac:dyDescent="0.25">
      <c r="A74" s="31"/>
      <c r="C74" s="84"/>
      <c r="D74" s="100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91"/>
    </row>
    <row r="75" spans="1:10" ht="22.65" customHeight="1" x14ac:dyDescent="0.25">
      <c r="A75" s="31"/>
      <c r="C75" s="84"/>
      <c r="D75" s="100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91"/>
    </row>
    <row r="76" spans="1:10" ht="22.65" customHeight="1" x14ac:dyDescent="0.25">
      <c r="A76" s="31"/>
      <c r="C76" s="84"/>
      <c r="D76" s="100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91"/>
    </row>
    <row r="77" spans="1:10" ht="22.65" customHeight="1" x14ac:dyDescent="0.25">
      <c r="A77" s="31">
        <f t="shared" si="0"/>
        <v>1</v>
      </c>
      <c r="B77" s="8">
        <f t="shared" si="1"/>
        <v>3</v>
      </c>
      <c r="C77" s="84"/>
      <c r="D77" s="85" t="str">
        <f t="shared" si="5"/>
        <v>Wed</v>
      </c>
      <c r="E77" s="34">
        <f>+E72+1</f>
        <v>44335</v>
      </c>
      <c r="F77" s="65" t="s">
        <v>50</v>
      </c>
      <c r="G77" s="66">
        <v>9001</v>
      </c>
      <c r="H77" s="67" t="s">
        <v>123</v>
      </c>
      <c r="I77" s="66" t="s">
        <v>111</v>
      </c>
      <c r="J77" s="92">
        <v>9</v>
      </c>
    </row>
    <row r="78" spans="1:10" ht="22.65" customHeight="1" x14ac:dyDescent="0.25">
      <c r="A78" s="31"/>
      <c r="C78" s="84"/>
      <c r="D78" s="85" t="str">
        <f>D77</f>
        <v>Wed</v>
      </c>
      <c r="E78" s="34">
        <f>E77</f>
        <v>44335</v>
      </c>
      <c r="F78" s="65"/>
      <c r="G78" s="66"/>
      <c r="H78" s="67"/>
      <c r="I78" s="66"/>
      <c r="J78" s="92"/>
    </row>
    <row r="79" spans="1:10" ht="22.65" customHeight="1" x14ac:dyDescent="0.25">
      <c r="A79" s="31"/>
      <c r="C79" s="84"/>
      <c r="D79" s="85" t="str">
        <f>D78</f>
        <v>Wed</v>
      </c>
      <c r="E79" s="34">
        <f>E78</f>
        <v>44335</v>
      </c>
      <c r="F79" s="65"/>
      <c r="G79" s="66"/>
      <c r="H79" s="67"/>
      <c r="I79" s="66"/>
      <c r="J79" s="92"/>
    </row>
    <row r="80" spans="1:10" ht="22.65" customHeight="1" x14ac:dyDescent="0.25">
      <c r="A80" s="31"/>
      <c r="C80" s="84"/>
      <c r="D80" s="85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2"/>
    </row>
    <row r="81" spans="1:10" ht="22.65" customHeight="1" x14ac:dyDescent="0.25">
      <c r="A81" s="31"/>
      <c r="C81" s="84"/>
      <c r="D81" s="85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2"/>
    </row>
    <row r="82" spans="1:10" ht="22.65" customHeight="1" x14ac:dyDescent="0.25">
      <c r="A82" s="31">
        <f t="shared" si="0"/>
        <v>1</v>
      </c>
      <c r="B82" s="8">
        <f t="shared" si="1"/>
        <v>4</v>
      </c>
      <c r="C82" s="84"/>
      <c r="D82" s="100" t="str">
        <f t="shared" si="5"/>
        <v>Thu</v>
      </c>
      <c r="E82" s="45">
        <f>+E77+1</f>
        <v>44336</v>
      </c>
      <c r="F82" s="46" t="s">
        <v>50</v>
      </c>
      <c r="G82" s="47">
        <v>9001</v>
      </c>
      <c r="H82" s="48" t="s">
        <v>116</v>
      </c>
      <c r="I82" s="47" t="s">
        <v>75</v>
      </c>
      <c r="J82" s="91">
        <v>6</v>
      </c>
    </row>
    <row r="83" spans="1:10" ht="22.65" customHeight="1" x14ac:dyDescent="0.25">
      <c r="A83" s="31"/>
      <c r="C83" s="84"/>
      <c r="D83" s="100" t="str">
        <f>D82</f>
        <v>Thu</v>
      </c>
      <c r="E83" s="45">
        <f>E82</f>
        <v>44336</v>
      </c>
      <c r="F83" s="46" t="s">
        <v>50</v>
      </c>
      <c r="G83" s="47">
        <v>9001</v>
      </c>
      <c r="H83" s="48" t="s">
        <v>117</v>
      </c>
      <c r="I83" s="47" t="s">
        <v>75</v>
      </c>
      <c r="J83" s="91">
        <v>5</v>
      </c>
    </row>
    <row r="84" spans="1:10" ht="22.65" customHeight="1" x14ac:dyDescent="0.25">
      <c r="A84" s="31"/>
      <c r="C84" s="84"/>
      <c r="D84" s="100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91"/>
    </row>
    <row r="85" spans="1:10" ht="22.65" customHeight="1" x14ac:dyDescent="0.25">
      <c r="A85" s="31"/>
      <c r="C85" s="84"/>
      <c r="D85" s="100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91"/>
    </row>
    <row r="86" spans="1:10" ht="22.65" customHeight="1" x14ac:dyDescent="0.25">
      <c r="A86" s="31"/>
      <c r="C86" s="84"/>
      <c r="D86" s="100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91"/>
    </row>
    <row r="87" spans="1:10" ht="22.65" customHeight="1" x14ac:dyDescent="0.25">
      <c r="A87" s="31">
        <f t="shared" si="0"/>
        <v>1</v>
      </c>
      <c r="B87" s="8">
        <f t="shared" si="1"/>
        <v>5</v>
      </c>
      <c r="C87" s="84"/>
      <c r="D87" s="85" t="str">
        <f t="shared" si="5"/>
        <v>Fri</v>
      </c>
      <c r="E87" s="34">
        <f>+E82+1</f>
        <v>44337</v>
      </c>
      <c r="F87" s="65" t="s">
        <v>50</v>
      </c>
      <c r="G87" s="66">
        <v>9001</v>
      </c>
      <c r="H87" s="67" t="s">
        <v>116</v>
      </c>
      <c r="I87" s="66" t="s">
        <v>111</v>
      </c>
      <c r="J87" s="92">
        <v>6</v>
      </c>
    </row>
    <row r="88" spans="1:10" ht="22.65" customHeight="1" x14ac:dyDescent="0.25">
      <c r="A88" s="31"/>
      <c r="C88" s="84"/>
      <c r="D88" s="85" t="str">
        <f>D87</f>
        <v>Fri</v>
      </c>
      <c r="E88" s="34">
        <f>E87</f>
        <v>44337</v>
      </c>
      <c r="F88" s="65" t="s">
        <v>50</v>
      </c>
      <c r="G88" s="66">
        <v>9001</v>
      </c>
      <c r="H88" s="67" t="s">
        <v>130</v>
      </c>
      <c r="I88" s="66" t="s">
        <v>111</v>
      </c>
      <c r="J88" s="92">
        <v>5</v>
      </c>
    </row>
    <row r="89" spans="1:10" ht="22.65" customHeight="1" x14ac:dyDescent="0.25">
      <c r="A89" s="31"/>
      <c r="C89" s="84"/>
      <c r="D89" s="85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2"/>
    </row>
    <row r="90" spans="1:10" ht="22.65" customHeight="1" x14ac:dyDescent="0.25">
      <c r="A90" s="31"/>
      <c r="C90" s="84"/>
      <c r="D90" s="85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2"/>
    </row>
    <row r="91" spans="1:10" ht="22.65" customHeight="1" x14ac:dyDescent="0.25">
      <c r="A91" s="31"/>
      <c r="C91" s="84"/>
      <c r="D91" s="85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2"/>
    </row>
    <row r="92" spans="1:10" ht="22.65" customHeight="1" x14ac:dyDescent="0.25">
      <c r="A92" s="31" t="str">
        <f t="shared" si="0"/>
        <v/>
      </c>
      <c r="B92" s="8">
        <f t="shared" si="1"/>
        <v>6</v>
      </c>
      <c r="C92" s="84"/>
      <c r="D92" s="85" t="str">
        <f t="shared" si="5"/>
        <v>Sat</v>
      </c>
      <c r="E92" s="34">
        <f>+E87+1</f>
        <v>44338</v>
      </c>
      <c r="F92" s="35"/>
      <c r="G92" s="36"/>
      <c r="H92" s="43"/>
      <c r="I92" s="36"/>
      <c r="J92" s="90"/>
    </row>
    <row r="93" spans="1:10" ht="22.65" customHeight="1" x14ac:dyDescent="0.25">
      <c r="A93" s="31" t="str">
        <f t="shared" si="0"/>
        <v/>
      </c>
      <c r="B93" s="8">
        <f t="shared" si="1"/>
        <v>7</v>
      </c>
      <c r="C93" s="84"/>
      <c r="D93" s="85" t="str">
        <f t="shared" si="5"/>
        <v>Sun</v>
      </c>
      <c r="E93" s="34">
        <f>+E92+1</f>
        <v>44339</v>
      </c>
      <c r="F93" s="35"/>
      <c r="G93" s="36"/>
      <c r="H93" s="37"/>
      <c r="I93" s="36"/>
      <c r="J93" s="90"/>
    </row>
    <row r="94" spans="1:10" ht="22.65" customHeight="1" x14ac:dyDescent="0.25">
      <c r="A94" s="31">
        <f t="shared" si="0"/>
        <v>1</v>
      </c>
      <c r="B94" s="8">
        <f t="shared" si="1"/>
        <v>1</v>
      </c>
      <c r="C94" s="84"/>
      <c r="D94" s="85" t="str">
        <f t="shared" si="5"/>
        <v>Mo</v>
      </c>
      <c r="E94" s="34">
        <f t="shared" ref="E94" si="22">+E93+1</f>
        <v>44340</v>
      </c>
      <c r="F94" s="35" t="s">
        <v>50</v>
      </c>
      <c r="G94" s="36">
        <v>9001</v>
      </c>
      <c r="H94" s="43" t="s">
        <v>126</v>
      </c>
      <c r="I94" s="36" t="s">
        <v>75</v>
      </c>
      <c r="J94" s="90">
        <v>9</v>
      </c>
    </row>
    <row r="95" spans="1:10" ht="22.65" customHeight="1" x14ac:dyDescent="0.25">
      <c r="A95" s="31"/>
      <c r="C95" s="84"/>
      <c r="D95" s="85" t="str">
        <f>D94</f>
        <v>Mo</v>
      </c>
      <c r="E95" s="34">
        <f>E94</f>
        <v>44340</v>
      </c>
      <c r="F95" s="35"/>
      <c r="G95" s="36"/>
      <c r="H95" s="43"/>
      <c r="I95" s="36"/>
      <c r="J95" s="90"/>
    </row>
    <row r="96" spans="1:10" ht="22.65" customHeight="1" x14ac:dyDescent="0.25">
      <c r="A96" s="31"/>
      <c r="C96" s="84"/>
      <c r="D96" s="85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90"/>
    </row>
    <row r="97" spans="1:10" ht="22.65" customHeight="1" x14ac:dyDescent="0.25">
      <c r="A97" s="31"/>
      <c r="C97" s="84"/>
      <c r="D97" s="85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90"/>
    </row>
    <row r="98" spans="1:10" ht="22.65" customHeight="1" x14ac:dyDescent="0.25">
      <c r="A98" s="31"/>
      <c r="C98" s="84"/>
      <c r="D98" s="85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90"/>
    </row>
    <row r="99" spans="1:10" ht="22.65" customHeight="1" x14ac:dyDescent="0.25">
      <c r="A99" s="31">
        <f t="shared" si="0"/>
        <v>1</v>
      </c>
      <c r="B99" s="8">
        <f t="shared" si="1"/>
        <v>2</v>
      </c>
      <c r="C99" s="84"/>
      <c r="D99" s="100" t="str">
        <f t="shared" si="5"/>
        <v>Tue</v>
      </c>
      <c r="E99" s="45">
        <f>+E94+1</f>
        <v>44341</v>
      </c>
      <c r="F99" s="46" t="s">
        <v>50</v>
      </c>
      <c r="G99" s="47">
        <v>9001</v>
      </c>
      <c r="H99" s="48" t="s">
        <v>127</v>
      </c>
      <c r="I99" s="47" t="s">
        <v>111</v>
      </c>
      <c r="J99" s="91">
        <v>9</v>
      </c>
    </row>
    <row r="100" spans="1:10" ht="22.65" customHeight="1" x14ac:dyDescent="0.25">
      <c r="A100" s="31"/>
      <c r="C100" s="84"/>
      <c r="D100" s="100" t="str">
        <f>D99</f>
        <v>Tue</v>
      </c>
      <c r="E100" s="45">
        <f>E99</f>
        <v>44341</v>
      </c>
      <c r="F100" s="46"/>
      <c r="G100" s="47"/>
      <c r="H100" s="48"/>
      <c r="I100" s="47"/>
      <c r="J100" s="91"/>
    </row>
    <row r="101" spans="1:10" ht="22.65" customHeight="1" x14ac:dyDescent="0.25">
      <c r="A101" s="31"/>
      <c r="C101" s="84"/>
      <c r="D101" s="100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91"/>
    </row>
    <row r="102" spans="1:10" ht="22.65" customHeight="1" x14ac:dyDescent="0.25">
      <c r="A102" s="31"/>
      <c r="C102" s="84"/>
      <c r="D102" s="100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91"/>
    </row>
    <row r="103" spans="1:10" ht="22.65" customHeight="1" x14ac:dyDescent="0.25">
      <c r="A103" s="31"/>
      <c r="C103" s="84"/>
      <c r="D103" s="100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91"/>
    </row>
    <row r="104" spans="1:10" ht="22.65" customHeight="1" x14ac:dyDescent="0.25">
      <c r="A104" s="31">
        <f t="shared" si="0"/>
        <v>1</v>
      </c>
      <c r="B104" s="8">
        <f t="shared" si="1"/>
        <v>3</v>
      </c>
      <c r="C104" s="84"/>
      <c r="D104" s="85" t="str">
        <f t="shared" si="5"/>
        <v>Wed</v>
      </c>
      <c r="E104" s="34">
        <f>+E99+1</f>
        <v>44342</v>
      </c>
      <c r="F104" s="65"/>
      <c r="G104" s="66">
        <v>9014</v>
      </c>
      <c r="H104" s="67" t="s">
        <v>128</v>
      </c>
      <c r="I104" s="66"/>
      <c r="J104" s="92">
        <v>8</v>
      </c>
    </row>
    <row r="105" spans="1:10" ht="22.65" customHeight="1" x14ac:dyDescent="0.25">
      <c r="A105" s="31"/>
      <c r="C105" s="84"/>
      <c r="D105" s="85" t="str">
        <f>D104</f>
        <v>Wed</v>
      </c>
      <c r="E105" s="34">
        <f>E104</f>
        <v>44342</v>
      </c>
      <c r="F105" s="65"/>
      <c r="G105" s="66"/>
      <c r="H105" s="67"/>
      <c r="I105" s="66"/>
      <c r="J105" s="92"/>
    </row>
    <row r="106" spans="1:10" ht="22.65" customHeight="1" x14ac:dyDescent="0.25">
      <c r="A106" s="31"/>
      <c r="C106" s="84"/>
      <c r="D106" s="85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2"/>
    </row>
    <row r="107" spans="1:10" ht="22.65" customHeight="1" x14ac:dyDescent="0.25">
      <c r="A107" s="31"/>
      <c r="C107" s="84"/>
      <c r="D107" s="85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2"/>
    </row>
    <row r="108" spans="1:10" ht="22.65" customHeight="1" x14ac:dyDescent="0.25">
      <c r="A108" s="31"/>
      <c r="C108" s="84"/>
      <c r="D108" s="85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2"/>
    </row>
    <row r="109" spans="1:10" ht="22.65" customHeight="1" x14ac:dyDescent="0.25">
      <c r="A109" s="31">
        <f t="shared" si="0"/>
        <v>1</v>
      </c>
      <c r="B109" s="8">
        <f t="shared" si="1"/>
        <v>4</v>
      </c>
      <c r="C109" s="84"/>
      <c r="D109" s="100" t="str">
        <f t="shared" si="5"/>
        <v>Thu</v>
      </c>
      <c r="E109" s="45">
        <f>+E104+1</f>
        <v>44343</v>
      </c>
      <c r="F109" s="46" t="s">
        <v>50</v>
      </c>
      <c r="G109" s="47">
        <v>9001</v>
      </c>
      <c r="H109" s="48" t="s">
        <v>90</v>
      </c>
      <c r="I109" s="47" t="s">
        <v>111</v>
      </c>
      <c r="J109" s="91">
        <v>9</v>
      </c>
    </row>
    <row r="110" spans="1:10" ht="22.65" customHeight="1" x14ac:dyDescent="0.25">
      <c r="A110" s="31"/>
      <c r="C110" s="84"/>
      <c r="D110" s="100" t="str">
        <f>D109</f>
        <v>Thu</v>
      </c>
      <c r="E110" s="45">
        <f>E109</f>
        <v>44343</v>
      </c>
      <c r="F110" s="46"/>
      <c r="G110" s="47"/>
      <c r="H110" s="48"/>
      <c r="I110" s="47"/>
      <c r="J110" s="91"/>
    </row>
    <row r="111" spans="1:10" ht="22.65" customHeight="1" x14ac:dyDescent="0.25">
      <c r="A111" s="31"/>
      <c r="C111" s="84"/>
      <c r="D111" s="100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91"/>
    </row>
    <row r="112" spans="1:10" ht="22.65" customHeight="1" x14ac:dyDescent="0.25">
      <c r="A112" s="31"/>
      <c r="C112" s="84"/>
      <c r="D112" s="100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91"/>
    </row>
    <row r="113" spans="1:10" ht="22.65" customHeight="1" x14ac:dyDescent="0.25">
      <c r="A113" s="31"/>
      <c r="C113" s="84"/>
      <c r="D113" s="100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91"/>
    </row>
    <row r="114" spans="1:10" ht="22.65" customHeight="1" x14ac:dyDescent="0.25">
      <c r="A114" s="31">
        <f t="shared" si="0"/>
        <v>1</v>
      </c>
      <c r="B114" s="8">
        <f t="shared" si="1"/>
        <v>5</v>
      </c>
      <c r="C114" s="84"/>
      <c r="D114" s="85" t="str">
        <f t="shared" si="5"/>
        <v>Fri</v>
      </c>
      <c r="E114" s="34">
        <f>+E109+1</f>
        <v>44344</v>
      </c>
      <c r="F114" s="65" t="s">
        <v>58</v>
      </c>
      <c r="G114" s="66">
        <v>9001</v>
      </c>
      <c r="H114" s="68" t="s">
        <v>124</v>
      </c>
      <c r="I114" s="66" t="s">
        <v>75</v>
      </c>
      <c r="J114" s="92">
        <v>6</v>
      </c>
    </row>
    <row r="115" spans="1:10" ht="22.65" customHeight="1" x14ac:dyDescent="0.25">
      <c r="A115" s="31"/>
      <c r="C115" s="84"/>
      <c r="D115" s="85" t="str">
        <f>D114</f>
        <v>Fri</v>
      </c>
      <c r="E115" s="34">
        <f>E114</f>
        <v>44344</v>
      </c>
      <c r="F115" s="65" t="s">
        <v>50</v>
      </c>
      <c r="G115" s="66">
        <v>9001</v>
      </c>
      <c r="H115" s="68" t="s">
        <v>125</v>
      </c>
      <c r="I115" s="66" t="s">
        <v>75</v>
      </c>
      <c r="J115" s="92">
        <v>3</v>
      </c>
    </row>
    <row r="116" spans="1:10" ht="22.65" customHeight="1" x14ac:dyDescent="0.25">
      <c r="A116" s="31"/>
      <c r="C116" s="84"/>
      <c r="D116" s="85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2"/>
    </row>
    <row r="117" spans="1:10" ht="22.65" customHeight="1" x14ac:dyDescent="0.25">
      <c r="A117" s="31"/>
      <c r="C117" s="84"/>
      <c r="D117" s="85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2"/>
    </row>
    <row r="118" spans="1:10" ht="22.65" customHeight="1" x14ac:dyDescent="0.25">
      <c r="A118" s="31"/>
      <c r="C118" s="84"/>
      <c r="D118" s="85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2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84"/>
      <c r="D119" s="85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90"/>
    </row>
    <row r="120" spans="1:10" ht="24" customHeight="1" x14ac:dyDescent="0.25">
      <c r="A120" s="31" t="str">
        <f t="shared" si="0"/>
        <v/>
      </c>
      <c r="B120" s="8">
        <v>7</v>
      </c>
      <c r="C120" s="84"/>
      <c r="D120" s="85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90"/>
    </row>
    <row r="121" spans="1:10" ht="24" customHeight="1" x14ac:dyDescent="0.25">
      <c r="A121" s="31">
        <f t="shared" si="0"/>
        <v>1</v>
      </c>
      <c r="B121" s="8">
        <v>1</v>
      </c>
      <c r="C121" s="84"/>
      <c r="D121" s="85" t="str">
        <f t="shared" si="5"/>
        <v>Mo</v>
      </c>
      <c r="E121" s="34">
        <f>IF(MONTH(E120+1)&gt;MONTH(E120),"",E120+1)</f>
        <v>44347</v>
      </c>
      <c r="F121" s="35" t="s">
        <v>50</v>
      </c>
      <c r="G121" s="36">
        <v>9001</v>
      </c>
      <c r="H121" s="37" t="s">
        <v>90</v>
      </c>
      <c r="I121" s="36" t="s">
        <v>111</v>
      </c>
      <c r="J121" s="90">
        <v>9</v>
      </c>
    </row>
    <row r="122" spans="1:10" ht="24" customHeight="1" x14ac:dyDescent="0.25">
      <c r="C122" s="84"/>
      <c r="D122" s="85" t="str">
        <f>D121</f>
        <v>Mo</v>
      </c>
      <c r="E122" s="34">
        <f>E121</f>
        <v>44347</v>
      </c>
      <c r="F122" s="35"/>
      <c r="G122" s="36"/>
      <c r="H122" s="37"/>
      <c r="I122" s="36"/>
      <c r="J122" s="90"/>
    </row>
    <row r="123" spans="1:10" ht="24" customHeight="1" x14ac:dyDescent="0.25">
      <c r="C123" s="84"/>
      <c r="D123" s="85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90"/>
    </row>
    <row r="124" spans="1:10" ht="24" customHeight="1" x14ac:dyDescent="0.25">
      <c r="C124" s="84"/>
      <c r="D124" s="85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90"/>
    </row>
    <row r="125" spans="1:10" ht="24" customHeight="1" thickBot="1" x14ac:dyDescent="0.3">
      <c r="C125" s="86"/>
      <c r="D125" s="87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95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79" priority="37" stopIfTrue="1">
      <formula>IF($A11=1,B11,)</formula>
    </cfRule>
    <cfRule type="expression" dxfId="278" priority="38" stopIfTrue="1">
      <formula>IF($A11="",B11,)</formula>
    </cfRule>
  </conditionalFormatting>
  <conditionalFormatting sqref="E11">
    <cfRule type="expression" dxfId="277" priority="39" stopIfTrue="1">
      <formula>IF($A11="",B11,"")</formula>
    </cfRule>
  </conditionalFormatting>
  <conditionalFormatting sqref="E12:E119">
    <cfRule type="expression" dxfId="276" priority="40" stopIfTrue="1">
      <formula>IF($A12&lt;&gt;1,B12,"")</formula>
    </cfRule>
  </conditionalFormatting>
  <conditionalFormatting sqref="D11:D119">
    <cfRule type="expression" dxfId="275" priority="41" stopIfTrue="1">
      <formula>IF($A11="",B11,)</formula>
    </cfRule>
  </conditionalFormatting>
  <conditionalFormatting sqref="G11:G12 G18:G23 G82 G25:G67 G84:G87 G69:G76 G89:G118">
    <cfRule type="expression" dxfId="274" priority="42" stopIfTrue="1">
      <formula>#REF!="Freelancer"</formula>
    </cfRule>
    <cfRule type="expression" dxfId="273" priority="43" stopIfTrue="1">
      <formula>#REF!="DTC Int. Staff"</formula>
    </cfRule>
  </conditionalFormatting>
  <conditionalFormatting sqref="G18:G22 G33:G49 G60:G67 G87 G114:G118 G69:G76 G89:G103">
    <cfRule type="expression" dxfId="272" priority="35" stopIfTrue="1">
      <formula>$F$5="Freelancer"</formula>
    </cfRule>
    <cfRule type="expression" dxfId="271" priority="36" stopIfTrue="1">
      <formula>$F$5="DTC Int. Staff"</formula>
    </cfRule>
  </conditionalFormatting>
  <conditionalFormatting sqref="G12">
    <cfRule type="expression" dxfId="270" priority="33" stopIfTrue="1">
      <formula>#REF!="Freelancer"</formula>
    </cfRule>
    <cfRule type="expression" dxfId="269" priority="34" stopIfTrue="1">
      <formula>#REF!="DTC Int. Staff"</formula>
    </cfRule>
  </conditionalFormatting>
  <conditionalFormatting sqref="G12">
    <cfRule type="expression" dxfId="268" priority="31" stopIfTrue="1">
      <formula>$F$5="Freelancer"</formula>
    </cfRule>
    <cfRule type="expression" dxfId="267" priority="32" stopIfTrue="1">
      <formula>$F$5="DTC Int. Staff"</formula>
    </cfRule>
  </conditionalFormatting>
  <conditionalFormatting sqref="G13:G17">
    <cfRule type="expression" dxfId="266" priority="29" stopIfTrue="1">
      <formula>#REF!="Freelancer"</formula>
    </cfRule>
    <cfRule type="expression" dxfId="265" priority="30" stopIfTrue="1">
      <formula>#REF!="DTC Int. Staff"</formula>
    </cfRule>
  </conditionalFormatting>
  <conditionalFormatting sqref="G13:G17">
    <cfRule type="expression" dxfId="264" priority="27" stopIfTrue="1">
      <formula>$F$5="Freelancer"</formula>
    </cfRule>
    <cfRule type="expression" dxfId="263" priority="28" stopIfTrue="1">
      <formula>$F$5="DTC Int. Staff"</formula>
    </cfRule>
  </conditionalFormatting>
  <conditionalFormatting sqref="C121:C125">
    <cfRule type="expression" dxfId="262" priority="24" stopIfTrue="1">
      <formula>IF($A121=1,B121,)</formula>
    </cfRule>
    <cfRule type="expression" dxfId="261" priority="25" stopIfTrue="1">
      <formula>IF($A121="",B121,)</formula>
    </cfRule>
  </conditionalFormatting>
  <conditionalFormatting sqref="D121:D125">
    <cfRule type="expression" dxfId="260" priority="26" stopIfTrue="1">
      <formula>IF($A121="",B121,)</formula>
    </cfRule>
  </conditionalFormatting>
  <conditionalFormatting sqref="C120">
    <cfRule type="expression" dxfId="259" priority="21" stopIfTrue="1">
      <formula>IF($A120=1,B120,)</formula>
    </cfRule>
    <cfRule type="expression" dxfId="258" priority="22" stopIfTrue="1">
      <formula>IF($A120="",B120,)</formula>
    </cfRule>
  </conditionalFormatting>
  <conditionalFormatting sqref="D120">
    <cfRule type="expression" dxfId="257" priority="23" stopIfTrue="1">
      <formula>IF($A120="",B120,)</formula>
    </cfRule>
  </conditionalFormatting>
  <conditionalFormatting sqref="E120">
    <cfRule type="expression" dxfId="256" priority="20" stopIfTrue="1">
      <formula>IF($A120&lt;&gt;1,B120,"")</formula>
    </cfRule>
  </conditionalFormatting>
  <conditionalFormatting sqref="E121:E125">
    <cfRule type="expression" dxfId="255" priority="19" stopIfTrue="1">
      <formula>IF($A121&lt;&gt;1,B121,"")</formula>
    </cfRule>
  </conditionalFormatting>
  <conditionalFormatting sqref="G55:G59">
    <cfRule type="expression" dxfId="254" priority="17" stopIfTrue="1">
      <formula>$F$5="Freelancer"</formula>
    </cfRule>
    <cfRule type="expression" dxfId="253" priority="18" stopIfTrue="1">
      <formula>$F$5="DTC Int. Staff"</formula>
    </cfRule>
  </conditionalFormatting>
  <conditionalFormatting sqref="G77:G81">
    <cfRule type="expression" dxfId="252" priority="15" stopIfTrue="1">
      <formula>#REF!="Freelancer"</formula>
    </cfRule>
    <cfRule type="expression" dxfId="251" priority="16" stopIfTrue="1">
      <formula>#REF!="DTC Int. Staff"</formula>
    </cfRule>
  </conditionalFormatting>
  <conditionalFormatting sqref="G77:G81">
    <cfRule type="expression" dxfId="250" priority="13" stopIfTrue="1">
      <formula>$F$5="Freelancer"</formula>
    </cfRule>
    <cfRule type="expression" dxfId="249" priority="14" stopIfTrue="1">
      <formula>$F$5="DTC Int. Staff"</formula>
    </cfRule>
  </conditionalFormatting>
  <conditionalFormatting sqref="G83">
    <cfRule type="expression" dxfId="248" priority="11" stopIfTrue="1">
      <formula>#REF!="Freelancer"</formula>
    </cfRule>
    <cfRule type="expression" dxfId="247" priority="12" stopIfTrue="1">
      <formula>#REF!="DTC Int. Staff"</formula>
    </cfRule>
  </conditionalFormatting>
  <conditionalFormatting sqref="G24">
    <cfRule type="expression" dxfId="246" priority="9" stopIfTrue="1">
      <formula>#REF!="Freelancer"</formula>
    </cfRule>
    <cfRule type="expression" dxfId="245" priority="10" stopIfTrue="1">
      <formula>#REF!="DTC Int. Staff"</formula>
    </cfRule>
  </conditionalFormatting>
  <conditionalFormatting sqref="G68">
    <cfRule type="expression" dxfId="244" priority="7" stopIfTrue="1">
      <formula>#REF!="Freelancer"</formula>
    </cfRule>
    <cfRule type="expression" dxfId="243" priority="8" stopIfTrue="1">
      <formula>#REF!="DTC Int. Staff"</formula>
    </cfRule>
  </conditionalFormatting>
  <conditionalFormatting sqref="G68">
    <cfRule type="expression" dxfId="242" priority="5" stopIfTrue="1">
      <formula>$F$5="Freelancer"</formula>
    </cfRule>
    <cfRule type="expression" dxfId="241" priority="6" stopIfTrue="1">
      <formula>$F$5="DTC Int. Staff"</formula>
    </cfRule>
  </conditionalFormatting>
  <conditionalFormatting sqref="G88">
    <cfRule type="expression" dxfId="240" priority="3" stopIfTrue="1">
      <formula>#REF!="Freelancer"</formula>
    </cfRule>
    <cfRule type="expression" dxfId="239" priority="4" stopIfTrue="1">
      <formula>#REF!="DTC Int. Staff"</formula>
    </cfRule>
  </conditionalFormatting>
  <conditionalFormatting sqref="G88">
    <cfRule type="expression" dxfId="238" priority="1" stopIfTrue="1">
      <formula>$F$5="Freelancer"</formula>
    </cfRule>
    <cfRule type="expression" dxfId="23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" zoomScale="90" zoomScaleNormal="90" workbookViewId="0">
      <selection activeCell="H16" sqref="H16"/>
    </sheetView>
  </sheetViews>
  <sheetFormatPr defaultColWidth="11.453125" defaultRowHeight="14.5" x14ac:dyDescent="0.25"/>
  <cols>
    <col min="1" max="2" width="4" style="8" hidden="1" customWidth="1"/>
    <col min="3" max="3" width="3.453125" style="8" hidden="1" customWidth="1"/>
    <col min="4" max="4" width="13" style="8" bestFit="1" customWidth="1"/>
    <col min="5" max="5" width="10.45312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90625" style="8" customWidth="1"/>
    <col min="11" max="16384" width="11.453125" style="8"/>
  </cols>
  <sheetData>
    <row r="1" spans="1:10" ht="51.75" customHeight="1" thickBot="1" x14ac:dyDescent="0.3">
      <c r="D1" s="213" t="s">
        <v>5</v>
      </c>
      <c r="E1" s="214"/>
      <c r="F1" s="214"/>
      <c r="G1" s="214"/>
      <c r="H1" s="214"/>
      <c r="I1" s="214"/>
      <c r="J1" s="215"/>
    </row>
    <row r="2" spans="1:10" ht="13.6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Nopparat</v>
      </c>
      <c r="G3" s="14"/>
      <c r="I3" s="15"/>
      <c r="J3" s="15"/>
    </row>
    <row r="4" spans="1:10" ht="20.25" customHeight="1" x14ac:dyDescent="0.25">
      <c r="D4" s="211" t="s">
        <v>8</v>
      </c>
      <c r="E4" s="212"/>
      <c r="F4" s="13" t="str">
        <f>'Information-General Settings'!C4</f>
        <v>Fukthoen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190</v>
      </c>
      <c r="J8" s="25">
        <f>I8/8</f>
        <v>23.75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65" customHeight="1" thickBot="1" x14ac:dyDescent="0.3">
      <c r="B10" s="8">
        <f>MONTH(E11)</f>
        <v>6</v>
      </c>
      <c r="C10" s="76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9" t="s">
        <v>2</v>
      </c>
    </row>
    <row r="11" spans="1:10" ht="22.6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7"/>
      <c r="D11" s="78" t="str">
        <f>IF(B11=1,"Mo",IF(B11=2,"Tue",IF(B11=3,"Wed",IF(B11=4,"Thu",IF(B11=5,"Fri",IF(B11=6,"Sat",IF(B11=7,"Sun","")))))))</f>
        <v>Tue</v>
      </c>
      <c r="E11" s="34">
        <f>+D10</f>
        <v>44348</v>
      </c>
      <c r="F11" s="46" t="s">
        <v>58</v>
      </c>
      <c r="G11" s="36">
        <v>9001</v>
      </c>
      <c r="H11" s="37" t="s">
        <v>133</v>
      </c>
      <c r="I11" s="36" t="s">
        <v>132</v>
      </c>
      <c r="J11" s="90">
        <v>8</v>
      </c>
    </row>
    <row r="12" spans="1:10" ht="22.65" customHeight="1" x14ac:dyDescent="0.25">
      <c r="A12" s="31"/>
      <c r="C12" s="79"/>
      <c r="D12" s="78" t="str">
        <f>D11</f>
        <v>Tue</v>
      </c>
      <c r="E12" s="34">
        <f>E11</f>
        <v>44348</v>
      </c>
      <c r="F12" s="35"/>
      <c r="G12" s="36"/>
      <c r="H12" s="37"/>
      <c r="I12" s="36"/>
      <c r="J12" s="90"/>
    </row>
    <row r="13" spans="1:10" ht="22.65" customHeight="1" x14ac:dyDescent="0.25">
      <c r="A13" s="31"/>
      <c r="C13" s="79"/>
      <c r="D13" s="78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90"/>
    </row>
    <row r="14" spans="1:10" ht="22.65" customHeight="1" x14ac:dyDescent="0.25">
      <c r="A14" s="31"/>
      <c r="C14" s="79"/>
      <c r="D14" s="78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90"/>
    </row>
    <row r="15" spans="1:10" ht="22.65" customHeight="1" x14ac:dyDescent="0.25">
      <c r="A15" s="31"/>
      <c r="C15" s="79"/>
      <c r="D15" s="78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90"/>
    </row>
    <row r="16" spans="1:10" ht="22.65" customHeight="1" x14ac:dyDescent="0.25">
      <c r="A16" s="31">
        <f t="shared" si="0"/>
        <v>1</v>
      </c>
      <c r="B16" s="8">
        <f t="shared" si="1"/>
        <v>3</v>
      </c>
      <c r="C16" s="80"/>
      <c r="D16" s="81" t="str">
        <f>IF(B16=1,"Mo",IF(B16=2,"Tue",IF(B16=3,"Wed",IF(B16=4,"Thu",IF(B16=5,"Fri",IF(B16=6,"Sat",IF(B16=7,"Sun","")))))))</f>
        <v>Wed</v>
      </c>
      <c r="E16" s="45">
        <f>+E11+1</f>
        <v>44349</v>
      </c>
      <c r="F16" s="46" t="s">
        <v>58</v>
      </c>
      <c r="G16" s="47">
        <v>9001</v>
      </c>
      <c r="H16" s="48" t="s">
        <v>133</v>
      </c>
      <c r="I16" s="47" t="s">
        <v>132</v>
      </c>
      <c r="J16" s="91">
        <v>8</v>
      </c>
    </row>
    <row r="17" spans="1:10" ht="22.65" customHeight="1" x14ac:dyDescent="0.25">
      <c r="A17" s="31"/>
      <c r="C17" s="80"/>
      <c r="D17" s="81" t="str">
        <f>D16</f>
        <v>Wed</v>
      </c>
      <c r="E17" s="45">
        <f>E16</f>
        <v>44349</v>
      </c>
      <c r="F17" s="46"/>
      <c r="G17" s="47"/>
      <c r="H17" s="48"/>
      <c r="I17" s="47"/>
      <c r="J17" s="91"/>
    </row>
    <row r="18" spans="1:10" ht="22.65" customHeight="1" x14ac:dyDescent="0.25">
      <c r="A18" s="31"/>
      <c r="C18" s="80"/>
      <c r="D18" s="81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91"/>
    </row>
    <row r="19" spans="1:10" ht="22.65" customHeight="1" x14ac:dyDescent="0.25">
      <c r="A19" s="31"/>
      <c r="C19" s="80"/>
      <c r="D19" s="81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91"/>
    </row>
    <row r="20" spans="1:10" ht="22.65" customHeight="1" x14ac:dyDescent="0.25">
      <c r="A20" s="31"/>
      <c r="C20" s="80"/>
      <c r="D20" s="81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91"/>
    </row>
    <row r="21" spans="1:10" ht="22.65" customHeight="1" x14ac:dyDescent="0.25">
      <c r="A21" s="31">
        <f t="shared" si="0"/>
        <v>1</v>
      </c>
      <c r="B21" s="8">
        <f t="shared" si="1"/>
        <v>4</v>
      </c>
      <c r="C21" s="80"/>
      <c r="D21" s="78" t="str">
        <f>IF(B21=1,"Mo",IF(B21=2,"Tue",IF(B21=3,"Wed",IF(B21=4,"Thu",IF(B21=5,"Fri",IF(B21=6,"Sat",IF(B21=7,"Sun","")))))))</f>
        <v>Thu</v>
      </c>
      <c r="E21" s="34">
        <f>+E16+1</f>
        <v>44350</v>
      </c>
      <c r="F21" s="46"/>
      <c r="G21" s="36">
        <v>9014</v>
      </c>
      <c r="H21" s="37"/>
      <c r="I21" s="36" t="s">
        <v>134</v>
      </c>
      <c r="J21" s="90">
        <v>8</v>
      </c>
    </row>
    <row r="22" spans="1:10" ht="22.65" customHeight="1" x14ac:dyDescent="0.25">
      <c r="A22" s="31"/>
      <c r="C22" s="80"/>
      <c r="D22" s="78" t="str">
        <f>D21</f>
        <v>Thu</v>
      </c>
      <c r="E22" s="34">
        <f>E21</f>
        <v>44350</v>
      </c>
      <c r="F22" s="35"/>
      <c r="G22" s="36"/>
      <c r="H22" s="37"/>
      <c r="I22" s="36"/>
      <c r="J22" s="90"/>
    </row>
    <row r="23" spans="1:10" ht="22.65" customHeight="1" x14ac:dyDescent="0.25">
      <c r="A23" s="31"/>
      <c r="C23" s="80"/>
      <c r="D23" s="78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90"/>
    </row>
    <row r="24" spans="1:10" ht="22.65" customHeight="1" x14ac:dyDescent="0.25">
      <c r="A24" s="31"/>
      <c r="C24" s="80"/>
      <c r="D24" s="78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90"/>
    </row>
    <row r="25" spans="1:10" ht="22.65" customHeight="1" x14ac:dyDescent="0.25">
      <c r="A25" s="31"/>
      <c r="C25" s="80"/>
      <c r="D25" s="78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90"/>
    </row>
    <row r="26" spans="1:10" ht="22.65" customHeight="1" x14ac:dyDescent="0.25">
      <c r="A26" s="31">
        <f t="shared" si="0"/>
        <v>1</v>
      </c>
      <c r="B26" s="8">
        <f t="shared" si="1"/>
        <v>5</v>
      </c>
      <c r="C26" s="80"/>
      <c r="D26" s="81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 t="s">
        <v>58</v>
      </c>
      <c r="G26" s="47">
        <v>9001</v>
      </c>
      <c r="H26" s="71" t="s">
        <v>135</v>
      </c>
      <c r="I26" s="47" t="s">
        <v>132</v>
      </c>
      <c r="J26" s="91">
        <v>4</v>
      </c>
    </row>
    <row r="27" spans="1:10" ht="22.65" customHeight="1" x14ac:dyDescent="0.25">
      <c r="A27" s="31"/>
      <c r="C27" s="80"/>
      <c r="D27" s="81" t="str">
        <f>D26</f>
        <v>Fri</v>
      </c>
      <c r="E27" s="45">
        <f>E26</f>
        <v>44351</v>
      </c>
      <c r="F27" s="46"/>
      <c r="G27" s="47">
        <v>9001</v>
      </c>
      <c r="H27" s="71" t="s">
        <v>136</v>
      </c>
      <c r="I27" s="47" t="s">
        <v>132</v>
      </c>
      <c r="J27" s="91">
        <v>4</v>
      </c>
    </row>
    <row r="28" spans="1:10" ht="22.65" customHeight="1" x14ac:dyDescent="0.25">
      <c r="A28" s="31"/>
      <c r="C28" s="80"/>
      <c r="D28" s="81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91"/>
    </row>
    <row r="29" spans="1:10" ht="22.65" customHeight="1" x14ac:dyDescent="0.25">
      <c r="A29" s="31"/>
      <c r="C29" s="80"/>
      <c r="D29" s="81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91"/>
    </row>
    <row r="30" spans="1:10" ht="22.65" customHeight="1" x14ac:dyDescent="0.25">
      <c r="A30" s="31"/>
      <c r="C30" s="80"/>
      <c r="D30" s="81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91"/>
    </row>
    <row r="31" spans="1:10" ht="22.65" customHeight="1" x14ac:dyDescent="0.25">
      <c r="A31" s="31" t="str">
        <f t="shared" si="0"/>
        <v/>
      </c>
      <c r="B31" s="8">
        <f t="shared" si="1"/>
        <v>6</v>
      </c>
      <c r="C31" s="80"/>
      <c r="D31" s="81" t="str">
        <f t="shared" si="7"/>
        <v>Sat</v>
      </c>
      <c r="E31" s="45">
        <f>+E26+1</f>
        <v>44352</v>
      </c>
      <c r="F31" s="46"/>
      <c r="G31" s="47"/>
      <c r="H31" s="48"/>
      <c r="I31" s="47"/>
      <c r="J31" s="91"/>
    </row>
    <row r="32" spans="1:10" ht="22.65" customHeight="1" x14ac:dyDescent="0.25">
      <c r="A32" s="31" t="str">
        <f t="shared" si="0"/>
        <v/>
      </c>
      <c r="B32" s="8">
        <f t="shared" si="1"/>
        <v>7</v>
      </c>
      <c r="C32" s="80"/>
      <c r="D32" s="78" t="str">
        <f t="shared" si="7"/>
        <v>Sun</v>
      </c>
      <c r="E32" s="34">
        <f>+E31+1</f>
        <v>44353</v>
      </c>
      <c r="F32" s="35"/>
      <c r="G32" s="36"/>
      <c r="H32" s="50"/>
      <c r="I32" s="36"/>
      <c r="J32" s="90"/>
    </row>
    <row r="33" spans="1:10" ht="22.65" customHeight="1" x14ac:dyDescent="0.25">
      <c r="A33" s="31">
        <f t="shared" si="0"/>
        <v>1</v>
      </c>
      <c r="B33" s="8">
        <f t="shared" si="1"/>
        <v>1</v>
      </c>
      <c r="C33" s="80"/>
      <c r="D33" s="81" t="str">
        <f t="shared" si="7"/>
        <v>Mo</v>
      </c>
      <c r="E33" s="45">
        <f>+E32+1</f>
        <v>44354</v>
      </c>
      <c r="F33" s="46" t="s">
        <v>58</v>
      </c>
      <c r="G33" s="47">
        <v>9001</v>
      </c>
      <c r="H33" s="48" t="s">
        <v>137</v>
      </c>
      <c r="I33" s="47" t="s">
        <v>132</v>
      </c>
      <c r="J33" s="91">
        <v>9</v>
      </c>
    </row>
    <row r="34" spans="1:10" ht="22.65" customHeight="1" x14ac:dyDescent="0.25">
      <c r="A34" s="31"/>
      <c r="C34" s="80"/>
      <c r="D34" s="81" t="str">
        <f>D33</f>
        <v>Mo</v>
      </c>
      <c r="E34" s="45">
        <f>E33</f>
        <v>44354</v>
      </c>
      <c r="F34" s="46"/>
      <c r="G34" s="47"/>
      <c r="H34" s="48"/>
      <c r="I34" s="47"/>
      <c r="J34" s="91"/>
    </row>
    <row r="35" spans="1:10" ht="22.65" customHeight="1" x14ac:dyDescent="0.25">
      <c r="A35" s="31"/>
      <c r="C35" s="80"/>
      <c r="D35" s="81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91"/>
    </row>
    <row r="36" spans="1:10" ht="22.65" customHeight="1" x14ac:dyDescent="0.25">
      <c r="A36" s="31"/>
      <c r="C36" s="80"/>
      <c r="D36" s="81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91"/>
    </row>
    <row r="37" spans="1:10" ht="22.65" customHeight="1" x14ac:dyDescent="0.25">
      <c r="A37" s="31"/>
      <c r="C37" s="80"/>
      <c r="D37" s="81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91"/>
    </row>
    <row r="38" spans="1:10" ht="22.65" customHeight="1" x14ac:dyDescent="0.25">
      <c r="A38" s="31">
        <f t="shared" si="0"/>
        <v>1</v>
      </c>
      <c r="B38" s="8">
        <f t="shared" si="1"/>
        <v>2</v>
      </c>
      <c r="C38" s="80"/>
      <c r="D38" s="78" t="str">
        <f>IF(B38=1,"Mo",IF(B38=2,"Tue",IF(B38=3,"Wed",IF(B38=4,"Thu",IF(B38=5,"Fri",IF(B38=6,"Sat",IF(B38=7,"Sun","")))))))</f>
        <v>Tue</v>
      </c>
      <c r="E38" s="34">
        <f>+E33+1</f>
        <v>44355</v>
      </c>
      <c r="F38" s="35" t="s">
        <v>58</v>
      </c>
      <c r="G38" s="36">
        <v>9001</v>
      </c>
      <c r="H38" s="43" t="s">
        <v>138</v>
      </c>
      <c r="I38" s="36" t="s">
        <v>132</v>
      </c>
      <c r="J38" s="90">
        <v>8</v>
      </c>
    </row>
    <row r="39" spans="1:10" ht="22.65" customHeight="1" x14ac:dyDescent="0.25">
      <c r="A39" s="31"/>
      <c r="C39" s="80"/>
      <c r="D39" s="78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90"/>
    </row>
    <row r="40" spans="1:10" ht="22.65" customHeight="1" x14ac:dyDescent="0.25">
      <c r="A40" s="31"/>
      <c r="C40" s="80"/>
      <c r="D40" s="78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90"/>
    </row>
    <row r="41" spans="1:10" ht="22.65" customHeight="1" x14ac:dyDescent="0.25">
      <c r="A41" s="31"/>
      <c r="C41" s="80"/>
      <c r="D41" s="78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90"/>
    </row>
    <row r="42" spans="1:10" ht="22.65" customHeight="1" x14ac:dyDescent="0.25">
      <c r="A42" s="31"/>
      <c r="C42" s="80"/>
      <c r="D42" s="78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90"/>
    </row>
    <row r="43" spans="1:10" ht="22.65" customHeight="1" x14ac:dyDescent="0.25">
      <c r="A43" s="31">
        <f t="shared" si="0"/>
        <v>1</v>
      </c>
      <c r="B43" s="8">
        <f t="shared" si="1"/>
        <v>3</v>
      </c>
      <c r="C43" s="80"/>
      <c r="D43" s="81" t="str">
        <f>IF(B43=1,"Mo",IF(B43=2,"Tue",IF(B43=3,"Wed",IF(B43=4,"Thu",IF(B43=5,"Fri",IF(B43=6,"Sat",IF(B43=7,"Sun","")))))))</f>
        <v>Wed</v>
      </c>
      <c r="E43" s="45">
        <f>+E38+1</f>
        <v>44356</v>
      </c>
      <c r="F43" s="46" t="s">
        <v>58</v>
      </c>
      <c r="G43" s="47">
        <v>9001</v>
      </c>
      <c r="H43" s="48" t="s">
        <v>139</v>
      </c>
      <c r="I43" s="47" t="s">
        <v>132</v>
      </c>
      <c r="J43" s="91">
        <v>5</v>
      </c>
    </row>
    <row r="44" spans="1:10" ht="22.65" customHeight="1" x14ac:dyDescent="0.25">
      <c r="A44" s="31"/>
      <c r="C44" s="80"/>
      <c r="D44" s="81" t="str">
        <f>D43</f>
        <v>Wed</v>
      </c>
      <c r="E44" s="45">
        <f>E43</f>
        <v>44356</v>
      </c>
      <c r="F44" s="46"/>
      <c r="G44" s="47"/>
      <c r="H44" s="48" t="s">
        <v>140</v>
      </c>
      <c r="I44" s="47" t="s">
        <v>132</v>
      </c>
      <c r="J44" s="91">
        <v>4</v>
      </c>
    </row>
    <row r="45" spans="1:10" ht="22.65" customHeight="1" x14ac:dyDescent="0.25">
      <c r="A45" s="31"/>
      <c r="C45" s="80"/>
      <c r="D45" s="81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91"/>
    </row>
    <row r="46" spans="1:10" ht="22.65" customHeight="1" x14ac:dyDescent="0.25">
      <c r="A46" s="31"/>
      <c r="C46" s="80"/>
      <c r="D46" s="81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91"/>
    </row>
    <row r="47" spans="1:10" ht="22.65" customHeight="1" x14ac:dyDescent="0.25">
      <c r="A47" s="31"/>
      <c r="C47" s="80"/>
      <c r="D47" s="81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91"/>
    </row>
    <row r="48" spans="1:10" ht="22.65" customHeight="1" x14ac:dyDescent="0.25">
      <c r="A48" s="31">
        <f t="shared" si="0"/>
        <v>1</v>
      </c>
      <c r="B48" s="8">
        <f t="shared" si="1"/>
        <v>4</v>
      </c>
      <c r="C48" s="80"/>
      <c r="D48" s="78" t="str">
        <f>IF(B48=1,"Mo",IF(B48=2,"Tue",IF(B48=3,"Wed",IF(B48=4,"Thu",IF(B48=5,"Fri",IF(B48=6,"Sat",IF(B48=7,"Sun","")))))))</f>
        <v>Thu</v>
      </c>
      <c r="E48" s="34">
        <f>+E43+1</f>
        <v>44357</v>
      </c>
      <c r="F48" s="35" t="s">
        <v>58</v>
      </c>
      <c r="G48" s="36">
        <v>9001</v>
      </c>
      <c r="H48" s="43" t="s">
        <v>138</v>
      </c>
      <c r="I48" s="36" t="s">
        <v>141</v>
      </c>
      <c r="J48" s="90">
        <v>6</v>
      </c>
    </row>
    <row r="49" spans="1:10" ht="22.65" customHeight="1" x14ac:dyDescent="0.25">
      <c r="A49" s="31"/>
      <c r="C49" s="80"/>
      <c r="D49" s="78" t="str">
        <f>D48</f>
        <v>Thu</v>
      </c>
      <c r="E49" s="34">
        <f>E48</f>
        <v>44357</v>
      </c>
      <c r="F49" s="35" t="s">
        <v>58</v>
      </c>
      <c r="G49" s="36">
        <v>9001</v>
      </c>
      <c r="H49" s="37" t="s">
        <v>142</v>
      </c>
      <c r="I49" s="36" t="s">
        <v>141</v>
      </c>
      <c r="J49" s="90">
        <v>4</v>
      </c>
    </row>
    <row r="50" spans="1:10" ht="22.65" customHeight="1" x14ac:dyDescent="0.25">
      <c r="A50" s="31"/>
      <c r="C50" s="80"/>
      <c r="D50" s="78" t="str">
        <f t="shared" ref="D50:D52" si="13">D49</f>
        <v>Thu</v>
      </c>
      <c r="E50" s="34">
        <f t="shared" ref="E50:E52" si="14">E49</f>
        <v>44357</v>
      </c>
      <c r="F50" s="35" t="s">
        <v>131</v>
      </c>
      <c r="G50" s="36">
        <v>9001</v>
      </c>
      <c r="H50" s="37" t="s">
        <v>145</v>
      </c>
      <c r="I50" s="36" t="s">
        <v>141</v>
      </c>
      <c r="J50" s="90">
        <v>1.5</v>
      </c>
    </row>
    <row r="51" spans="1:10" ht="22.65" customHeight="1" x14ac:dyDescent="0.25">
      <c r="A51" s="31"/>
      <c r="C51" s="80"/>
      <c r="D51" s="78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90"/>
    </row>
    <row r="52" spans="1:10" ht="22.65" customHeight="1" x14ac:dyDescent="0.25">
      <c r="A52" s="31"/>
      <c r="C52" s="80"/>
      <c r="D52" s="78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90"/>
    </row>
    <row r="53" spans="1:10" ht="22.65" customHeight="1" x14ac:dyDescent="0.25">
      <c r="A53" s="31">
        <f t="shared" si="0"/>
        <v>1</v>
      </c>
      <c r="B53" s="8">
        <f t="shared" si="1"/>
        <v>5</v>
      </c>
      <c r="C53" s="80"/>
      <c r="D53" s="81" t="str">
        <f t="shared" si="7"/>
        <v>Fri</v>
      </c>
      <c r="E53" s="45">
        <f>+E48+1</f>
        <v>44358</v>
      </c>
      <c r="F53" s="46" t="s">
        <v>58</v>
      </c>
      <c r="G53" s="47">
        <v>9001</v>
      </c>
      <c r="H53" s="48" t="s">
        <v>144</v>
      </c>
      <c r="I53" s="47" t="s">
        <v>141</v>
      </c>
      <c r="J53" s="91">
        <v>5</v>
      </c>
    </row>
    <row r="54" spans="1:10" ht="22.65" customHeight="1" x14ac:dyDescent="0.25">
      <c r="A54" s="31"/>
      <c r="C54" s="80"/>
      <c r="D54" s="81" t="str">
        <f>D53</f>
        <v>Fri</v>
      </c>
      <c r="E54" s="45">
        <f>E53</f>
        <v>44358</v>
      </c>
      <c r="F54" s="46" t="s">
        <v>131</v>
      </c>
      <c r="G54" s="47">
        <v>9001</v>
      </c>
      <c r="H54" s="48" t="s">
        <v>143</v>
      </c>
      <c r="I54" s="47" t="s">
        <v>132</v>
      </c>
      <c r="J54" s="91">
        <v>5</v>
      </c>
    </row>
    <row r="55" spans="1:10" ht="22.65" customHeight="1" x14ac:dyDescent="0.25">
      <c r="A55" s="31"/>
      <c r="C55" s="80"/>
      <c r="D55" s="81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91"/>
    </row>
    <row r="56" spans="1:10" ht="22.65" customHeight="1" x14ac:dyDescent="0.25">
      <c r="A56" s="31"/>
      <c r="C56" s="80"/>
      <c r="D56" s="81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91"/>
    </row>
    <row r="57" spans="1:10" ht="22.65" customHeight="1" x14ac:dyDescent="0.25">
      <c r="A57" s="31"/>
      <c r="C57" s="80"/>
      <c r="D57" s="81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91"/>
    </row>
    <row r="58" spans="1:10" ht="22.65" customHeight="1" x14ac:dyDescent="0.25">
      <c r="A58" s="31" t="str">
        <f t="shared" si="0"/>
        <v/>
      </c>
      <c r="B58" s="8">
        <f t="shared" si="1"/>
        <v>6</v>
      </c>
      <c r="C58" s="80"/>
      <c r="D58" s="81" t="str">
        <f t="shared" si="7"/>
        <v>Sat</v>
      </c>
      <c r="E58" s="45">
        <f>+E53+1</f>
        <v>44359</v>
      </c>
      <c r="F58" s="65"/>
      <c r="G58" s="66"/>
      <c r="H58" s="68"/>
      <c r="I58" s="66"/>
      <c r="J58" s="92"/>
    </row>
    <row r="59" spans="1:10" ht="22.65" customHeight="1" x14ac:dyDescent="0.25">
      <c r="A59" s="31" t="str">
        <f t="shared" si="0"/>
        <v/>
      </c>
      <c r="B59" s="8">
        <f t="shared" si="1"/>
        <v>7</v>
      </c>
      <c r="C59" s="80"/>
      <c r="D59" s="78" t="str">
        <f t="shared" si="7"/>
        <v>Sun</v>
      </c>
      <c r="E59" s="34">
        <f>+E58+1</f>
        <v>44360</v>
      </c>
      <c r="F59" s="35"/>
      <c r="G59" s="36"/>
      <c r="H59" s="43"/>
      <c r="I59" s="36"/>
      <c r="J59" s="90"/>
    </row>
    <row r="60" spans="1:10" ht="22.65" customHeight="1" x14ac:dyDescent="0.25">
      <c r="A60" s="31">
        <f t="shared" si="0"/>
        <v>1</v>
      </c>
      <c r="B60" s="8">
        <f t="shared" si="1"/>
        <v>1</v>
      </c>
      <c r="C60" s="80"/>
      <c r="D60" s="81" t="str">
        <f t="shared" si="7"/>
        <v>Mo</v>
      </c>
      <c r="E60" s="45">
        <f>+E59+1</f>
        <v>44361</v>
      </c>
      <c r="F60" s="46" t="s">
        <v>131</v>
      </c>
      <c r="G60" s="47">
        <v>9001</v>
      </c>
      <c r="H60" s="48" t="s">
        <v>143</v>
      </c>
      <c r="I60" s="47" t="s">
        <v>141</v>
      </c>
      <c r="J60" s="91">
        <v>8</v>
      </c>
    </row>
    <row r="61" spans="1:10" ht="22.65" customHeight="1" x14ac:dyDescent="0.25">
      <c r="A61" s="31"/>
      <c r="C61" s="80"/>
      <c r="D61" s="81" t="str">
        <f>D60</f>
        <v>Mo</v>
      </c>
      <c r="E61" s="45">
        <f>E60</f>
        <v>44361</v>
      </c>
      <c r="F61" s="46"/>
      <c r="G61" s="47"/>
      <c r="H61" s="48"/>
      <c r="I61" s="47"/>
      <c r="J61" s="91"/>
    </row>
    <row r="62" spans="1:10" ht="22.65" customHeight="1" x14ac:dyDescent="0.25">
      <c r="A62" s="31"/>
      <c r="C62" s="80"/>
      <c r="D62" s="81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91"/>
    </row>
    <row r="63" spans="1:10" ht="22.65" customHeight="1" x14ac:dyDescent="0.25">
      <c r="A63" s="31"/>
      <c r="C63" s="80"/>
      <c r="D63" s="81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91"/>
    </row>
    <row r="64" spans="1:10" ht="22.65" customHeight="1" x14ac:dyDescent="0.25">
      <c r="A64" s="31"/>
      <c r="C64" s="80"/>
      <c r="D64" s="81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91"/>
    </row>
    <row r="65" spans="1:10" ht="22.65" customHeight="1" x14ac:dyDescent="0.25">
      <c r="A65" s="31">
        <f t="shared" si="0"/>
        <v>1</v>
      </c>
      <c r="B65" s="8">
        <f t="shared" si="1"/>
        <v>2</v>
      </c>
      <c r="C65" s="80"/>
      <c r="D65" s="78" t="str">
        <f t="shared" si="7"/>
        <v>Tue</v>
      </c>
      <c r="E65" s="34">
        <f>+E60+1</f>
        <v>44362</v>
      </c>
      <c r="F65" s="35" t="s">
        <v>131</v>
      </c>
      <c r="G65" s="36">
        <v>9001</v>
      </c>
      <c r="H65" s="43" t="s">
        <v>143</v>
      </c>
      <c r="I65" s="36" t="s">
        <v>132</v>
      </c>
      <c r="J65" s="90">
        <v>8</v>
      </c>
    </row>
    <row r="66" spans="1:10" ht="22.65" customHeight="1" x14ac:dyDescent="0.25">
      <c r="A66" s="31"/>
      <c r="C66" s="80"/>
      <c r="D66" s="78" t="str">
        <f>D65</f>
        <v>Tue</v>
      </c>
      <c r="E66" s="34">
        <f>E65</f>
        <v>44362</v>
      </c>
      <c r="F66" s="35"/>
      <c r="G66" s="36"/>
      <c r="H66" s="43"/>
      <c r="I66" s="36"/>
      <c r="J66" s="90"/>
    </row>
    <row r="67" spans="1:10" ht="22.65" customHeight="1" x14ac:dyDescent="0.25">
      <c r="A67" s="31"/>
      <c r="C67" s="80"/>
      <c r="D67" s="78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90"/>
    </row>
    <row r="68" spans="1:10" ht="22.65" customHeight="1" x14ac:dyDescent="0.25">
      <c r="A68" s="31"/>
      <c r="C68" s="80"/>
      <c r="D68" s="78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90"/>
    </row>
    <row r="69" spans="1:10" ht="22.65" customHeight="1" x14ac:dyDescent="0.25">
      <c r="A69" s="31"/>
      <c r="C69" s="80"/>
      <c r="D69" s="78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90"/>
    </row>
    <row r="70" spans="1:10" ht="22.65" customHeight="1" x14ac:dyDescent="0.25">
      <c r="A70" s="31">
        <f t="shared" si="0"/>
        <v>1</v>
      </c>
      <c r="B70" s="8">
        <f t="shared" si="1"/>
        <v>3</v>
      </c>
      <c r="C70" s="80"/>
      <c r="D70" s="81" t="str">
        <f t="shared" si="7"/>
        <v>Wed</v>
      </c>
      <c r="E70" s="45">
        <f>+E65+1</f>
        <v>44363</v>
      </c>
      <c r="F70" s="46" t="s">
        <v>131</v>
      </c>
      <c r="G70" s="47">
        <v>9001</v>
      </c>
      <c r="H70" s="48" t="s">
        <v>143</v>
      </c>
      <c r="I70" s="47" t="s">
        <v>141</v>
      </c>
      <c r="J70" s="91">
        <v>9</v>
      </c>
    </row>
    <row r="71" spans="1:10" ht="22.65" customHeight="1" x14ac:dyDescent="0.25">
      <c r="A71" s="31"/>
      <c r="C71" s="80"/>
      <c r="D71" s="81" t="str">
        <f>D70</f>
        <v>Wed</v>
      </c>
      <c r="E71" s="45">
        <f>E70</f>
        <v>44363</v>
      </c>
      <c r="F71" s="46"/>
      <c r="G71" s="47"/>
      <c r="H71" s="48"/>
      <c r="I71" s="47"/>
      <c r="J71" s="91"/>
    </row>
    <row r="72" spans="1:10" ht="22.65" customHeight="1" x14ac:dyDescent="0.25">
      <c r="A72" s="31"/>
      <c r="C72" s="80"/>
      <c r="D72" s="81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91"/>
    </row>
    <row r="73" spans="1:10" ht="22.65" customHeight="1" x14ac:dyDescent="0.25">
      <c r="A73" s="31"/>
      <c r="C73" s="80"/>
      <c r="D73" s="81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91"/>
    </row>
    <row r="74" spans="1:10" ht="22.65" customHeight="1" x14ac:dyDescent="0.25">
      <c r="A74" s="31"/>
      <c r="C74" s="80"/>
      <c r="D74" s="81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91"/>
    </row>
    <row r="75" spans="1:10" ht="22.65" customHeight="1" x14ac:dyDescent="0.25">
      <c r="A75" s="31">
        <f t="shared" si="0"/>
        <v>1</v>
      </c>
      <c r="B75" s="8">
        <f t="shared" si="1"/>
        <v>4</v>
      </c>
      <c r="C75" s="80"/>
      <c r="D75" s="78" t="str">
        <f t="shared" si="7"/>
        <v>Thu</v>
      </c>
      <c r="E75" s="34">
        <f>+E70+1</f>
        <v>44364</v>
      </c>
      <c r="F75" s="35" t="s">
        <v>131</v>
      </c>
      <c r="G75" s="36">
        <v>9001</v>
      </c>
      <c r="H75" s="43" t="s">
        <v>143</v>
      </c>
      <c r="I75" s="36" t="s">
        <v>141</v>
      </c>
      <c r="J75" s="90">
        <v>6.5</v>
      </c>
    </row>
    <row r="76" spans="1:10" ht="22.65" customHeight="1" x14ac:dyDescent="0.25">
      <c r="A76" s="31"/>
      <c r="C76" s="80"/>
      <c r="D76" s="78" t="str">
        <f>D75</f>
        <v>Thu</v>
      </c>
      <c r="E76" s="34">
        <f>E75</f>
        <v>44364</v>
      </c>
      <c r="F76" s="35"/>
      <c r="G76" s="36"/>
      <c r="H76" s="43" t="s">
        <v>146</v>
      </c>
      <c r="I76" s="36" t="s">
        <v>141</v>
      </c>
      <c r="J76" s="90">
        <v>1.5</v>
      </c>
    </row>
    <row r="77" spans="1:10" ht="22.65" customHeight="1" x14ac:dyDescent="0.25">
      <c r="A77" s="31"/>
      <c r="C77" s="80"/>
      <c r="D77" s="78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90"/>
    </row>
    <row r="78" spans="1:10" ht="22.65" customHeight="1" x14ac:dyDescent="0.25">
      <c r="A78" s="31"/>
      <c r="C78" s="80"/>
      <c r="D78" s="78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90"/>
    </row>
    <row r="79" spans="1:10" ht="22.65" customHeight="1" x14ac:dyDescent="0.25">
      <c r="A79" s="31"/>
      <c r="C79" s="80"/>
      <c r="D79" s="78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90"/>
    </row>
    <row r="80" spans="1:10" ht="22.65" customHeight="1" x14ac:dyDescent="0.25">
      <c r="A80" s="31">
        <f t="shared" si="0"/>
        <v>1</v>
      </c>
      <c r="B80" s="8">
        <f t="shared" si="1"/>
        <v>5</v>
      </c>
      <c r="C80" s="80"/>
      <c r="D80" s="81" t="str">
        <f t="shared" si="7"/>
        <v>Fri</v>
      </c>
      <c r="E80" s="45">
        <f t="shared" ref="E80" si="22">+E75+1</f>
        <v>44365</v>
      </c>
      <c r="F80" s="46" t="s">
        <v>131</v>
      </c>
      <c r="G80" s="47">
        <v>9001</v>
      </c>
      <c r="H80" s="48" t="s">
        <v>143</v>
      </c>
      <c r="I80" s="47" t="s">
        <v>141</v>
      </c>
      <c r="J80" s="91">
        <v>2</v>
      </c>
    </row>
    <row r="81" spans="1:10" ht="22.65" customHeight="1" x14ac:dyDescent="0.25">
      <c r="A81" s="31"/>
      <c r="C81" s="80"/>
      <c r="D81" s="81" t="str">
        <f>D80</f>
        <v>Fri</v>
      </c>
      <c r="E81" s="45">
        <f>E80</f>
        <v>44365</v>
      </c>
      <c r="F81" s="35" t="s">
        <v>50</v>
      </c>
      <c r="G81" s="47">
        <v>9001</v>
      </c>
      <c r="H81" s="48" t="s">
        <v>149</v>
      </c>
      <c r="I81" s="47" t="s">
        <v>104</v>
      </c>
      <c r="J81" s="91">
        <v>8</v>
      </c>
    </row>
    <row r="82" spans="1:10" ht="22.65" customHeight="1" x14ac:dyDescent="0.25">
      <c r="A82" s="31"/>
      <c r="C82" s="80"/>
      <c r="D82" s="81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91"/>
    </row>
    <row r="83" spans="1:10" ht="22.65" customHeight="1" x14ac:dyDescent="0.25">
      <c r="A83" s="31"/>
      <c r="C83" s="80"/>
      <c r="D83" s="81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91"/>
    </row>
    <row r="84" spans="1:10" ht="22.65" customHeight="1" x14ac:dyDescent="0.25">
      <c r="A84" s="31"/>
      <c r="C84" s="80"/>
      <c r="D84" s="81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91"/>
    </row>
    <row r="85" spans="1:10" ht="22.65" customHeight="1" x14ac:dyDescent="0.25">
      <c r="A85" s="31" t="str">
        <f t="shared" si="0"/>
        <v/>
      </c>
      <c r="B85" s="8">
        <f t="shared" si="1"/>
        <v>6</v>
      </c>
      <c r="C85" s="80"/>
      <c r="D85" s="81" t="str">
        <f t="shared" si="7"/>
        <v>Sat</v>
      </c>
      <c r="E85" s="45">
        <f>+E80+1</f>
        <v>44366</v>
      </c>
      <c r="F85" s="65"/>
      <c r="G85" s="66"/>
      <c r="H85" s="67"/>
      <c r="I85" s="66"/>
      <c r="J85" s="92"/>
    </row>
    <row r="86" spans="1:10" ht="22.65" customHeight="1" x14ac:dyDescent="0.25">
      <c r="A86" s="31" t="str">
        <f t="shared" si="0"/>
        <v/>
      </c>
      <c r="B86" s="8">
        <f t="shared" si="1"/>
        <v>7</v>
      </c>
      <c r="C86" s="80"/>
      <c r="D86" s="78" t="str">
        <f t="shared" si="7"/>
        <v>Sun</v>
      </c>
      <c r="E86" s="34">
        <f>+E85+1</f>
        <v>44367</v>
      </c>
      <c r="F86" s="35"/>
      <c r="G86" s="36"/>
      <c r="H86" s="43"/>
      <c r="I86" s="36"/>
      <c r="J86" s="90"/>
    </row>
    <row r="87" spans="1:10" ht="22.65" customHeight="1" x14ac:dyDescent="0.25">
      <c r="A87" s="31">
        <f t="shared" si="0"/>
        <v>1</v>
      </c>
      <c r="B87" s="8">
        <f t="shared" si="1"/>
        <v>1</v>
      </c>
      <c r="C87" s="80"/>
      <c r="D87" s="81" t="str">
        <f t="shared" si="7"/>
        <v>Mo</v>
      </c>
      <c r="E87" s="45">
        <f>+E86+1</f>
        <v>44368</v>
      </c>
      <c r="F87" s="46" t="s">
        <v>131</v>
      </c>
      <c r="G87" s="47">
        <v>9001</v>
      </c>
      <c r="H87" s="48" t="s">
        <v>147</v>
      </c>
      <c r="I87" s="47" t="s">
        <v>141</v>
      </c>
      <c r="J87" s="91">
        <v>8</v>
      </c>
    </row>
    <row r="88" spans="1:10" ht="22.65" customHeight="1" x14ac:dyDescent="0.25">
      <c r="A88" s="31"/>
      <c r="C88" s="80"/>
      <c r="D88" s="81" t="str">
        <f>D87</f>
        <v>Mo</v>
      </c>
      <c r="E88" s="45">
        <f>E87</f>
        <v>44368</v>
      </c>
      <c r="F88" s="46"/>
      <c r="G88" s="47"/>
      <c r="H88" s="48"/>
      <c r="I88" s="47"/>
      <c r="J88" s="91"/>
    </row>
    <row r="89" spans="1:10" ht="22.65" customHeight="1" x14ac:dyDescent="0.25">
      <c r="A89" s="31"/>
      <c r="C89" s="80"/>
      <c r="D89" s="81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91"/>
    </row>
    <row r="90" spans="1:10" ht="22.65" customHeight="1" x14ac:dyDescent="0.25">
      <c r="A90" s="31"/>
      <c r="C90" s="80"/>
      <c r="D90" s="81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91"/>
    </row>
    <row r="91" spans="1:10" ht="22.65" customHeight="1" x14ac:dyDescent="0.25">
      <c r="A91" s="31"/>
      <c r="C91" s="80"/>
      <c r="D91" s="81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91"/>
    </row>
    <row r="92" spans="1:10" ht="22.65" customHeight="1" x14ac:dyDescent="0.25">
      <c r="A92" s="31">
        <f t="shared" si="0"/>
        <v>1</v>
      </c>
      <c r="B92" s="8">
        <f t="shared" si="1"/>
        <v>2</v>
      </c>
      <c r="C92" s="80"/>
      <c r="D92" s="78" t="str">
        <f t="shared" si="7"/>
        <v>Tue</v>
      </c>
      <c r="E92" s="34">
        <f>+E87+1</f>
        <v>44369</v>
      </c>
      <c r="F92" s="35" t="s">
        <v>131</v>
      </c>
      <c r="G92" s="36">
        <v>9001</v>
      </c>
      <c r="H92" s="43" t="s">
        <v>148</v>
      </c>
      <c r="I92" s="36" t="s">
        <v>141</v>
      </c>
      <c r="J92" s="90">
        <v>8</v>
      </c>
    </row>
    <row r="93" spans="1:10" ht="22.65" customHeight="1" x14ac:dyDescent="0.25">
      <c r="A93" s="31"/>
      <c r="C93" s="80"/>
      <c r="D93" s="78" t="str">
        <f>D92</f>
        <v>Tue</v>
      </c>
      <c r="E93" s="34">
        <f>E92</f>
        <v>44369</v>
      </c>
      <c r="F93" s="35" t="s">
        <v>131</v>
      </c>
      <c r="G93" s="36">
        <v>9001</v>
      </c>
      <c r="H93" s="43" t="s">
        <v>153</v>
      </c>
      <c r="I93" s="36" t="s">
        <v>141</v>
      </c>
      <c r="J93" s="90">
        <v>1</v>
      </c>
    </row>
    <row r="94" spans="1:10" ht="22.65" customHeight="1" x14ac:dyDescent="0.25">
      <c r="A94" s="31"/>
      <c r="C94" s="80"/>
      <c r="D94" s="78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90"/>
    </row>
    <row r="95" spans="1:10" ht="22.65" customHeight="1" x14ac:dyDescent="0.25">
      <c r="A95" s="31"/>
      <c r="C95" s="80"/>
      <c r="D95" s="78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90"/>
    </row>
    <row r="96" spans="1:10" ht="22.65" customHeight="1" x14ac:dyDescent="0.25">
      <c r="A96" s="31"/>
      <c r="C96" s="80"/>
      <c r="D96" s="78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90"/>
    </row>
    <row r="97" spans="1:10" ht="22.65" customHeight="1" x14ac:dyDescent="0.25">
      <c r="A97" s="31"/>
      <c r="C97" s="80"/>
      <c r="D97" s="78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90"/>
    </row>
    <row r="98" spans="1:10" ht="22.65" customHeight="1" x14ac:dyDescent="0.25">
      <c r="A98" s="31">
        <f t="shared" si="0"/>
        <v>1</v>
      </c>
      <c r="B98" s="8">
        <f t="shared" si="1"/>
        <v>3</v>
      </c>
      <c r="C98" s="80"/>
      <c r="D98" s="81" t="str">
        <f t="shared" si="7"/>
        <v>Wed</v>
      </c>
      <c r="E98" s="45">
        <f>+E92+1</f>
        <v>44370</v>
      </c>
      <c r="F98" s="46" t="s">
        <v>131</v>
      </c>
      <c r="G98" s="47">
        <v>9001</v>
      </c>
      <c r="H98" s="71" t="s">
        <v>148</v>
      </c>
      <c r="I98" s="47" t="s">
        <v>132</v>
      </c>
      <c r="J98" s="91">
        <v>7</v>
      </c>
    </row>
    <row r="99" spans="1:10" ht="22.65" customHeight="1" x14ac:dyDescent="0.25">
      <c r="A99" s="31"/>
      <c r="C99" s="80"/>
      <c r="D99" s="81" t="str">
        <f>D98</f>
        <v>Wed</v>
      </c>
      <c r="E99" s="45">
        <f>E98</f>
        <v>44370</v>
      </c>
      <c r="F99" s="46" t="s">
        <v>131</v>
      </c>
      <c r="G99" s="47">
        <v>9001</v>
      </c>
      <c r="H99" s="43" t="s">
        <v>150</v>
      </c>
      <c r="I99" s="36" t="s">
        <v>141</v>
      </c>
      <c r="J99" s="90">
        <v>1.5</v>
      </c>
    </row>
    <row r="100" spans="1:10" ht="22.65" customHeight="1" x14ac:dyDescent="0.25">
      <c r="A100" s="31"/>
      <c r="C100" s="80"/>
      <c r="D100" s="81" t="str">
        <f t="shared" ref="D100:D102" si="26">D99</f>
        <v>Wed</v>
      </c>
      <c r="E100" s="45">
        <f t="shared" ref="E100:E102" si="27">E99</f>
        <v>44370</v>
      </c>
      <c r="F100" s="46" t="s">
        <v>131</v>
      </c>
      <c r="G100" s="47">
        <v>9001</v>
      </c>
      <c r="H100" s="43" t="s">
        <v>151</v>
      </c>
      <c r="I100" s="36" t="s">
        <v>141</v>
      </c>
      <c r="J100" s="90">
        <v>2</v>
      </c>
    </row>
    <row r="101" spans="1:10" ht="22.65" customHeight="1" x14ac:dyDescent="0.25">
      <c r="A101" s="31"/>
      <c r="C101" s="80"/>
      <c r="D101" s="81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91"/>
    </row>
    <row r="102" spans="1:10" ht="22.65" customHeight="1" x14ac:dyDescent="0.25">
      <c r="A102" s="31"/>
      <c r="C102" s="80"/>
      <c r="D102" s="81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91"/>
    </row>
    <row r="103" spans="1:10" ht="22.65" customHeight="1" x14ac:dyDescent="0.25">
      <c r="A103" s="31">
        <f t="shared" si="0"/>
        <v>1</v>
      </c>
      <c r="B103" s="8">
        <f t="shared" si="1"/>
        <v>4</v>
      </c>
      <c r="C103" s="80"/>
      <c r="D103" s="78" t="str">
        <f t="shared" si="7"/>
        <v>Thu</v>
      </c>
      <c r="E103" s="34">
        <f>+E98+1</f>
        <v>44371</v>
      </c>
      <c r="F103" s="35" t="s">
        <v>131</v>
      </c>
      <c r="G103" s="36">
        <v>9001</v>
      </c>
      <c r="H103" s="43" t="s">
        <v>148</v>
      </c>
      <c r="I103" s="36" t="s">
        <v>141</v>
      </c>
      <c r="J103" s="90">
        <v>5</v>
      </c>
    </row>
    <row r="104" spans="1:10" ht="22.65" customHeight="1" x14ac:dyDescent="0.25">
      <c r="A104" s="31"/>
      <c r="C104" s="80"/>
      <c r="D104" s="78" t="str">
        <f>D103</f>
        <v>Thu</v>
      </c>
      <c r="E104" s="34">
        <f>E103</f>
        <v>44371</v>
      </c>
      <c r="F104" s="35" t="s">
        <v>50</v>
      </c>
      <c r="G104" s="36">
        <v>9001</v>
      </c>
      <c r="H104" s="43" t="s">
        <v>152</v>
      </c>
      <c r="I104" s="36" t="s">
        <v>141</v>
      </c>
      <c r="J104" s="90">
        <v>1.5</v>
      </c>
    </row>
    <row r="105" spans="1:10" ht="22.65" customHeight="1" x14ac:dyDescent="0.25">
      <c r="A105" s="31"/>
      <c r="C105" s="80"/>
      <c r="D105" s="78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90"/>
    </row>
    <row r="106" spans="1:10" ht="22.65" customHeight="1" x14ac:dyDescent="0.25">
      <c r="A106" s="31"/>
      <c r="C106" s="80"/>
      <c r="D106" s="78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90"/>
    </row>
    <row r="107" spans="1:10" ht="22.65" customHeight="1" x14ac:dyDescent="0.25">
      <c r="A107" s="31"/>
      <c r="C107" s="80"/>
      <c r="D107" s="78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90"/>
    </row>
    <row r="108" spans="1:10" ht="22.65" customHeight="1" x14ac:dyDescent="0.25">
      <c r="A108" s="31">
        <f t="shared" si="0"/>
        <v>1</v>
      </c>
      <c r="B108" s="8">
        <f t="shared" si="1"/>
        <v>5</v>
      </c>
      <c r="C108" s="80"/>
      <c r="D108" s="81" t="str">
        <f t="shared" si="7"/>
        <v>Fri</v>
      </c>
      <c r="E108" s="45">
        <f t="shared" ref="E108" si="30">+E103+1</f>
        <v>44372</v>
      </c>
      <c r="F108" s="46" t="s">
        <v>131</v>
      </c>
      <c r="G108" s="47">
        <v>9001</v>
      </c>
      <c r="H108" s="48" t="s">
        <v>148</v>
      </c>
      <c r="I108" s="47" t="s">
        <v>132</v>
      </c>
      <c r="J108" s="91">
        <v>6.5</v>
      </c>
    </row>
    <row r="109" spans="1:10" ht="22.65" customHeight="1" x14ac:dyDescent="0.25">
      <c r="A109" s="31"/>
      <c r="C109" s="80"/>
      <c r="D109" s="81" t="str">
        <f>D108</f>
        <v>Fri</v>
      </c>
      <c r="E109" s="45">
        <f>E108</f>
        <v>44372</v>
      </c>
      <c r="F109" s="46" t="s">
        <v>131</v>
      </c>
      <c r="G109" s="47">
        <v>9001</v>
      </c>
      <c r="H109" s="48" t="s">
        <v>151</v>
      </c>
      <c r="I109" s="47" t="s">
        <v>132</v>
      </c>
      <c r="J109" s="91">
        <v>2</v>
      </c>
    </row>
    <row r="110" spans="1:10" ht="22.65" customHeight="1" x14ac:dyDescent="0.25">
      <c r="A110" s="31"/>
      <c r="C110" s="80"/>
      <c r="D110" s="81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91"/>
    </row>
    <row r="111" spans="1:10" ht="22.65" customHeight="1" x14ac:dyDescent="0.25">
      <c r="A111" s="31"/>
      <c r="C111" s="80"/>
      <c r="D111" s="81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91"/>
    </row>
    <row r="112" spans="1:10" ht="22.65" customHeight="1" x14ac:dyDescent="0.25">
      <c r="A112" s="31"/>
      <c r="C112" s="80"/>
      <c r="D112" s="81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91"/>
    </row>
    <row r="113" spans="1:10" ht="22.65" customHeight="1" x14ac:dyDescent="0.25">
      <c r="A113" s="31" t="str">
        <f t="shared" si="0"/>
        <v/>
      </c>
      <c r="B113" s="8">
        <f t="shared" si="1"/>
        <v>6</v>
      </c>
      <c r="C113" s="80"/>
      <c r="D113" s="81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2"/>
    </row>
    <row r="114" spans="1:10" ht="22.65" customHeight="1" x14ac:dyDescent="0.25">
      <c r="A114" s="31" t="str">
        <f t="shared" si="0"/>
        <v/>
      </c>
      <c r="B114" s="8">
        <f t="shared" si="1"/>
        <v>7</v>
      </c>
      <c r="C114" s="80"/>
      <c r="D114" s="78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90"/>
    </row>
    <row r="115" spans="1:10" ht="22.65" customHeight="1" x14ac:dyDescent="0.25">
      <c r="A115" s="31">
        <f t="shared" si="0"/>
        <v>1</v>
      </c>
      <c r="B115" s="8">
        <f t="shared" si="1"/>
        <v>1</v>
      </c>
      <c r="C115" s="80"/>
      <c r="D115" s="81" t="str">
        <f t="shared" si="7"/>
        <v>Mo</v>
      </c>
      <c r="E115" s="45">
        <f>+E114+1</f>
        <v>44375</v>
      </c>
      <c r="F115" s="46" t="s">
        <v>131</v>
      </c>
      <c r="G115" s="47">
        <v>9001</v>
      </c>
      <c r="H115" s="51" t="s">
        <v>148</v>
      </c>
      <c r="I115" s="47" t="s">
        <v>141</v>
      </c>
      <c r="J115" s="91">
        <v>8</v>
      </c>
    </row>
    <row r="116" spans="1:10" ht="22.65" customHeight="1" x14ac:dyDescent="0.25">
      <c r="A116" s="31"/>
      <c r="C116" s="80"/>
      <c r="D116" s="81" t="str">
        <f>D115</f>
        <v>Mo</v>
      </c>
      <c r="E116" s="45">
        <f>E115</f>
        <v>44375</v>
      </c>
      <c r="F116" s="46"/>
      <c r="G116" s="47"/>
      <c r="H116" s="51"/>
      <c r="I116" s="47"/>
      <c r="J116" s="91"/>
    </row>
    <row r="117" spans="1:10" ht="22.65" customHeight="1" x14ac:dyDescent="0.25">
      <c r="A117" s="31"/>
      <c r="C117" s="80"/>
      <c r="D117" s="81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91"/>
    </row>
    <row r="118" spans="1:10" ht="22.65" customHeight="1" x14ac:dyDescent="0.25">
      <c r="A118" s="31"/>
      <c r="C118" s="80"/>
      <c r="D118" s="81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91"/>
    </row>
    <row r="119" spans="1:10" ht="22.65" customHeight="1" x14ac:dyDescent="0.25">
      <c r="A119" s="31"/>
      <c r="C119" s="80"/>
      <c r="D119" s="81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91"/>
    </row>
    <row r="120" spans="1:10" ht="22.65" customHeight="1" x14ac:dyDescent="0.25">
      <c r="A120" s="31">
        <f t="shared" si="0"/>
        <v>1</v>
      </c>
      <c r="B120" s="8">
        <f>WEEKDAY(E115+1,2)</f>
        <v>2</v>
      </c>
      <c r="C120" s="80"/>
      <c r="D120" s="78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 t="s">
        <v>131</v>
      </c>
      <c r="G120" s="36">
        <v>9001</v>
      </c>
      <c r="H120" s="43" t="s">
        <v>148</v>
      </c>
      <c r="I120" s="36" t="s">
        <v>141</v>
      </c>
      <c r="J120" s="90">
        <v>8</v>
      </c>
    </row>
    <row r="121" spans="1:10" ht="22.65" customHeight="1" x14ac:dyDescent="0.25">
      <c r="A121" s="31"/>
      <c r="C121" s="80"/>
      <c r="D121" s="78" t="str">
        <f>D120</f>
        <v>Tue</v>
      </c>
      <c r="E121" s="34">
        <f>E120</f>
        <v>44376</v>
      </c>
      <c r="F121" s="35" t="s">
        <v>131</v>
      </c>
      <c r="G121" s="36">
        <v>9001</v>
      </c>
      <c r="H121" s="43" t="s">
        <v>154</v>
      </c>
      <c r="I121" s="36" t="s">
        <v>141</v>
      </c>
      <c r="J121" s="90">
        <v>1</v>
      </c>
    </row>
    <row r="122" spans="1:10" ht="22.65" customHeight="1" x14ac:dyDescent="0.25">
      <c r="A122" s="31"/>
      <c r="C122" s="80"/>
      <c r="D122" s="78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90"/>
    </row>
    <row r="123" spans="1:10" ht="22.65" customHeight="1" x14ac:dyDescent="0.25">
      <c r="A123" s="31"/>
      <c r="C123" s="80"/>
      <c r="D123" s="78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90"/>
    </row>
    <row r="124" spans="1:10" ht="22.65" customHeight="1" x14ac:dyDescent="0.25">
      <c r="A124" s="31"/>
      <c r="C124" s="80"/>
      <c r="D124" s="78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90"/>
    </row>
    <row r="125" spans="1:10" ht="22.65" customHeight="1" x14ac:dyDescent="0.25">
      <c r="A125" s="31">
        <f t="shared" si="0"/>
        <v>1</v>
      </c>
      <c r="B125" s="8">
        <v>3</v>
      </c>
      <c r="C125" s="80"/>
      <c r="D125" s="81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 t="s">
        <v>131</v>
      </c>
      <c r="G125" s="47">
        <v>9001</v>
      </c>
      <c r="H125" s="71" t="s">
        <v>148</v>
      </c>
      <c r="I125" s="47" t="s">
        <v>141</v>
      </c>
      <c r="J125" s="91">
        <v>8</v>
      </c>
    </row>
    <row r="126" spans="1:10" ht="22.65" customHeight="1" x14ac:dyDescent="0.25">
      <c r="A126" s="31"/>
      <c r="C126" s="80"/>
      <c r="D126" s="101" t="str">
        <f>D125</f>
        <v>Wed</v>
      </c>
      <c r="E126" s="102">
        <f>E125</f>
        <v>44377</v>
      </c>
      <c r="F126" s="103"/>
      <c r="G126" s="104"/>
      <c r="H126" s="105"/>
      <c r="I126" s="104"/>
      <c r="J126" s="106"/>
    </row>
    <row r="127" spans="1:10" ht="22.65" customHeight="1" x14ac:dyDescent="0.25">
      <c r="A127" s="31"/>
      <c r="C127" s="80"/>
      <c r="D127" s="101" t="str">
        <f t="shared" ref="D127:D129" si="34">D126</f>
        <v>Wed</v>
      </c>
      <c r="E127" s="102">
        <f t="shared" ref="E127:E129" si="35">E126</f>
        <v>44377</v>
      </c>
      <c r="F127" s="103"/>
      <c r="G127" s="104"/>
      <c r="H127" s="105"/>
      <c r="I127" s="104"/>
      <c r="J127" s="106"/>
    </row>
    <row r="128" spans="1:10" ht="21.75" customHeight="1" x14ac:dyDescent="0.25">
      <c r="A128" s="31"/>
      <c r="C128" s="80"/>
      <c r="D128" s="101" t="str">
        <f t="shared" si="34"/>
        <v>Wed</v>
      </c>
      <c r="E128" s="102">
        <f t="shared" si="35"/>
        <v>44377</v>
      </c>
      <c r="F128" s="103"/>
      <c r="G128" s="104"/>
      <c r="H128" s="105"/>
      <c r="I128" s="104"/>
      <c r="J128" s="106"/>
    </row>
    <row r="129" spans="1:10" ht="21.75" customHeight="1" thickBot="1" x14ac:dyDescent="0.3">
      <c r="A129" s="31"/>
      <c r="C129" s="86"/>
      <c r="D129" s="107" t="str">
        <f t="shared" si="34"/>
        <v>Wed</v>
      </c>
      <c r="E129" s="108">
        <f t="shared" si="35"/>
        <v>44377</v>
      </c>
      <c r="F129" s="109"/>
      <c r="G129" s="110"/>
      <c r="H129" s="111"/>
      <c r="I129" s="110"/>
      <c r="J129" s="112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phoneticPr fontId="19" type="noConversion"/>
  <conditionalFormatting sqref="C11:C124">
    <cfRule type="expression" dxfId="236" priority="25" stopIfTrue="1">
      <formula>IF($A11=1,B11,)</formula>
    </cfRule>
    <cfRule type="expression" dxfId="235" priority="26" stopIfTrue="1">
      <formula>IF($A11="",B11,)</formula>
    </cfRule>
  </conditionalFormatting>
  <conditionalFormatting sqref="E11:E15">
    <cfRule type="expression" dxfId="234" priority="27" stopIfTrue="1">
      <formula>IF($A11="",B11,"")</formula>
    </cfRule>
  </conditionalFormatting>
  <conditionalFormatting sqref="E16:E124">
    <cfRule type="expression" dxfId="233" priority="28" stopIfTrue="1">
      <formula>IF($A16&lt;&gt;1,B16,"")</formula>
    </cfRule>
  </conditionalFormatting>
  <conditionalFormatting sqref="D11:D124">
    <cfRule type="expression" dxfId="232" priority="29" stopIfTrue="1">
      <formula>IF($A11="",B11,)</formula>
    </cfRule>
  </conditionalFormatting>
  <conditionalFormatting sqref="G11:G20 G26:G84 G86:G119">
    <cfRule type="expression" dxfId="231" priority="30" stopIfTrue="1">
      <formula>#REF!="Freelancer"</formula>
    </cfRule>
    <cfRule type="expression" dxfId="230" priority="31" stopIfTrue="1">
      <formula>#REF!="DTC Int. Staff"</formula>
    </cfRule>
  </conditionalFormatting>
  <conditionalFormatting sqref="G115:G119 G26:G30 G60:G84 G33:G57 G87:G112">
    <cfRule type="expression" dxfId="229" priority="23" stopIfTrue="1">
      <formula>$F$5="Freelancer"</formula>
    </cfRule>
    <cfRule type="expression" dxfId="228" priority="24" stopIfTrue="1">
      <formula>$F$5="DTC Int. Staff"</formula>
    </cfRule>
  </conditionalFormatting>
  <conditionalFormatting sqref="G16:G20">
    <cfRule type="expression" dxfId="227" priority="21" stopIfTrue="1">
      <formula>#REF!="Freelancer"</formula>
    </cfRule>
    <cfRule type="expression" dxfId="226" priority="22" stopIfTrue="1">
      <formula>#REF!="DTC Int. Staff"</formula>
    </cfRule>
  </conditionalFormatting>
  <conditionalFormatting sqref="G16:G20">
    <cfRule type="expression" dxfId="225" priority="19" stopIfTrue="1">
      <formula>$F$5="Freelancer"</formula>
    </cfRule>
    <cfRule type="expression" dxfId="224" priority="20" stopIfTrue="1">
      <formula>$F$5="DTC Int. Staff"</formula>
    </cfRule>
  </conditionalFormatting>
  <conditionalFormatting sqref="G21:G25">
    <cfRule type="expression" dxfId="223" priority="17" stopIfTrue="1">
      <formula>#REF!="Freelancer"</formula>
    </cfRule>
    <cfRule type="expression" dxfId="222" priority="18" stopIfTrue="1">
      <formula>#REF!="DTC Int. Staff"</formula>
    </cfRule>
  </conditionalFormatting>
  <conditionalFormatting sqref="G21:G25">
    <cfRule type="expression" dxfId="221" priority="15" stopIfTrue="1">
      <formula>$F$5="Freelancer"</formula>
    </cfRule>
    <cfRule type="expression" dxfId="220" priority="16" stopIfTrue="1">
      <formula>$F$5="DTC Int. Staff"</formula>
    </cfRule>
  </conditionalFormatting>
  <conditionalFormatting sqref="C125:C129">
    <cfRule type="expression" dxfId="219" priority="9" stopIfTrue="1">
      <formula>IF($A125=1,B125,)</formula>
    </cfRule>
    <cfRule type="expression" dxfId="218" priority="10" stopIfTrue="1">
      <formula>IF($A125="",B125,)</formula>
    </cfRule>
  </conditionalFormatting>
  <conditionalFormatting sqref="D125:D129">
    <cfRule type="expression" dxfId="217" priority="11" stopIfTrue="1">
      <formula>IF($A125="",B125,)</formula>
    </cfRule>
  </conditionalFormatting>
  <conditionalFormatting sqref="E125:E129">
    <cfRule type="expression" dxfId="216" priority="8" stopIfTrue="1">
      <formula>IF($A125&lt;&gt;1,B125,"")</formula>
    </cfRule>
  </conditionalFormatting>
  <conditionalFormatting sqref="G59">
    <cfRule type="expression" dxfId="215" priority="5" stopIfTrue="1">
      <formula>$F$5="Freelancer"</formula>
    </cfRule>
    <cfRule type="expression" dxfId="214" priority="6" stopIfTrue="1">
      <formula>$F$5="DTC Int. Staff"</formula>
    </cfRule>
  </conditionalFormatting>
  <conditionalFormatting sqref="G85">
    <cfRule type="expression" dxfId="213" priority="3" stopIfTrue="1">
      <formula>#REF!="Freelancer"</formula>
    </cfRule>
    <cfRule type="expression" dxfId="212" priority="4" stopIfTrue="1">
      <formula>#REF!="DTC Int. Staff"</formula>
    </cfRule>
  </conditionalFormatting>
  <conditionalFormatting sqref="G85">
    <cfRule type="expression" dxfId="211" priority="1" stopIfTrue="1">
      <formula>$F$5="Freelancer"</formula>
    </cfRule>
    <cfRule type="expression" dxfId="21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1C7F5-C149-4A8C-8097-D90136B65CF4}">
  <dimension ref="A1:J278"/>
  <sheetViews>
    <sheetView topLeftCell="D1" zoomScale="85" zoomScaleNormal="85" workbookViewId="0">
      <selection activeCell="F3" sqref="F3:F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16" t="s">
        <v>5</v>
      </c>
      <c r="E1" s="217"/>
      <c r="F1" s="217"/>
      <c r="G1" s="217"/>
      <c r="H1" s="217"/>
      <c r="I1" s="217"/>
      <c r="J1" s="218"/>
    </row>
    <row r="2" spans="1:10" ht="13.5" customHeight="1" x14ac:dyDescent="0.25">
      <c r="D2" s="125"/>
      <c r="E2" s="125"/>
      <c r="F2" s="125"/>
      <c r="G2" s="125"/>
      <c r="H2" s="125"/>
      <c r="I2" s="125"/>
      <c r="J2" s="126"/>
    </row>
    <row r="3" spans="1:10" ht="20.25" customHeight="1" x14ac:dyDescent="0.25">
      <c r="D3" s="127" t="s">
        <v>0</v>
      </c>
      <c r="E3" s="128"/>
      <c r="F3" s="129" t="str">
        <f>'[1]Information-General Settings'!C3</f>
        <v>Nopparat</v>
      </c>
      <c r="G3" s="130"/>
      <c r="I3" s="131"/>
      <c r="J3" s="131"/>
    </row>
    <row r="4" spans="1:10" ht="20.25" customHeight="1" x14ac:dyDescent="0.25">
      <c r="D4" s="219" t="s">
        <v>8</v>
      </c>
      <c r="E4" s="220"/>
      <c r="F4" s="129" t="str">
        <f>'[1]Information-General Settings'!C4</f>
        <v>Fukthoen</v>
      </c>
      <c r="G4" s="130"/>
      <c r="I4" s="131"/>
      <c r="J4" s="131"/>
    </row>
    <row r="5" spans="1:10" ht="20.25" customHeight="1" x14ac:dyDescent="0.25">
      <c r="D5" s="127" t="s">
        <v>7</v>
      </c>
      <c r="E5" s="132"/>
      <c r="F5" s="129" t="str">
        <f>'[1]Information-General Settings'!C5</f>
        <v>TIME143</v>
      </c>
      <c r="G5" s="130"/>
      <c r="I5" s="131"/>
      <c r="J5" s="131"/>
    </row>
    <row r="6" spans="1:10" ht="20.25" customHeight="1" x14ac:dyDescent="0.25">
      <c r="E6" s="131"/>
      <c r="F6" s="131"/>
      <c r="G6" s="131"/>
      <c r="H6" s="130"/>
      <c r="I6" s="131"/>
      <c r="J6" s="19"/>
    </row>
    <row r="7" spans="1:10" ht="29" x14ac:dyDescent="0.25">
      <c r="G7" s="133"/>
      <c r="H7" s="130"/>
      <c r="I7" s="21" t="s">
        <v>34</v>
      </c>
      <c r="J7" s="134" t="s">
        <v>35</v>
      </c>
    </row>
    <row r="8" spans="1:10" ht="43.5" customHeight="1" x14ac:dyDescent="0.25">
      <c r="G8" s="131"/>
      <c r="H8" s="130"/>
      <c r="I8" s="24">
        <f>SUM(J10:J144)</f>
        <v>210.5</v>
      </c>
      <c r="J8" s="135">
        <f>I8/8</f>
        <v>26.3125</v>
      </c>
    </row>
    <row r="9" spans="1:10" ht="20.25" customHeight="1" thickBot="1" x14ac:dyDescent="0.3">
      <c r="E9" s="131"/>
      <c r="F9" s="131"/>
      <c r="G9" s="131"/>
      <c r="H9" s="130"/>
      <c r="I9" s="131"/>
      <c r="J9" s="19"/>
    </row>
    <row r="10" spans="1:10" ht="22.5" customHeight="1" thickBot="1" x14ac:dyDescent="0.3">
      <c r="B10" s="8">
        <f>MONTH(E11)</f>
        <v>7</v>
      </c>
      <c r="C10" s="136"/>
      <c r="D10" s="27">
        <v>44378</v>
      </c>
      <c r="E10" s="28" t="s">
        <v>33</v>
      </c>
      <c r="F10" s="29" t="s">
        <v>4</v>
      </c>
      <c r="G10" s="59" t="s">
        <v>6</v>
      </c>
      <c r="H10" s="137" t="s">
        <v>3</v>
      </c>
      <c r="I10" s="137" t="s">
        <v>1</v>
      </c>
      <c r="J10" s="137" t="s">
        <v>2</v>
      </c>
    </row>
    <row r="11" spans="1:10" ht="22.5" customHeight="1" x14ac:dyDescent="0.25">
      <c r="A11" s="8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138" t="str">
        <f>IF(B11=1,"Mo",IF(B11=2,"Tue",IF(B11=3,"Wed",IF(B11=4,"Thu",IF(B11=5,"Fri",IF(B11=6,"Sat",IF(B11=7,"Sun","")))))))</f>
        <v>Thu</v>
      </c>
      <c r="E11" s="139">
        <f>+D10</f>
        <v>44378</v>
      </c>
      <c r="F11" s="46" t="s">
        <v>131</v>
      </c>
      <c r="G11" s="36">
        <v>9001</v>
      </c>
      <c r="H11" s="37" t="s">
        <v>155</v>
      </c>
      <c r="I11" s="36" t="s">
        <v>141</v>
      </c>
      <c r="J11" s="38">
        <v>9</v>
      </c>
    </row>
    <row r="12" spans="1:10" ht="22.5" customHeight="1" x14ac:dyDescent="0.25">
      <c r="C12" s="39"/>
      <c r="D12" s="138" t="str">
        <f>D11</f>
        <v>Thu</v>
      </c>
      <c r="E12" s="139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C13" s="39"/>
      <c r="D13" s="138" t="str">
        <f t="shared" ref="D13:E15" si="2">D12</f>
        <v>Thu</v>
      </c>
      <c r="E13" s="139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C14" s="39"/>
      <c r="D14" s="138" t="str">
        <f t="shared" si="2"/>
        <v>Thu</v>
      </c>
      <c r="E14" s="139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C15" s="39"/>
      <c r="D15" s="138" t="str">
        <f t="shared" si="2"/>
        <v>Thu</v>
      </c>
      <c r="E15" s="139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8">
        <f t="shared" si="0"/>
        <v>1</v>
      </c>
      <c r="B16" s="8">
        <f t="shared" si="1"/>
        <v>5</v>
      </c>
      <c r="C16" s="40"/>
      <c r="D16" s="140" t="str">
        <f>IF(B16=1,"Mo",IF(B16=2,"Tue",IF(B16=3,"Wed",IF(B16=4,"Thu",IF(B16=5,"Fri",IF(B16=6,"Sat",IF(B16=7,"Sun","")))))))</f>
        <v>Fri</v>
      </c>
      <c r="E16" s="141">
        <f>+E11+1</f>
        <v>44379</v>
      </c>
      <c r="F16" s="35" t="s">
        <v>58</v>
      </c>
      <c r="G16" s="47">
        <v>9001</v>
      </c>
      <c r="H16" s="48" t="s">
        <v>156</v>
      </c>
      <c r="I16" s="47" t="s">
        <v>104</v>
      </c>
      <c r="J16" s="49">
        <v>8</v>
      </c>
    </row>
    <row r="17" spans="1:10" ht="22.5" customHeight="1" x14ac:dyDescent="0.25">
      <c r="C17" s="40"/>
      <c r="D17" s="140" t="str">
        <f>D16</f>
        <v>Fri</v>
      </c>
      <c r="E17" s="141">
        <f>E16</f>
        <v>44379</v>
      </c>
      <c r="F17" s="46" t="s">
        <v>131</v>
      </c>
      <c r="G17" s="47">
        <v>9001</v>
      </c>
      <c r="H17" s="48" t="s">
        <v>155</v>
      </c>
      <c r="I17" s="47" t="s">
        <v>132</v>
      </c>
      <c r="J17" s="49">
        <v>2</v>
      </c>
    </row>
    <row r="18" spans="1:10" ht="22.5" customHeight="1" x14ac:dyDescent="0.25">
      <c r="C18" s="40"/>
      <c r="D18" s="140" t="str">
        <f t="shared" ref="D18:E20" si="3">D17</f>
        <v>Fri</v>
      </c>
      <c r="E18" s="141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C19" s="40"/>
      <c r="D19" s="140" t="str">
        <f t="shared" si="3"/>
        <v>Fri</v>
      </c>
      <c r="E19" s="141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C20" s="40"/>
      <c r="D20" s="140" t="str">
        <f t="shared" si="3"/>
        <v>Fri</v>
      </c>
      <c r="E20" s="141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8" t="str">
        <f t="shared" si="0"/>
        <v/>
      </c>
      <c r="B21" s="8">
        <f t="shared" si="1"/>
        <v>6</v>
      </c>
      <c r="C21" s="40"/>
      <c r="D21" s="142" t="str">
        <f>IF(B21=1,"Mo",IF(B21=2,"Tue",IF(B21=3,"Wed",IF(B21=4,"Thu",IF(B21=5,"Fri",IF(B21=6,"Sat",IF(B21=7,"Sun","")))))))</f>
        <v>Sat</v>
      </c>
      <c r="E21" s="143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8" t="str">
        <f t="shared" si="0"/>
        <v/>
      </c>
      <c r="B22" s="8">
        <f t="shared" si="1"/>
        <v>7</v>
      </c>
      <c r="C22" s="40"/>
      <c r="D22" s="138" t="str">
        <f t="shared" ref="D22:D119" si="4">IF(B22=1,"Mo",IF(B22=2,"Tue",IF(B22=3,"Wed",IF(B22=4,"Thu",IF(B22=5,"Fri",IF(B22=6,"Sat",IF(B22=7,"Sun","")))))))</f>
        <v>Sun</v>
      </c>
      <c r="E22" s="139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8">
        <f t="shared" si="0"/>
        <v>1</v>
      </c>
      <c r="B23" s="8">
        <f t="shared" si="1"/>
        <v>1</v>
      </c>
      <c r="C23" s="40"/>
      <c r="D23" s="140" t="str">
        <f t="shared" si="4"/>
        <v>Mo</v>
      </c>
      <c r="E23" s="141">
        <f>+E22+1</f>
        <v>44382</v>
      </c>
      <c r="F23" s="46" t="s">
        <v>131</v>
      </c>
      <c r="G23" s="47">
        <v>9001</v>
      </c>
      <c r="H23" s="48" t="s">
        <v>155</v>
      </c>
      <c r="I23" s="47" t="s">
        <v>132</v>
      </c>
      <c r="J23" s="49">
        <v>9</v>
      </c>
    </row>
    <row r="24" spans="1:10" ht="22.5" customHeight="1" x14ac:dyDescent="0.25">
      <c r="C24" s="40"/>
      <c r="D24" s="140" t="str">
        <f>D23</f>
        <v>Mo</v>
      </c>
      <c r="E24" s="141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C25" s="40"/>
      <c r="D25" s="140" t="str">
        <f t="shared" ref="D25:E27" si="6">D24</f>
        <v>Mo</v>
      </c>
      <c r="E25" s="141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C26" s="40"/>
      <c r="D26" s="140" t="str">
        <f t="shared" si="6"/>
        <v>Mo</v>
      </c>
      <c r="E26" s="141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C27" s="40"/>
      <c r="D27" s="140" t="str">
        <f t="shared" si="6"/>
        <v>Mo</v>
      </c>
      <c r="E27" s="141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8">
        <f t="shared" si="0"/>
        <v>1</v>
      </c>
      <c r="B28" s="8">
        <f t="shared" si="1"/>
        <v>2</v>
      </c>
      <c r="C28" s="40"/>
      <c r="D28" s="138" t="str">
        <f t="shared" si="4"/>
        <v>Tue</v>
      </c>
      <c r="E28" s="139">
        <f>+E23+1</f>
        <v>44383</v>
      </c>
      <c r="F28" s="35" t="s">
        <v>131</v>
      </c>
      <c r="G28" s="36">
        <v>9001</v>
      </c>
      <c r="H28" s="144" t="s">
        <v>157</v>
      </c>
      <c r="I28" s="36" t="s">
        <v>132</v>
      </c>
      <c r="J28" s="38">
        <v>4</v>
      </c>
    </row>
    <row r="29" spans="1:10" ht="22.5" customHeight="1" x14ac:dyDescent="0.25">
      <c r="C29" s="40"/>
      <c r="D29" s="138" t="str">
        <f>D28</f>
        <v>Tue</v>
      </c>
      <c r="E29" s="139">
        <f>E28</f>
        <v>44383</v>
      </c>
      <c r="F29" s="35" t="s">
        <v>131</v>
      </c>
      <c r="G29" s="36">
        <v>9001</v>
      </c>
      <c r="H29" s="144" t="s">
        <v>155</v>
      </c>
      <c r="I29" s="36" t="s">
        <v>132</v>
      </c>
      <c r="J29" s="38">
        <v>6</v>
      </c>
    </row>
    <row r="30" spans="1:10" ht="22.5" customHeight="1" x14ac:dyDescent="0.25">
      <c r="C30" s="40"/>
      <c r="D30" s="138" t="str">
        <f t="shared" ref="D30:E32" si="7">D29</f>
        <v>Tue</v>
      </c>
      <c r="E30" s="139">
        <f t="shared" si="7"/>
        <v>44383</v>
      </c>
      <c r="F30" s="35"/>
      <c r="G30" s="36"/>
      <c r="H30" s="144"/>
      <c r="I30" s="36"/>
      <c r="J30" s="38"/>
    </row>
    <row r="31" spans="1:10" ht="22.5" customHeight="1" x14ac:dyDescent="0.25">
      <c r="C31" s="40"/>
      <c r="D31" s="138" t="str">
        <f t="shared" si="7"/>
        <v>Tue</v>
      </c>
      <c r="E31" s="139">
        <f t="shared" si="7"/>
        <v>44383</v>
      </c>
      <c r="F31" s="35"/>
      <c r="G31" s="36"/>
      <c r="H31" s="144"/>
      <c r="I31" s="36"/>
      <c r="J31" s="38"/>
    </row>
    <row r="32" spans="1:10" ht="22.5" customHeight="1" x14ac:dyDescent="0.25">
      <c r="C32" s="40"/>
      <c r="D32" s="138" t="str">
        <f t="shared" si="7"/>
        <v>Tue</v>
      </c>
      <c r="E32" s="139">
        <f t="shared" si="7"/>
        <v>44383</v>
      </c>
      <c r="F32" s="35"/>
      <c r="G32" s="36"/>
      <c r="H32" s="144"/>
      <c r="I32" s="36"/>
      <c r="J32" s="38"/>
    </row>
    <row r="33" spans="1:10" ht="22.5" customHeight="1" x14ac:dyDescent="0.25">
      <c r="A33" s="8">
        <f t="shared" si="0"/>
        <v>1</v>
      </c>
      <c r="B33" s="8">
        <f t="shared" si="1"/>
        <v>3</v>
      </c>
      <c r="C33" s="40"/>
      <c r="D33" s="140" t="str">
        <f t="shared" si="4"/>
        <v>Wed</v>
      </c>
      <c r="E33" s="141">
        <f>+E28+1</f>
        <v>44384</v>
      </c>
      <c r="F33" s="46" t="s">
        <v>131</v>
      </c>
      <c r="G33" s="47">
        <v>9001</v>
      </c>
      <c r="H33" s="48" t="s">
        <v>158</v>
      </c>
      <c r="I33" s="47" t="s">
        <v>132</v>
      </c>
      <c r="J33" s="49">
        <v>9</v>
      </c>
    </row>
    <row r="34" spans="1:10" ht="22.5" customHeight="1" x14ac:dyDescent="0.25">
      <c r="C34" s="40"/>
      <c r="D34" s="140" t="str">
        <f>D33</f>
        <v>Wed</v>
      </c>
      <c r="E34" s="141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C35" s="40"/>
      <c r="D35" s="140" t="str">
        <f t="shared" ref="D35:E37" si="8">D34</f>
        <v>Wed</v>
      </c>
      <c r="E35" s="141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C36" s="40"/>
      <c r="D36" s="140" t="str">
        <f t="shared" si="8"/>
        <v>Wed</v>
      </c>
      <c r="E36" s="141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C37" s="40"/>
      <c r="D37" s="140" t="str">
        <f t="shared" si="8"/>
        <v>Wed</v>
      </c>
      <c r="E37" s="141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8">
        <f t="shared" si="0"/>
        <v>1</v>
      </c>
      <c r="B38" s="8">
        <f t="shared" si="1"/>
        <v>4</v>
      </c>
      <c r="C38" s="40"/>
      <c r="D38" s="138" t="str">
        <f>IF(B38=1,"Mo",IF(B38=2,"Tue",IF(B38=3,"Wed",IF(B38=4,"Thu",IF(B38=5,"Fri",IF(B38=6,"Sat",IF(B38=7,"Sun","")))))))</f>
        <v>Thu</v>
      </c>
      <c r="E38" s="139">
        <f>+E33+1</f>
        <v>44385</v>
      </c>
      <c r="F38" s="35" t="s">
        <v>131</v>
      </c>
      <c r="G38" s="36">
        <v>9001</v>
      </c>
      <c r="H38" s="43" t="s">
        <v>157</v>
      </c>
      <c r="I38" s="36" t="s">
        <v>132</v>
      </c>
      <c r="J38" s="38">
        <v>3</v>
      </c>
    </row>
    <row r="39" spans="1:10" ht="22.5" customHeight="1" x14ac:dyDescent="0.25">
      <c r="C39" s="40"/>
      <c r="D39" s="138" t="str">
        <f t="shared" ref="D39:E42" si="9">D38</f>
        <v>Thu</v>
      </c>
      <c r="E39" s="139">
        <f t="shared" si="9"/>
        <v>44385</v>
      </c>
      <c r="F39" s="35" t="s">
        <v>131</v>
      </c>
      <c r="G39" s="36">
        <v>9001</v>
      </c>
      <c r="H39" s="43" t="s">
        <v>158</v>
      </c>
      <c r="I39" s="36" t="s">
        <v>132</v>
      </c>
      <c r="J39" s="38">
        <v>6</v>
      </c>
    </row>
    <row r="40" spans="1:10" ht="22.5" customHeight="1" x14ac:dyDescent="0.25">
      <c r="C40" s="40"/>
      <c r="D40" s="138" t="str">
        <f t="shared" si="9"/>
        <v>Thu</v>
      </c>
      <c r="E40" s="139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C41" s="40"/>
      <c r="D41" s="138" t="str">
        <f t="shared" si="9"/>
        <v>Thu</v>
      </c>
      <c r="E41" s="139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C42" s="40"/>
      <c r="D42" s="138" t="str">
        <f t="shared" si="9"/>
        <v>Thu</v>
      </c>
      <c r="E42" s="139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8">
        <f t="shared" si="0"/>
        <v>1</v>
      </c>
      <c r="B43" s="8">
        <f t="shared" si="1"/>
        <v>5</v>
      </c>
      <c r="C43" s="40"/>
      <c r="D43" s="140" t="str">
        <f>IF(B43=1,"Mo",IF(B43=2,"Tue",IF(B43=3,"Wed",IF(B43=4,"Thu",IF(B43=5,"Fri",IF(B43=6,"Sat",IF(B43=7,"Sun","")))))))</f>
        <v>Fri</v>
      </c>
      <c r="E43" s="141">
        <f>+E38+1</f>
        <v>44386</v>
      </c>
      <c r="F43" s="46" t="s">
        <v>131</v>
      </c>
      <c r="G43" s="47">
        <v>9001</v>
      </c>
      <c r="H43" s="48" t="s">
        <v>158</v>
      </c>
      <c r="I43" s="47" t="s">
        <v>132</v>
      </c>
      <c r="J43" s="49">
        <v>7</v>
      </c>
    </row>
    <row r="44" spans="1:10" ht="22.5" customHeight="1" x14ac:dyDescent="0.25">
      <c r="C44" s="40"/>
      <c r="D44" s="140" t="str">
        <f>D43</f>
        <v>Fri</v>
      </c>
      <c r="E44" s="141">
        <f>E43</f>
        <v>44386</v>
      </c>
      <c r="F44" s="46" t="s">
        <v>131</v>
      </c>
      <c r="G44" s="47">
        <v>9001</v>
      </c>
      <c r="H44" s="48" t="s">
        <v>157</v>
      </c>
      <c r="I44" s="47" t="s">
        <v>132</v>
      </c>
      <c r="J44" s="49">
        <v>2</v>
      </c>
    </row>
    <row r="45" spans="1:10" ht="22.5" customHeight="1" x14ac:dyDescent="0.25">
      <c r="C45" s="40"/>
      <c r="D45" s="140" t="str">
        <f t="shared" ref="D45:E47" si="10">D44</f>
        <v>Fri</v>
      </c>
      <c r="E45" s="141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C46" s="40"/>
      <c r="D46" s="140" t="str">
        <f t="shared" si="10"/>
        <v>Fri</v>
      </c>
      <c r="E46" s="141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C47" s="40"/>
      <c r="D47" s="140" t="str">
        <f t="shared" si="10"/>
        <v>Fri</v>
      </c>
      <c r="E47" s="141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8" t="str">
        <f t="shared" si="0"/>
        <v/>
      </c>
      <c r="B48" s="8">
        <f t="shared" si="1"/>
        <v>6</v>
      </c>
      <c r="C48" s="40"/>
      <c r="D48" s="138" t="str">
        <f>IF(B48=1,"Mo",IF(B48=2,"Tue",IF(B48=3,"Wed",IF(B48=4,"Thu",IF(B48=5,"Fri",IF(B48=6,"Sat",IF(B48=7,"Sun","")))))))</f>
        <v>Sat</v>
      </c>
      <c r="E48" s="139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8" t="str">
        <f t="shared" si="0"/>
        <v/>
      </c>
      <c r="B49" s="8">
        <f t="shared" si="1"/>
        <v>7</v>
      </c>
      <c r="C49" s="40"/>
      <c r="D49" s="138" t="str">
        <f t="shared" si="4"/>
        <v>Sun</v>
      </c>
      <c r="E49" s="139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8">
        <f t="shared" si="0"/>
        <v>1</v>
      </c>
      <c r="B50" s="8">
        <f t="shared" si="1"/>
        <v>1</v>
      </c>
      <c r="C50" s="40"/>
      <c r="D50" s="140" t="str">
        <f t="shared" si="4"/>
        <v>Mo</v>
      </c>
      <c r="E50" s="141">
        <f>+E49+1</f>
        <v>44389</v>
      </c>
      <c r="F50" s="46" t="s">
        <v>131</v>
      </c>
      <c r="G50" s="47">
        <v>9001</v>
      </c>
      <c r="H50" s="51" t="s">
        <v>155</v>
      </c>
      <c r="I50" s="47" t="s">
        <v>132</v>
      </c>
      <c r="J50" s="49">
        <v>10</v>
      </c>
    </row>
    <row r="51" spans="1:10" ht="22.5" customHeight="1" x14ac:dyDescent="0.25">
      <c r="C51" s="40"/>
      <c r="D51" s="140" t="str">
        <f t="shared" ref="D51:E54" si="11">D50</f>
        <v>Mo</v>
      </c>
      <c r="E51" s="141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C52" s="40"/>
      <c r="D52" s="140" t="str">
        <f t="shared" si="11"/>
        <v>Mo</v>
      </c>
      <c r="E52" s="141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C53" s="40"/>
      <c r="D53" s="140" t="str">
        <f t="shared" si="11"/>
        <v>Mo</v>
      </c>
      <c r="E53" s="141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C54" s="40"/>
      <c r="D54" s="140" t="str">
        <f t="shared" si="11"/>
        <v>Mo</v>
      </c>
      <c r="E54" s="141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8">
        <f t="shared" si="0"/>
        <v>1</v>
      </c>
      <c r="B55" s="8">
        <f t="shared" si="1"/>
        <v>2</v>
      </c>
      <c r="C55" s="40"/>
      <c r="D55" s="138" t="str">
        <f t="shared" si="4"/>
        <v>Tue</v>
      </c>
      <c r="E55" s="139">
        <f>+E50+1</f>
        <v>44390</v>
      </c>
      <c r="F55" s="35" t="s">
        <v>131</v>
      </c>
      <c r="G55" s="36">
        <v>9001</v>
      </c>
      <c r="H55" s="43" t="s">
        <v>155</v>
      </c>
      <c r="I55" s="36" t="s">
        <v>132</v>
      </c>
      <c r="J55" s="38">
        <v>9</v>
      </c>
    </row>
    <row r="56" spans="1:10" ht="22.5" customHeight="1" x14ac:dyDescent="0.25">
      <c r="C56" s="40"/>
      <c r="D56" s="138" t="str">
        <f>D55</f>
        <v>Tue</v>
      </c>
      <c r="E56" s="139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C57" s="40"/>
      <c r="D57" s="138" t="str">
        <f t="shared" ref="D57:E59" si="12">D56</f>
        <v>Tue</v>
      </c>
      <c r="E57" s="139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C58" s="40"/>
      <c r="D58" s="138" t="str">
        <f t="shared" si="12"/>
        <v>Tue</v>
      </c>
      <c r="E58" s="139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C59" s="40"/>
      <c r="D59" s="138" t="str">
        <f t="shared" si="12"/>
        <v>Tue</v>
      </c>
      <c r="E59" s="139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8">
        <f t="shared" si="0"/>
        <v>1</v>
      </c>
      <c r="B60" s="8">
        <f t="shared" si="1"/>
        <v>3</v>
      </c>
      <c r="C60" s="40"/>
      <c r="D60" s="140" t="str">
        <f t="shared" si="4"/>
        <v>Wed</v>
      </c>
      <c r="E60" s="141">
        <f>+E55+1</f>
        <v>44391</v>
      </c>
      <c r="F60" s="46" t="s">
        <v>131</v>
      </c>
      <c r="G60" s="47">
        <v>9001</v>
      </c>
      <c r="H60" s="48" t="s">
        <v>159</v>
      </c>
      <c r="I60" s="47" t="s">
        <v>132</v>
      </c>
      <c r="J60" s="49">
        <v>10</v>
      </c>
    </row>
    <row r="61" spans="1:10" ht="22.5" customHeight="1" x14ac:dyDescent="0.25">
      <c r="C61" s="40"/>
      <c r="D61" s="140" t="str">
        <f>D60</f>
        <v>Wed</v>
      </c>
      <c r="E61" s="141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C62" s="40"/>
      <c r="D62" s="140" t="str">
        <f t="shared" ref="D62:E64" si="13">D61</f>
        <v>Wed</v>
      </c>
      <c r="E62" s="141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C63" s="40"/>
      <c r="D63" s="140" t="str">
        <f t="shared" si="13"/>
        <v>Wed</v>
      </c>
      <c r="E63" s="141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C64" s="40"/>
      <c r="D64" s="140" t="str">
        <f t="shared" si="13"/>
        <v>Wed</v>
      </c>
      <c r="E64" s="141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8">
        <f t="shared" si="0"/>
        <v>1</v>
      </c>
      <c r="B65" s="8">
        <f t="shared" si="1"/>
        <v>4</v>
      </c>
      <c r="C65" s="40"/>
      <c r="D65" s="138" t="str">
        <f t="shared" si="4"/>
        <v>Thu</v>
      </c>
      <c r="E65" s="139">
        <f>+E60+1</f>
        <v>44392</v>
      </c>
      <c r="F65" s="35" t="s">
        <v>131</v>
      </c>
      <c r="G65" s="36">
        <v>9001</v>
      </c>
      <c r="H65" s="43" t="s">
        <v>159</v>
      </c>
      <c r="I65" s="36" t="s">
        <v>132</v>
      </c>
      <c r="J65" s="38">
        <v>8</v>
      </c>
    </row>
    <row r="66" spans="1:10" ht="22.5" customHeight="1" x14ac:dyDescent="0.25">
      <c r="C66" s="40"/>
      <c r="D66" s="138" t="str">
        <f>D65</f>
        <v>Thu</v>
      </c>
      <c r="E66" s="139">
        <f>E65</f>
        <v>44392</v>
      </c>
      <c r="F66" s="35" t="s">
        <v>131</v>
      </c>
      <c r="G66" s="36">
        <v>9001</v>
      </c>
      <c r="H66" s="43" t="s">
        <v>160</v>
      </c>
      <c r="I66" s="36" t="s">
        <v>132</v>
      </c>
      <c r="J66" s="38">
        <v>2</v>
      </c>
    </row>
    <row r="67" spans="1:10" ht="22.5" customHeight="1" x14ac:dyDescent="0.25">
      <c r="C67" s="40"/>
      <c r="D67" s="138" t="str">
        <f t="shared" ref="D67:E69" si="14">D66</f>
        <v>Thu</v>
      </c>
      <c r="E67" s="139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C68" s="40"/>
      <c r="D68" s="138" t="str">
        <f t="shared" si="14"/>
        <v>Thu</v>
      </c>
      <c r="E68" s="139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C69" s="40"/>
      <c r="D69" s="138" t="str">
        <f t="shared" si="14"/>
        <v>Thu</v>
      </c>
      <c r="E69" s="139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8">
        <f t="shared" si="0"/>
        <v>1</v>
      </c>
      <c r="B70" s="8">
        <f t="shared" si="1"/>
        <v>5</v>
      </c>
      <c r="C70" s="40"/>
      <c r="D70" s="140" t="str">
        <f t="shared" si="4"/>
        <v>Fri</v>
      </c>
      <c r="E70" s="141">
        <f>+E65+1</f>
        <v>44393</v>
      </c>
      <c r="F70" s="46" t="s">
        <v>131</v>
      </c>
      <c r="G70" s="47">
        <v>9001</v>
      </c>
      <c r="H70" s="48" t="s">
        <v>160</v>
      </c>
      <c r="I70" s="47" t="s">
        <v>132</v>
      </c>
      <c r="J70" s="49">
        <v>3</v>
      </c>
    </row>
    <row r="71" spans="1:10" ht="22.5" customHeight="1" x14ac:dyDescent="0.25">
      <c r="C71" s="40"/>
      <c r="D71" s="140" t="str">
        <f>D70</f>
        <v>Fri</v>
      </c>
      <c r="E71" s="141">
        <f>E70</f>
        <v>44393</v>
      </c>
      <c r="F71" s="46" t="s">
        <v>131</v>
      </c>
      <c r="G71" s="47">
        <v>9001</v>
      </c>
      <c r="H71" s="48" t="s">
        <v>159</v>
      </c>
      <c r="I71" s="47" t="s">
        <v>132</v>
      </c>
      <c r="J71" s="49">
        <v>8</v>
      </c>
    </row>
    <row r="72" spans="1:10" ht="22.5" customHeight="1" x14ac:dyDescent="0.25">
      <c r="C72" s="40"/>
      <c r="D72" s="140" t="str">
        <f t="shared" ref="D72:E74" si="15">D71</f>
        <v>Fri</v>
      </c>
      <c r="E72" s="141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C73" s="40"/>
      <c r="D73" s="140" t="str">
        <f t="shared" si="15"/>
        <v>Fri</v>
      </c>
      <c r="E73" s="141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C74" s="40"/>
      <c r="D74" s="140" t="str">
        <f t="shared" si="15"/>
        <v>Fri</v>
      </c>
      <c r="E74" s="141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8" t="str">
        <f t="shared" si="0"/>
        <v/>
      </c>
      <c r="B75" s="8">
        <f t="shared" si="1"/>
        <v>6</v>
      </c>
      <c r="C75" s="40"/>
      <c r="D75" s="138" t="str">
        <f t="shared" si="4"/>
        <v>Sat</v>
      </c>
      <c r="E75" s="139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8" t="str">
        <f t="shared" si="0"/>
        <v/>
      </c>
      <c r="B76" s="8">
        <f t="shared" si="1"/>
        <v>7</v>
      </c>
      <c r="C76" s="40"/>
      <c r="D76" s="138" t="str">
        <f t="shared" si="4"/>
        <v>Sun</v>
      </c>
      <c r="E76" s="139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8">
        <f t="shared" si="0"/>
        <v>1</v>
      </c>
      <c r="B77" s="8">
        <f t="shared" si="1"/>
        <v>1</v>
      </c>
      <c r="C77" s="40"/>
      <c r="D77" s="140" t="str">
        <f t="shared" si="4"/>
        <v>Mo</v>
      </c>
      <c r="E77" s="141">
        <f>+E76+1</f>
        <v>44396</v>
      </c>
      <c r="F77" s="46" t="s">
        <v>131</v>
      </c>
      <c r="G77" s="47">
        <v>9001</v>
      </c>
      <c r="H77" s="48" t="s">
        <v>161</v>
      </c>
      <c r="I77" s="47" t="s">
        <v>132</v>
      </c>
      <c r="J77" s="49">
        <v>10</v>
      </c>
    </row>
    <row r="78" spans="1:10" ht="22.5" customHeight="1" x14ac:dyDescent="0.25">
      <c r="C78" s="40"/>
      <c r="D78" s="140" t="str">
        <f>D77</f>
        <v>Mo</v>
      </c>
      <c r="E78" s="141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C79" s="40"/>
      <c r="D79" s="140" t="str">
        <f>D78</f>
        <v>Mo</v>
      </c>
      <c r="E79" s="141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C80" s="40"/>
      <c r="D80" s="140" t="str">
        <f t="shared" ref="D80:E81" si="16">D79</f>
        <v>Mo</v>
      </c>
      <c r="E80" s="141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C81" s="40"/>
      <c r="D81" s="140" t="str">
        <f t="shared" si="16"/>
        <v>Mo</v>
      </c>
      <c r="E81" s="141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8">
        <f t="shared" si="0"/>
        <v>1</v>
      </c>
      <c r="B82" s="8">
        <f t="shared" si="1"/>
        <v>2</v>
      </c>
      <c r="C82" s="40"/>
      <c r="D82" s="138" t="str">
        <f t="shared" si="4"/>
        <v>Tue</v>
      </c>
      <c r="E82" s="139">
        <f>+E77+1</f>
        <v>44397</v>
      </c>
      <c r="F82" s="35" t="s">
        <v>131</v>
      </c>
      <c r="G82" s="36">
        <v>9001</v>
      </c>
      <c r="H82" s="43" t="s">
        <v>161</v>
      </c>
      <c r="I82" s="36" t="s">
        <v>132</v>
      </c>
      <c r="J82" s="38">
        <v>10</v>
      </c>
    </row>
    <row r="83" spans="1:10" ht="22.5" customHeight="1" x14ac:dyDescent="0.25">
      <c r="C83" s="40"/>
      <c r="D83" s="138" t="str">
        <f>D82</f>
        <v>Tue</v>
      </c>
      <c r="E83" s="139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C84" s="40"/>
      <c r="D84" s="138" t="str">
        <f t="shared" ref="D84:E86" si="17">D83</f>
        <v>Tue</v>
      </c>
      <c r="E84" s="139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C85" s="40"/>
      <c r="D85" s="138" t="str">
        <f t="shared" si="17"/>
        <v>Tue</v>
      </c>
      <c r="E85" s="139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C86" s="40"/>
      <c r="D86" s="138" t="str">
        <f t="shared" si="17"/>
        <v>Tue</v>
      </c>
      <c r="E86" s="139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8">
        <f t="shared" si="0"/>
        <v>1</v>
      </c>
      <c r="B87" s="8">
        <f t="shared" si="1"/>
        <v>3</v>
      </c>
      <c r="C87" s="40"/>
      <c r="D87" s="140" t="str">
        <f t="shared" si="4"/>
        <v>Wed</v>
      </c>
      <c r="E87" s="141">
        <f>+E82+1</f>
        <v>44398</v>
      </c>
      <c r="F87" s="46" t="s">
        <v>131</v>
      </c>
      <c r="G87" s="47">
        <v>9001</v>
      </c>
      <c r="H87" s="48" t="s">
        <v>161</v>
      </c>
      <c r="I87" s="47" t="s">
        <v>132</v>
      </c>
      <c r="J87" s="49">
        <v>8</v>
      </c>
    </row>
    <row r="88" spans="1:10" ht="22.5" customHeight="1" x14ac:dyDescent="0.25">
      <c r="C88" s="40"/>
      <c r="D88" s="140" t="str">
        <f>D87</f>
        <v>Wed</v>
      </c>
      <c r="E88" s="141">
        <f>E87</f>
        <v>44398</v>
      </c>
      <c r="F88" s="46" t="s">
        <v>58</v>
      </c>
      <c r="G88" s="47">
        <v>9001</v>
      </c>
      <c r="H88" s="48" t="s">
        <v>162</v>
      </c>
      <c r="I88" s="47" t="s">
        <v>132</v>
      </c>
      <c r="J88" s="49">
        <v>3</v>
      </c>
    </row>
    <row r="89" spans="1:10" ht="22.5" customHeight="1" x14ac:dyDescent="0.25">
      <c r="C89" s="40"/>
      <c r="D89" s="140" t="str">
        <f t="shared" ref="D89:E91" si="18">D88</f>
        <v>Wed</v>
      </c>
      <c r="E89" s="141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C90" s="40"/>
      <c r="D90" s="140" t="str">
        <f t="shared" si="18"/>
        <v>Wed</v>
      </c>
      <c r="E90" s="141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C91" s="40"/>
      <c r="D91" s="140" t="str">
        <f t="shared" si="18"/>
        <v>Wed</v>
      </c>
      <c r="E91" s="141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8">
        <f t="shared" si="0"/>
        <v>1</v>
      </c>
      <c r="B92" s="8">
        <f t="shared" si="1"/>
        <v>4</v>
      </c>
      <c r="C92" s="40"/>
      <c r="D92" s="138" t="str">
        <f t="shared" si="4"/>
        <v>Thu</v>
      </c>
      <c r="E92" s="139">
        <f>+E87+1</f>
        <v>44399</v>
      </c>
      <c r="F92" s="35" t="s">
        <v>131</v>
      </c>
      <c r="G92" s="36">
        <v>9001</v>
      </c>
      <c r="H92" s="43" t="s">
        <v>161</v>
      </c>
      <c r="I92" s="36" t="s">
        <v>132</v>
      </c>
      <c r="J92" s="38">
        <v>6</v>
      </c>
    </row>
    <row r="93" spans="1:10" ht="22.5" customHeight="1" x14ac:dyDescent="0.25">
      <c r="C93" s="40"/>
      <c r="D93" s="138" t="str">
        <f>D92</f>
        <v>Thu</v>
      </c>
      <c r="E93" s="139">
        <f>E92</f>
        <v>44399</v>
      </c>
      <c r="F93" s="35" t="s">
        <v>58</v>
      </c>
      <c r="G93" s="36">
        <v>9001</v>
      </c>
      <c r="H93" s="43" t="s">
        <v>163</v>
      </c>
      <c r="I93" s="36" t="s">
        <v>132</v>
      </c>
      <c r="J93" s="38">
        <v>1.5</v>
      </c>
    </row>
    <row r="94" spans="1:10" ht="22.5" customHeight="1" x14ac:dyDescent="0.25">
      <c r="C94" s="40"/>
      <c r="D94" s="138" t="str">
        <f t="shared" ref="D94:E97" si="19">D93</f>
        <v>Thu</v>
      </c>
      <c r="E94" s="139">
        <f t="shared" si="19"/>
        <v>44399</v>
      </c>
      <c r="F94" s="35" t="s">
        <v>131</v>
      </c>
      <c r="G94" s="36">
        <v>9001</v>
      </c>
      <c r="H94" s="43" t="s">
        <v>164</v>
      </c>
      <c r="I94" s="36" t="s">
        <v>132</v>
      </c>
      <c r="J94" s="38">
        <v>2</v>
      </c>
    </row>
    <row r="95" spans="1:10" ht="22.5" customHeight="1" x14ac:dyDescent="0.25">
      <c r="C95" s="40"/>
      <c r="D95" s="138" t="str">
        <f t="shared" si="19"/>
        <v>Thu</v>
      </c>
      <c r="E95" s="139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C96" s="40"/>
      <c r="D96" s="138" t="str">
        <f t="shared" si="19"/>
        <v>Thu</v>
      </c>
      <c r="E96" s="139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C97" s="40"/>
      <c r="D97" s="138" t="str">
        <f t="shared" si="19"/>
        <v>Thu</v>
      </c>
      <c r="E97" s="139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8">
        <f t="shared" si="0"/>
        <v>1</v>
      </c>
      <c r="B98" s="8">
        <f t="shared" si="1"/>
        <v>5</v>
      </c>
      <c r="C98" s="40"/>
      <c r="D98" s="140" t="str">
        <f t="shared" si="4"/>
        <v>Fri</v>
      </c>
      <c r="E98" s="141">
        <f>+E92+1</f>
        <v>44400</v>
      </c>
      <c r="F98" s="46" t="s">
        <v>131</v>
      </c>
      <c r="G98" s="47">
        <v>9001</v>
      </c>
      <c r="H98" s="71" t="s">
        <v>155</v>
      </c>
      <c r="I98" s="47" t="s">
        <v>132</v>
      </c>
      <c r="J98" s="49">
        <v>9</v>
      </c>
    </row>
    <row r="99" spans="1:10" ht="22.5" customHeight="1" x14ac:dyDescent="0.25">
      <c r="C99" s="40"/>
      <c r="D99" s="140" t="str">
        <f>D98</f>
        <v>Fri</v>
      </c>
      <c r="E99" s="141">
        <f>E98</f>
        <v>44400</v>
      </c>
      <c r="F99" s="46"/>
      <c r="G99" s="47"/>
      <c r="H99" s="71"/>
      <c r="I99" s="47"/>
      <c r="J99" s="49"/>
    </row>
    <row r="100" spans="1:10" ht="22.5" customHeight="1" x14ac:dyDescent="0.25">
      <c r="C100" s="40"/>
      <c r="D100" s="140" t="str">
        <f t="shared" ref="D100:E102" si="20">D99</f>
        <v>Fri</v>
      </c>
      <c r="E100" s="141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C101" s="40"/>
      <c r="D101" s="140" t="str">
        <f t="shared" si="20"/>
        <v>Fri</v>
      </c>
      <c r="E101" s="141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C102" s="40"/>
      <c r="D102" s="140" t="str">
        <f t="shared" si="20"/>
        <v>Fri</v>
      </c>
      <c r="E102" s="141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8" t="str">
        <f t="shared" si="0"/>
        <v/>
      </c>
      <c r="B103" s="8">
        <f t="shared" si="1"/>
        <v>6</v>
      </c>
      <c r="C103" s="40"/>
      <c r="D103" s="138" t="str">
        <f t="shared" si="4"/>
        <v>Sat</v>
      </c>
      <c r="E103" s="139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8" t="str">
        <f t="shared" si="0"/>
        <v/>
      </c>
      <c r="B104" s="8">
        <f t="shared" si="1"/>
        <v>7</v>
      </c>
      <c r="C104" s="40"/>
      <c r="D104" s="138" t="str">
        <f t="shared" si="4"/>
        <v>Sun</v>
      </c>
      <c r="E104" s="139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C105" s="40"/>
      <c r="D105" s="138" t="str">
        <f>D104</f>
        <v>Sun</v>
      </c>
      <c r="E105" s="139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C106" s="40"/>
      <c r="D106" s="138" t="str">
        <f t="shared" ref="D106:E108" si="22">D105</f>
        <v>Sun</v>
      </c>
      <c r="E106" s="139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C107" s="40"/>
      <c r="D107" s="138" t="str">
        <f t="shared" si="22"/>
        <v>Sun</v>
      </c>
      <c r="E107" s="139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C108" s="40"/>
      <c r="D108" s="138" t="str">
        <f t="shared" si="22"/>
        <v>Sun</v>
      </c>
      <c r="E108" s="139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8">
        <f t="shared" si="0"/>
        <v>1</v>
      </c>
      <c r="B109" s="8">
        <f t="shared" si="1"/>
        <v>1</v>
      </c>
      <c r="C109" s="40"/>
      <c r="D109" s="140" t="str">
        <f t="shared" si="4"/>
        <v>Mo</v>
      </c>
      <c r="E109" s="141">
        <f>+E104+1</f>
        <v>44403</v>
      </c>
      <c r="F109" s="46"/>
      <c r="G109" s="47">
        <v>9014</v>
      </c>
      <c r="H109" s="48" t="s">
        <v>165</v>
      </c>
      <c r="I109" s="47"/>
      <c r="J109" s="49">
        <v>8</v>
      </c>
    </row>
    <row r="110" spans="1:10" ht="22.5" customHeight="1" x14ac:dyDescent="0.25">
      <c r="C110" s="40"/>
      <c r="D110" s="140" t="str">
        <f>D109</f>
        <v>Mo</v>
      </c>
      <c r="E110" s="141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C111" s="40"/>
      <c r="D111" s="140" t="str">
        <f t="shared" ref="D111:E113" si="23">D110</f>
        <v>Mo</v>
      </c>
      <c r="E111" s="141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C112" s="40"/>
      <c r="D112" s="140" t="str">
        <f t="shared" si="23"/>
        <v>Mo</v>
      </c>
      <c r="E112" s="141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C113" s="40"/>
      <c r="D113" s="140" t="str">
        <f t="shared" si="23"/>
        <v>Mo</v>
      </c>
      <c r="E113" s="141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8">
        <f t="shared" si="0"/>
        <v>1</v>
      </c>
      <c r="B114" s="8">
        <f t="shared" si="1"/>
        <v>2</v>
      </c>
      <c r="C114" s="40"/>
      <c r="D114" s="138" t="str">
        <f t="shared" si="4"/>
        <v>Tue</v>
      </c>
      <c r="E114" s="139">
        <f>+E109+1</f>
        <v>44404</v>
      </c>
      <c r="F114" s="35" t="s">
        <v>131</v>
      </c>
      <c r="G114" s="36">
        <v>9001</v>
      </c>
      <c r="H114" s="43" t="s">
        <v>161</v>
      </c>
      <c r="I114" s="36" t="s">
        <v>132</v>
      </c>
      <c r="J114" s="38">
        <v>10</v>
      </c>
    </row>
    <row r="115" spans="1:10" ht="22.5" customHeight="1" x14ac:dyDescent="0.25">
      <c r="C115" s="40"/>
      <c r="D115" s="138" t="str">
        <f>D114</f>
        <v>Tue</v>
      </c>
      <c r="E115" s="139">
        <f>E114</f>
        <v>44404</v>
      </c>
      <c r="F115" s="35"/>
      <c r="G115" s="36"/>
      <c r="H115" s="43"/>
      <c r="I115" s="36"/>
      <c r="J115" s="38"/>
    </row>
    <row r="116" spans="1:10" ht="22.5" customHeight="1" x14ac:dyDescent="0.25">
      <c r="C116" s="40"/>
      <c r="D116" s="138" t="str">
        <f t="shared" ref="D116:E118" si="24">D115</f>
        <v>Tue</v>
      </c>
      <c r="E116" s="139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C117" s="40"/>
      <c r="D117" s="138" t="str">
        <f t="shared" si="24"/>
        <v>Tue</v>
      </c>
      <c r="E117" s="139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C118" s="40"/>
      <c r="D118" s="138" t="str">
        <f t="shared" si="24"/>
        <v>Tue</v>
      </c>
      <c r="E118" s="139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8">
        <f t="shared" si="0"/>
        <v>1</v>
      </c>
      <c r="B119" s="8">
        <f t="shared" si="1"/>
        <v>3</v>
      </c>
      <c r="C119" s="40"/>
      <c r="D119" s="140" t="str">
        <f t="shared" si="4"/>
        <v>Wed</v>
      </c>
      <c r="E119" s="141">
        <f>+E114+1</f>
        <v>44405</v>
      </c>
      <c r="F119" s="46"/>
      <c r="G119" s="47">
        <v>9014</v>
      </c>
      <c r="H119" s="51" t="s">
        <v>166</v>
      </c>
      <c r="I119" s="47"/>
      <c r="J119" s="49">
        <v>8</v>
      </c>
    </row>
    <row r="120" spans="1:10" ht="22.5" customHeight="1" x14ac:dyDescent="0.25">
      <c r="C120" s="40"/>
      <c r="D120" s="140" t="str">
        <f>D119</f>
        <v>Wed</v>
      </c>
      <c r="E120" s="141">
        <f>E119</f>
        <v>44405</v>
      </c>
      <c r="F120" s="46"/>
      <c r="G120" s="47"/>
      <c r="H120" s="51"/>
      <c r="I120" s="47"/>
      <c r="J120" s="49"/>
    </row>
    <row r="121" spans="1:10" ht="22.5" customHeight="1" x14ac:dyDescent="0.25">
      <c r="C121" s="40"/>
      <c r="D121" s="140" t="str">
        <f t="shared" ref="D121:E123" si="25">D120</f>
        <v>Wed</v>
      </c>
      <c r="E121" s="141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C122" s="40"/>
      <c r="D122" s="140" t="str">
        <f t="shared" si="25"/>
        <v>Wed</v>
      </c>
      <c r="E122" s="141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C123" s="40"/>
      <c r="D123" s="140" t="str">
        <f t="shared" si="25"/>
        <v>Wed</v>
      </c>
      <c r="E123" s="141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8">
        <f t="shared" si="0"/>
        <v>1</v>
      </c>
      <c r="B124" s="8">
        <f>WEEKDAY(E119+1,2)</f>
        <v>4</v>
      </c>
      <c r="C124" s="40"/>
      <c r="D124" s="138" t="str">
        <f>IF(B124=1,"Mo",IF(B124=2,"Tue",IF(B124=3,"Wed",IF(B124=4,"Thu",IF(B124=5,"Fri",IF(B124=6,"Sat",IF(B124=7,"Sun","")))))))</f>
        <v>Thu</v>
      </c>
      <c r="E124" s="139">
        <f>IF(MONTH(E119+1)&gt;MONTH(E119),"",E119+1)</f>
        <v>44406</v>
      </c>
      <c r="F124" s="35" t="s">
        <v>131</v>
      </c>
      <c r="G124" s="36">
        <v>9001</v>
      </c>
      <c r="H124" s="43" t="s">
        <v>167</v>
      </c>
      <c r="I124" s="36" t="s">
        <v>132</v>
      </c>
      <c r="J124" s="38">
        <v>2</v>
      </c>
    </row>
    <row r="125" spans="1:10" ht="22.5" customHeight="1" x14ac:dyDescent="0.25">
      <c r="C125" s="40"/>
      <c r="D125" s="138" t="str">
        <f>D124</f>
        <v>Thu</v>
      </c>
      <c r="E125" s="139">
        <f>E124</f>
        <v>44406</v>
      </c>
      <c r="F125" s="35" t="s">
        <v>131</v>
      </c>
      <c r="G125" s="36">
        <v>9001</v>
      </c>
      <c r="H125" s="43" t="s">
        <v>161</v>
      </c>
      <c r="I125" s="36" t="s">
        <v>132</v>
      </c>
      <c r="J125" s="38">
        <v>8</v>
      </c>
    </row>
    <row r="126" spans="1:10" ht="22.5" customHeight="1" x14ac:dyDescent="0.25">
      <c r="C126" s="40"/>
      <c r="D126" s="138" t="str">
        <f t="shared" ref="D126:E128" si="26">D125</f>
        <v>Thu</v>
      </c>
      <c r="E126" s="139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C127" s="40"/>
      <c r="D127" s="138" t="str">
        <f t="shared" si="26"/>
        <v>Thu</v>
      </c>
      <c r="E127" s="139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C128" s="40"/>
      <c r="D128" s="138" t="str">
        <f t="shared" si="26"/>
        <v>Thu</v>
      </c>
      <c r="E128" s="139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8">
        <f t="shared" si="0"/>
        <v>1</v>
      </c>
      <c r="B129" s="8">
        <v>5</v>
      </c>
      <c r="C129" s="40"/>
      <c r="D129" s="140" t="str">
        <f>IF(B129=1,"Mo",IF(B129=2,"Tue",IF(B129=3,"Wed",IF(B129=4,"Thu",IF(B129=5,"Fri",IF(B129=6,"Sat",IF(B129=7,"Sun","")))))))</f>
        <v>Fri</v>
      </c>
      <c r="E129" s="141">
        <f>IF(MONTH(E124+1)&gt;MONTH(E124),"",E124+1)</f>
        <v>44407</v>
      </c>
      <c r="F129" s="46" t="s">
        <v>131</v>
      </c>
      <c r="G129" s="47">
        <v>9001</v>
      </c>
      <c r="H129" s="71" t="s">
        <v>161</v>
      </c>
      <c r="I129" s="47" t="s">
        <v>132</v>
      </c>
      <c r="J129" s="49">
        <v>6</v>
      </c>
    </row>
    <row r="130" spans="1:10" ht="21" customHeight="1" x14ac:dyDescent="0.25">
      <c r="C130" s="40"/>
      <c r="D130" s="140" t="str">
        <f>D129</f>
        <v>Fri</v>
      </c>
      <c r="E130" s="141">
        <f t="shared" ref="E130:E133" si="27">IF(MONTH(E125+1)&gt;MONTH(E125),"",E125+1)</f>
        <v>44407</v>
      </c>
      <c r="F130" s="46" t="s">
        <v>58</v>
      </c>
      <c r="G130" s="47">
        <v>9001</v>
      </c>
      <c r="H130" s="71" t="s">
        <v>163</v>
      </c>
      <c r="I130" s="47" t="s">
        <v>132</v>
      </c>
      <c r="J130" s="49">
        <v>1.5</v>
      </c>
    </row>
    <row r="131" spans="1:10" ht="21" customHeight="1" x14ac:dyDescent="0.25">
      <c r="C131" s="40"/>
      <c r="D131" s="140" t="str">
        <f t="shared" ref="D131:D133" si="28">D130</f>
        <v>Fri</v>
      </c>
      <c r="E131" s="141">
        <f t="shared" si="27"/>
        <v>44407</v>
      </c>
      <c r="F131" s="46" t="s">
        <v>58</v>
      </c>
      <c r="G131" s="47">
        <v>9001</v>
      </c>
      <c r="H131" s="71" t="s">
        <v>168</v>
      </c>
      <c r="I131" s="47" t="s">
        <v>132</v>
      </c>
      <c r="J131" s="49">
        <v>1.5</v>
      </c>
    </row>
    <row r="132" spans="1:10" ht="21" customHeight="1" x14ac:dyDescent="0.25">
      <c r="C132" s="40"/>
      <c r="D132" s="140" t="str">
        <f t="shared" si="28"/>
        <v>Fri</v>
      </c>
      <c r="E132" s="141">
        <f>IF(MONTH(E127+1)&gt;MONTH(E127),"",E127+1)</f>
        <v>44407</v>
      </c>
      <c r="F132" s="46" t="s">
        <v>169</v>
      </c>
      <c r="G132" s="47">
        <v>9003</v>
      </c>
      <c r="H132" s="71" t="s">
        <v>170</v>
      </c>
      <c r="I132" s="47" t="s">
        <v>132</v>
      </c>
      <c r="J132" s="49">
        <v>1</v>
      </c>
    </row>
    <row r="133" spans="1:10" ht="21" customHeight="1" x14ac:dyDescent="0.25">
      <c r="C133" s="40"/>
      <c r="D133" s="140" t="str">
        <f t="shared" si="28"/>
        <v>Fri</v>
      </c>
      <c r="E133" s="141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8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138" t="str">
        <f t="shared" ref="D134" si="31">IF(B134=1,"Mo",IF(B134=2,"Tue",IF(B134=3,"Wed",IF(B134=4,"Thu",IF(B134=5,"Fri",IF(B134=6,"Sat",IF(B134=7,"Sun","")))))))</f>
        <v>Sat</v>
      </c>
      <c r="E134" s="139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09" priority="33" stopIfTrue="1">
      <formula>IF($A11=1,B11,)</formula>
    </cfRule>
    <cfRule type="expression" dxfId="208" priority="34" stopIfTrue="1">
      <formula>IF($A11="",B11,)</formula>
    </cfRule>
  </conditionalFormatting>
  <conditionalFormatting sqref="E11:E15">
    <cfRule type="expression" dxfId="207" priority="35" stopIfTrue="1">
      <formula>IF($A11="",B11,"")</formula>
    </cfRule>
  </conditionalFormatting>
  <conditionalFormatting sqref="E16:E128">
    <cfRule type="expression" dxfId="206" priority="36" stopIfTrue="1">
      <formula>IF($A16&lt;&gt;1,B16,"")</formula>
    </cfRule>
  </conditionalFormatting>
  <conditionalFormatting sqref="D11:D128">
    <cfRule type="expression" dxfId="205" priority="37" stopIfTrue="1">
      <formula>IF($A11="",B11,)</formula>
    </cfRule>
  </conditionalFormatting>
  <conditionalFormatting sqref="G12:G20 G22:G76 G82:G123">
    <cfRule type="expression" dxfId="204" priority="38" stopIfTrue="1">
      <formula>#REF!="Freelancer"</formula>
    </cfRule>
    <cfRule type="expression" dxfId="203" priority="39" stopIfTrue="1">
      <formula>#REF!="DTC Int. Staff"</formula>
    </cfRule>
  </conditionalFormatting>
  <conditionalFormatting sqref="G119:G123 G22 G33:G49 G60:G76 G87:G108">
    <cfRule type="expression" dxfId="202" priority="31" stopIfTrue="1">
      <formula>$F$5="Freelancer"</formula>
    </cfRule>
    <cfRule type="expression" dxfId="201" priority="32" stopIfTrue="1">
      <formula>$F$5="DTC Int. Staff"</formula>
    </cfRule>
  </conditionalFormatting>
  <conditionalFormatting sqref="G16:G20">
    <cfRule type="expression" dxfId="200" priority="29" stopIfTrue="1">
      <formula>#REF!="Freelancer"</formula>
    </cfRule>
    <cfRule type="expression" dxfId="199" priority="30" stopIfTrue="1">
      <formula>#REF!="DTC Int. Staff"</formula>
    </cfRule>
  </conditionalFormatting>
  <conditionalFormatting sqref="G16:G20">
    <cfRule type="expression" dxfId="198" priority="27" stopIfTrue="1">
      <formula>$F$5="Freelancer"</formula>
    </cfRule>
    <cfRule type="expression" dxfId="197" priority="28" stopIfTrue="1">
      <formula>$F$5="DTC Int. Staff"</formula>
    </cfRule>
  </conditionalFormatting>
  <conditionalFormatting sqref="G21">
    <cfRule type="expression" dxfId="196" priority="25" stopIfTrue="1">
      <formula>#REF!="Freelancer"</formula>
    </cfRule>
    <cfRule type="expression" dxfId="195" priority="26" stopIfTrue="1">
      <formula>#REF!="DTC Int. Staff"</formula>
    </cfRule>
  </conditionalFormatting>
  <conditionalFormatting sqref="G21">
    <cfRule type="expression" dxfId="194" priority="23" stopIfTrue="1">
      <formula>$F$5="Freelancer"</formula>
    </cfRule>
    <cfRule type="expression" dxfId="193" priority="24" stopIfTrue="1">
      <formula>$F$5="DTC Int. Staff"</formula>
    </cfRule>
  </conditionalFormatting>
  <conditionalFormatting sqref="C129:C133">
    <cfRule type="expression" dxfId="192" priority="20" stopIfTrue="1">
      <formula>IF($A129=1,B129,)</formula>
    </cfRule>
    <cfRule type="expression" dxfId="191" priority="21" stopIfTrue="1">
      <formula>IF($A129="",B129,)</formula>
    </cfRule>
  </conditionalFormatting>
  <conditionalFormatting sqref="D129:D133">
    <cfRule type="expression" dxfId="190" priority="22" stopIfTrue="1">
      <formula>IF($A129="",B129,)</formula>
    </cfRule>
  </conditionalFormatting>
  <conditionalFormatting sqref="E129:E133">
    <cfRule type="expression" dxfId="189" priority="19" stopIfTrue="1">
      <formula>IF($A129&lt;&gt;1,B129,"")</formula>
    </cfRule>
  </conditionalFormatting>
  <conditionalFormatting sqref="G55:G59">
    <cfRule type="expression" dxfId="188" priority="17" stopIfTrue="1">
      <formula>$F$5="Freelancer"</formula>
    </cfRule>
    <cfRule type="expression" dxfId="187" priority="18" stopIfTrue="1">
      <formula>$F$5="DTC Int. Staff"</formula>
    </cfRule>
  </conditionalFormatting>
  <conditionalFormatting sqref="G77:G81">
    <cfRule type="expression" dxfId="186" priority="15" stopIfTrue="1">
      <formula>#REF!="Freelancer"</formula>
    </cfRule>
    <cfRule type="expression" dxfId="185" priority="16" stopIfTrue="1">
      <formula>#REF!="DTC Int. Staff"</formula>
    </cfRule>
  </conditionalFormatting>
  <conditionalFormatting sqref="G77:G81">
    <cfRule type="expression" dxfId="184" priority="13" stopIfTrue="1">
      <formula>$F$5="Freelancer"</formula>
    </cfRule>
    <cfRule type="expression" dxfId="183" priority="14" stopIfTrue="1">
      <formula>$F$5="DTC Int. Staff"</formula>
    </cfRule>
  </conditionalFormatting>
  <conditionalFormatting sqref="G134">
    <cfRule type="expression" dxfId="182" priority="5" stopIfTrue="1">
      <formula>$F$5="Freelancer"</formula>
    </cfRule>
    <cfRule type="expression" dxfId="181" priority="6" stopIfTrue="1">
      <formula>$F$5="DTC Int. Staff"</formula>
    </cfRule>
  </conditionalFormatting>
  <conditionalFormatting sqref="C134">
    <cfRule type="expression" dxfId="180" priority="7" stopIfTrue="1">
      <formula>IF($A134=1,B134,)</formula>
    </cfRule>
    <cfRule type="expression" dxfId="179" priority="8" stopIfTrue="1">
      <formula>IF($A134="",B134,)</formula>
    </cfRule>
  </conditionalFormatting>
  <conditionalFormatting sqref="E134">
    <cfRule type="expression" dxfId="178" priority="9" stopIfTrue="1">
      <formula>IF($A134&lt;&gt;1,B134,"")</formula>
    </cfRule>
  </conditionalFormatting>
  <conditionalFormatting sqref="D134">
    <cfRule type="expression" dxfId="177" priority="10" stopIfTrue="1">
      <formula>IF($A134="",B134,)</formula>
    </cfRule>
  </conditionalFormatting>
  <conditionalFormatting sqref="G134">
    <cfRule type="expression" dxfId="176" priority="11" stopIfTrue="1">
      <formula>#REF!="Freelancer"</formula>
    </cfRule>
    <cfRule type="expression" dxfId="175" priority="12" stopIfTrue="1">
      <formula>#REF!="DTC Int. Staff"</formula>
    </cfRule>
  </conditionalFormatting>
  <conditionalFormatting sqref="G11">
    <cfRule type="expression" dxfId="174" priority="3" stopIfTrue="1">
      <formula>#REF!="Freelancer"</formula>
    </cfRule>
    <cfRule type="expression" dxfId="173" priority="4" stopIfTrue="1">
      <formula>#REF!="DTC Int. Staff"</formula>
    </cfRule>
  </conditionalFormatting>
  <conditionalFormatting sqref="G11">
    <cfRule type="expression" dxfId="172" priority="1" stopIfTrue="1">
      <formula>$F$5="Freelancer"</formula>
    </cfRule>
    <cfRule type="expression" dxfId="171" priority="2" stopIfTrue="1">
      <formula>$F$5="DTC Int. Staff"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6B14E-A971-4951-A204-051B5E91CC7A}">
  <dimension ref="A1:J274"/>
  <sheetViews>
    <sheetView topLeftCell="D97" zoomScale="85" zoomScaleNormal="85" workbookViewId="0">
      <selection activeCell="F3" sqref="F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16" t="s">
        <v>5</v>
      </c>
      <c r="E1" s="217"/>
      <c r="F1" s="217"/>
      <c r="G1" s="217"/>
      <c r="H1" s="217"/>
      <c r="I1" s="217"/>
      <c r="J1" s="218"/>
    </row>
    <row r="2" spans="1:10" ht="13.5" customHeight="1" x14ac:dyDescent="0.25">
      <c r="D2" s="125"/>
      <c r="E2" s="125"/>
      <c r="F2" s="125"/>
      <c r="G2" s="125"/>
      <c r="H2" s="125"/>
      <c r="I2" s="125"/>
      <c r="J2" s="126"/>
    </row>
    <row r="3" spans="1:10" ht="20.25" customHeight="1" x14ac:dyDescent="0.25">
      <c r="D3" s="127" t="s">
        <v>0</v>
      </c>
      <c r="E3" s="128"/>
      <c r="F3" s="129" t="str">
        <f>'[1]Information-General Settings'!C3</f>
        <v>Nopparat</v>
      </c>
      <c r="G3" s="130"/>
      <c r="I3" s="131"/>
      <c r="J3" s="131"/>
    </row>
    <row r="4" spans="1:10" ht="20.25" customHeight="1" x14ac:dyDescent="0.25">
      <c r="D4" s="219" t="s">
        <v>8</v>
      </c>
      <c r="E4" s="220"/>
      <c r="F4" s="129" t="str">
        <f>'[1]Information-General Settings'!C4</f>
        <v>Fukthoen</v>
      </c>
      <c r="G4" s="130"/>
      <c r="I4" s="131"/>
      <c r="J4" s="131"/>
    </row>
    <row r="5" spans="1:10" ht="20.25" customHeight="1" x14ac:dyDescent="0.25">
      <c r="D5" s="127" t="s">
        <v>7</v>
      </c>
      <c r="E5" s="132"/>
      <c r="F5" s="129" t="str">
        <f>'[1]Information-General Settings'!C5</f>
        <v>TIME143</v>
      </c>
      <c r="G5" s="130"/>
      <c r="I5" s="131"/>
      <c r="J5" s="131"/>
    </row>
    <row r="6" spans="1:10" ht="20.25" customHeight="1" x14ac:dyDescent="0.25">
      <c r="E6" s="131"/>
      <c r="F6" s="131"/>
      <c r="G6" s="131"/>
      <c r="H6" s="130"/>
      <c r="I6" s="131"/>
      <c r="J6" s="19"/>
    </row>
    <row r="7" spans="1:10" ht="29" x14ac:dyDescent="0.25">
      <c r="G7" s="133"/>
      <c r="H7" s="130"/>
      <c r="I7" s="21" t="s">
        <v>34</v>
      </c>
      <c r="J7" s="134" t="s">
        <v>35</v>
      </c>
    </row>
    <row r="8" spans="1:10" ht="43.5" customHeight="1" x14ac:dyDescent="0.25">
      <c r="G8" s="131"/>
      <c r="H8" s="130"/>
      <c r="I8" s="24">
        <f>SUM(J10:J140)</f>
        <v>244</v>
      </c>
      <c r="J8" s="135">
        <f>I8/8</f>
        <v>30.5</v>
      </c>
    </row>
    <row r="9" spans="1:10" ht="20.25" customHeight="1" thickBot="1" x14ac:dyDescent="0.3">
      <c r="E9" s="131"/>
      <c r="F9" s="131"/>
      <c r="G9" s="131"/>
      <c r="H9" s="130"/>
      <c r="I9" s="131"/>
      <c r="J9" s="19"/>
    </row>
    <row r="10" spans="1:10" ht="22.5" customHeight="1" thickBot="1" x14ac:dyDescent="0.3">
      <c r="B10" s="8">
        <f>MONTH(E11)</f>
        <v>8</v>
      </c>
      <c r="C10" s="145"/>
      <c r="D10" s="28">
        <v>44409</v>
      </c>
      <c r="E10" s="28" t="s">
        <v>33</v>
      </c>
      <c r="F10" s="29" t="s">
        <v>4</v>
      </c>
      <c r="G10" s="59" t="s">
        <v>6</v>
      </c>
      <c r="H10" s="137" t="s">
        <v>3</v>
      </c>
      <c r="I10" s="137" t="s">
        <v>1</v>
      </c>
      <c r="J10" s="146" t="s">
        <v>2</v>
      </c>
    </row>
    <row r="11" spans="1:10" ht="22.5" customHeight="1" x14ac:dyDescent="0.25">
      <c r="A11" s="8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7"/>
      <c r="D11" s="147" t="str">
        <f>IF(B11=1,"Mo",IF(B11=2,"Tue",IF(B11=3,"Wed",IF(B11=4,"Thu",IF(B11=5,"Fri",IF(B11=6,"Sat",IF(B11=7,"Sun","")))))))</f>
        <v>Sun</v>
      </c>
      <c r="E11" s="139">
        <f>+D10</f>
        <v>44409</v>
      </c>
      <c r="F11" s="35"/>
      <c r="G11" s="36"/>
      <c r="H11" s="37"/>
      <c r="I11" s="36"/>
      <c r="J11" s="90"/>
    </row>
    <row r="12" spans="1:10" ht="22.5" customHeight="1" x14ac:dyDescent="0.25">
      <c r="A12" s="8">
        <f t="shared" si="0"/>
        <v>1</v>
      </c>
      <c r="B12" s="8">
        <f t="shared" si="1"/>
        <v>1</v>
      </c>
      <c r="C12" s="80"/>
      <c r="D12" s="147" t="str">
        <f>IF(B12=1,"Mo",IF(B12=2,"Tue",IF(B12=3,"Wed",IF(B12=4,"Thu",IF(B12=5,"Fri",IF(B12=6,"Sat",IF(B12=7,"Sun","")))))))</f>
        <v>Mo</v>
      </c>
      <c r="E12" s="139">
        <f>+E11+1</f>
        <v>44410</v>
      </c>
      <c r="F12" s="35" t="s">
        <v>131</v>
      </c>
      <c r="G12" s="36">
        <v>9001</v>
      </c>
      <c r="H12" s="43" t="s">
        <v>171</v>
      </c>
      <c r="I12" s="36" t="s">
        <v>132</v>
      </c>
      <c r="J12" s="90">
        <v>3</v>
      </c>
    </row>
    <row r="13" spans="1:10" ht="22.5" customHeight="1" x14ac:dyDescent="0.25">
      <c r="C13" s="80"/>
      <c r="D13" s="147" t="str">
        <f>D12</f>
        <v>Mo</v>
      </c>
      <c r="E13" s="139">
        <f>E12</f>
        <v>44410</v>
      </c>
      <c r="F13" s="35" t="s">
        <v>131</v>
      </c>
      <c r="G13" s="36">
        <v>9001</v>
      </c>
      <c r="H13" s="43" t="s">
        <v>168</v>
      </c>
      <c r="I13" s="36" t="s">
        <v>132</v>
      </c>
      <c r="J13" s="90">
        <v>3</v>
      </c>
    </row>
    <row r="14" spans="1:10" ht="22.5" customHeight="1" x14ac:dyDescent="0.25">
      <c r="C14" s="80"/>
      <c r="D14" s="147" t="str">
        <f t="shared" ref="D14:E16" si="2">D13</f>
        <v>Mo</v>
      </c>
      <c r="E14" s="139">
        <f t="shared" si="2"/>
        <v>44410</v>
      </c>
      <c r="F14" s="35" t="s">
        <v>131</v>
      </c>
      <c r="G14" s="36">
        <v>9001</v>
      </c>
      <c r="H14" s="43" t="s">
        <v>155</v>
      </c>
      <c r="I14" s="36" t="s">
        <v>132</v>
      </c>
      <c r="J14" s="90">
        <v>4</v>
      </c>
    </row>
    <row r="15" spans="1:10" ht="22.5" customHeight="1" x14ac:dyDescent="0.25">
      <c r="C15" s="80"/>
      <c r="D15" s="147" t="str">
        <f t="shared" si="2"/>
        <v>Mo</v>
      </c>
      <c r="E15" s="139">
        <f t="shared" si="2"/>
        <v>44410</v>
      </c>
      <c r="F15" s="35"/>
      <c r="G15" s="36"/>
      <c r="H15" s="43"/>
      <c r="I15" s="36"/>
      <c r="J15" s="90"/>
    </row>
    <row r="16" spans="1:10" ht="22.5" customHeight="1" x14ac:dyDescent="0.25">
      <c r="C16" s="80"/>
      <c r="D16" s="147" t="str">
        <f t="shared" si="2"/>
        <v>Mo</v>
      </c>
      <c r="E16" s="139">
        <f t="shared" si="2"/>
        <v>44410</v>
      </c>
      <c r="F16" s="35"/>
      <c r="G16" s="36"/>
      <c r="H16" s="43"/>
      <c r="I16" s="36"/>
      <c r="J16" s="90"/>
    </row>
    <row r="17" spans="1:10" ht="22.5" customHeight="1" x14ac:dyDescent="0.25">
      <c r="A17" s="8">
        <f t="shared" si="0"/>
        <v>1</v>
      </c>
      <c r="B17" s="8">
        <f t="shared" si="1"/>
        <v>2</v>
      </c>
      <c r="C17" s="80"/>
      <c r="D17" s="148" t="str">
        <f>IF(B17=1,"Mo",IF(B17=2,"Tue",IF(B17=3,"Wed",IF(B17=4,"Thu",IF(B17=5,"Fri",IF(B17=6,"Sat",IF(B17=7,"Sun","")))))))</f>
        <v>Tue</v>
      </c>
      <c r="E17" s="141">
        <f>+E12+1</f>
        <v>44411</v>
      </c>
      <c r="F17" s="46" t="s">
        <v>131</v>
      </c>
      <c r="G17" s="47">
        <v>9001</v>
      </c>
      <c r="H17" s="71" t="s">
        <v>155</v>
      </c>
      <c r="I17" s="47" t="s">
        <v>132</v>
      </c>
      <c r="J17" s="91">
        <v>9</v>
      </c>
    </row>
    <row r="18" spans="1:10" ht="22.5" customHeight="1" x14ac:dyDescent="0.25">
      <c r="C18" s="80"/>
      <c r="D18" s="148" t="str">
        <f>D17</f>
        <v>Tue</v>
      </c>
      <c r="E18" s="141">
        <f>E17</f>
        <v>44411</v>
      </c>
      <c r="F18" s="46"/>
      <c r="G18" s="47"/>
      <c r="H18" s="71"/>
      <c r="I18" s="47"/>
      <c r="J18" s="91"/>
    </row>
    <row r="19" spans="1:10" ht="22.5" customHeight="1" x14ac:dyDescent="0.25">
      <c r="C19" s="80"/>
      <c r="D19" s="148" t="str">
        <f t="shared" ref="D19:E21" si="3">D18</f>
        <v>Tue</v>
      </c>
      <c r="E19" s="141">
        <f t="shared" si="3"/>
        <v>44411</v>
      </c>
      <c r="F19" s="46"/>
      <c r="G19" s="47"/>
      <c r="H19" s="71"/>
      <c r="I19" s="47"/>
      <c r="J19" s="91"/>
    </row>
    <row r="20" spans="1:10" ht="22.5" customHeight="1" x14ac:dyDescent="0.25">
      <c r="C20" s="80"/>
      <c r="D20" s="148" t="str">
        <f t="shared" si="3"/>
        <v>Tue</v>
      </c>
      <c r="E20" s="141">
        <f t="shared" si="3"/>
        <v>44411</v>
      </c>
      <c r="F20" s="46"/>
      <c r="G20" s="47"/>
      <c r="H20" s="71"/>
      <c r="I20" s="47"/>
      <c r="J20" s="91"/>
    </row>
    <row r="21" spans="1:10" ht="22.5" customHeight="1" x14ac:dyDescent="0.25">
      <c r="C21" s="80"/>
      <c r="D21" s="148" t="str">
        <f t="shared" si="3"/>
        <v>Tue</v>
      </c>
      <c r="E21" s="141">
        <f t="shared" si="3"/>
        <v>44411</v>
      </c>
      <c r="F21" s="46"/>
      <c r="G21" s="47"/>
      <c r="H21" s="71"/>
      <c r="I21" s="47"/>
      <c r="J21" s="91"/>
    </row>
    <row r="22" spans="1:10" ht="22.5" customHeight="1" x14ac:dyDescent="0.25">
      <c r="A22" s="8">
        <f t="shared" si="0"/>
        <v>1</v>
      </c>
      <c r="B22" s="8">
        <f t="shared" si="1"/>
        <v>3</v>
      </c>
      <c r="C22" s="80"/>
      <c r="D22" s="147" t="str">
        <f t="shared" ref="D22:D118" si="4">IF(B22=1,"Mo",IF(B22=2,"Tue",IF(B22=3,"Wed",IF(B22=4,"Thu",IF(B22=5,"Fri",IF(B22=6,"Sat",IF(B22=7,"Sun","")))))))</f>
        <v>Wed</v>
      </c>
      <c r="E22" s="139">
        <f>+E17+1</f>
        <v>44412</v>
      </c>
      <c r="F22" s="35" t="s">
        <v>131</v>
      </c>
      <c r="G22" s="36">
        <v>9001</v>
      </c>
      <c r="H22" s="37" t="s">
        <v>155</v>
      </c>
      <c r="I22" s="36" t="s">
        <v>132</v>
      </c>
      <c r="J22" s="90">
        <v>8</v>
      </c>
    </row>
    <row r="23" spans="1:10" ht="22.5" customHeight="1" x14ac:dyDescent="0.25">
      <c r="C23" s="80"/>
      <c r="D23" s="147" t="str">
        <f>D22</f>
        <v>Wed</v>
      </c>
      <c r="E23" s="139">
        <f>E22</f>
        <v>44412</v>
      </c>
      <c r="F23" s="35" t="s">
        <v>131</v>
      </c>
      <c r="G23" s="36">
        <v>9001</v>
      </c>
      <c r="H23" s="37" t="s">
        <v>171</v>
      </c>
      <c r="I23" s="36" t="s">
        <v>132</v>
      </c>
      <c r="J23" s="90">
        <v>1</v>
      </c>
    </row>
    <row r="24" spans="1:10" ht="22.5" customHeight="1" x14ac:dyDescent="0.25">
      <c r="C24" s="80"/>
      <c r="D24" s="147" t="str">
        <f t="shared" ref="D24:E26" si="5">D23</f>
        <v>Wed</v>
      </c>
      <c r="E24" s="139">
        <f t="shared" si="5"/>
        <v>44412</v>
      </c>
      <c r="F24" s="35" t="s">
        <v>58</v>
      </c>
      <c r="G24" s="36">
        <v>9001</v>
      </c>
      <c r="H24" s="37" t="s">
        <v>163</v>
      </c>
      <c r="I24" s="36" t="s">
        <v>132</v>
      </c>
      <c r="J24" s="90">
        <v>1</v>
      </c>
    </row>
    <row r="25" spans="1:10" ht="22.5" customHeight="1" x14ac:dyDescent="0.25">
      <c r="C25" s="80"/>
      <c r="D25" s="147" t="str">
        <f t="shared" si="5"/>
        <v>Wed</v>
      </c>
      <c r="E25" s="139">
        <f t="shared" si="5"/>
        <v>44412</v>
      </c>
      <c r="F25" s="35"/>
      <c r="G25" s="36"/>
      <c r="H25" s="37"/>
      <c r="I25" s="36"/>
      <c r="J25" s="90"/>
    </row>
    <row r="26" spans="1:10" ht="22.5" customHeight="1" x14ac:dyDescent="0.25">
      <c r="C26" s="80"/>
      <c r="D26" s="147" t="str">
        <f t="shared" si="5"/>
        <v>Wed</v>
      </c>
      <c r="E26" s="139">
        <f t="shared" si="5"/>
        <v>44412</v>
      </c>
      <c r="F26" s="35"/>
      <c r="G26" s="36"/>
      <c r="H26" s="37"/>
      <c r="I26" s="36"/>
      <c r="J26" s="90"/>
    </row>
    <row r="27" spans="1:10" ht="22.5" customHeight="1" x14ac:dyDescent="0.25">
      <c r="A27" s="8">
        <f t="shared" si="0"/>
        <v>1</v>
      </c>
      <c r="B27" s="8">
        <f t="shared" si="1"/>
        <v>4</v>
      </c>
      <c r="C27" s="80"/>
      <c r="D27" s="148" t="str">
        <f t="shared" si="4"/>
        <v>Thu</v>
      </c>
      <c r="E27" s="141">
        <f>+E22+1</f>
        <v>44413</v>
      </c>
      <c r="F27" s="46" t="s">
        <v>131</v>
      </c>
      <c r="G27" s="47">
        <v>9001</v>
      </c>
      <c r="H27" s="48" t="s">
        <v>155</v>
      </c>
      <c r="I27" s="47" t="s">
        <v>132</v>
      </c>
      <c r="J27" s="91">
        <v>10</v>
      </c>
    </row>
    <row r="28" spans="1:10" ht="22.5" customHeight="1" x14ac:dyDescent="0.25">
      <c r="C28" s="80"/>
      <c r="D28" s="148" t="str">
        <f>D27</f>
        <v>Thu</v>
      </c>
      <c r="E28" s="141">
        <f>E27</f>
        <v>44413</v>
      </c>
      <c r="F28" s="46"/>
      <c r="G28" s="47"/>
      <c r="H28" s="48"/>
      <c r="I28" s="47"/>
      <c r="J28" s="91"/>
    </row>
    <row r="29" spans="1:10" ht="22.5" customHeight="1" x14ac:dyDescent="0.25">
      <c r="C29" s="80"/>
      <c r="D29" s="148" t="str">
        <f t="shared" ref="D29:E31" si="6">D28</f>
        <v>Thu</v>
      </c>
      <c r="E29" s="141">
        <f t="shared" si="6"/>
        <v>44413</v>
      </c>
      <c r="F29" s="46"/>
      <c r="G29" s="47"/>
      <c r="H29" s="48"/>
      <c r="I29" s="47"/>
      <c r="J29" s="91"/>
    </row>
    <row r="30" spans="1:10" ht="22.5" customHeight="1" x14ac:dyDescent="0.25">
      <c r="C30" s="80"/>
      <c r="D30" s="148" t="str">
        <f t="shared" si="6"/>
        <v>Thu</v>
      </c>
      <c r="E30" s="141">
        <f t="shared" si="6"/>
        <v>44413</v>
      </c>
      <c r="F30" s="46"/>
      <c r="G30" s="47"/>
      <c r="H30" s="48"/>
      <c r="I30" s="47"/>
      <c r="J30" s="91"/>
    </row>
    <row r="31" spans="1:10" ht="22.5" customHeight="1" x14ac:dyDescent="0.25">
      <c r="C31" s="80"/>
      <c r="D31" s="148" t="str">
        <f t="shared" si="6"/>
        <v>Thu</v>
      </c>
      <c r="E31" s="141">
        <f t="shared" si="6"/>
        <v>44413</v>
      </c>
      <c r="F31" s="46"/>
      <c r="G31" s="47"/>
      <c r="H31" s="48"/>
      <c r="I31" s="47"/>
      <c r="J31" s="91"/>
    </row>
    <row r="32" spans="1:10" ht="22.5" customHeight="1" x14ac:dyDescent="0.25">
      <c r="A32" s="8">
        <f t="shared" si="0"/>
        <v>1</v>
      </c>
      <c r="B32" s="8">
        <f t="shared" si="1"/>
        <v>5</v>
      </c>
      <c r="C32" s="80"/>
      <c r="D32" s="147" t="str">
        <f t="shared" si="4"/>
        <v>Fri</v>
      </c>
      <c r="E32" s="139">
        <f>+E27+1</f>
        <v>44414</v>
      </c>
      <c r="F32" s="35" t="s">
        <v>131</v>
      </c>
      <c r="G32" s="36">
        <v>9001</v>
      </c>
      <c r="H32" s="149" t="s">
        <v>155</v>
      </c>
      <c r="I32" s="36" t="s">
        <v>75</v>
      </c>
      <c r="J32" s="90">
        <v>7</v>
      </c>
    </row>
    <row r="33" spans="1:10" ht="22.5" customHeight="1" x14ac:dyDescent="0.25">
      <c r="C33" s="80"/>
      <c r="D33" s="147" t="str">
        <f>D32</f>
        <v>Fri</v>
      </c>
      <c r="E33" s="139">
        <f>E32</f>
        <v>44414</v>
      </c>
      <c r="F33" s="35" t="s">
        <v>131</v>
      </c>
      <c r="G33" s="36">
        <v>9001</v>
      </c>
      <c r="H33" s="149" t="s">
        <v>149</v>
      </c>
      <c r="I33" s="36" t="s">
        <v>75</v>
      </c>
      <c r="J33" s="90">
        <v>3</v>
      </c>
    </row>
    <row r="34" spans="1:10" ht="22.5" customHeight="1" x14ac:dyDescent="0.25">
      <c r="C34" s="80"/>
      <c r="D34" s="147" t="str">
        <f t="shared" ref="D34:E36" si="7">D33</f>
        <v>Fri</v>
      </c>
      <c r="E34" s="139">
        <f t="shared" si="7"/>
        <v>44414</v>
      </c>
      <c r="F34" s="35"/>
      <c r="G34" s="36"/>
      <c r="H34" s="149"/>
      <c r="I34" s="36"/>
      <c r="J34" s="90"/>
    </row>
    <row r="35" spans="1:10" ht="22.5" customHeight="1" x14ac:dyDescent="0.25">
      <c r="C35" s="80"/>
      <c r="D35" s="147" t="str">
        <f t="shared" si="7"/>
        <v>Fri</v>
      </c>
      <c r="E35" s="139">
        <f t="shared" si="7"/>
        <v>44414</v>
      </c>
      <c r="F35" s="35"/>
      <c r="G35" s="36"/>
      <c r="H35" s="149"/>
      <c r="I35" s="36"/>
      <c r="J35" s="90"/>
    </row>
    <row r="36" spans="1:10" ht="22.5" customHeight="1" x14ac:dyDescent="0.25">
      <c r="C36" s="80"/>
      <c r="D36" s="147" t="str">
        <f t="shared" si="7"/>
        <v>Fri</v>
      </c>
      <c r="E36" s="139">
        <f t="shared" si="7"/>
        <v>44414</v>
      </c>
      <c r="F36" s="35"/>
      <c r="G36" s="36"/>
      <c r="H36" s="149"/>
      <c r="I36" s="36"/>
      <c r="J36" s="90"/>
    </row>
    <row r="37" spans="1:10" ht="22.5" customHeight="1" x14ac:dyDescent="0.25">
      <c r="A37" s="8" t="str">
        <f t="shared" si="0"/>
        <v/>
      </c>
      <c r="B37" s="8">
        <f t="shared" si="1"/>
        <v>6</v>
      </c>
      <c r="C37" s="80"/>
      <c r="D37" s="148" t="str">
        <f t="shared" si="4"/>
        <v>Sat</v>
      </c>
      <c r="E37" s="141">
        <f>+E32+1</f>
        <v>44415</v>
      </c>
      <c r="F37" s="46"/>
      <c r="G37" s="47"/>
      <c r="H37" s="48"/>
      <c r="I37" s="47"/>
      <c r="J37" s="91"/>
    </row>
    <row r="38" spans="1:10" s="150" customFormat="1" ht="22.5" customHeight="1" x14ac:dyDescent="0.25">
      <c r="A38" s="150" t="str">
        <f t="shared" si="0"/>
        <v/>
      </c>
      <c r="B38" s="150">
        <f t="shared" si="1"/>
        <v>7</v>
      </c>
      <c r="C38" s="151"/>
      <c r="D38" s="148" t="str">
        <f>IF(B38=1,"Mo",IF(B38=2,"Tue",IF(B38=3,"Wed",IF(B38=4,"Thu",IF(B38=5,"Fri",IF(B38=6,"Sat",IF(B38=7,"Sun","")))))))</f>
        <v>Sun</v>
      </c>
      <c r="E38" s="141">
        <f>+E37+1</f>
        <v>44416</v>
      </c>
      <c r="F38" s="46"/>
      <c r="G38" s="47"/>
      <c r="H38" s="48"/>
      <c r="I38" s="47"/>
      <c r="J38" s="91"/>
    </row>
    <row r="39" spans="1:10" ht="22.5" customHeight="1" x14ac:dyDescent="0.25">
      <c r="A39" s="8">
        <f t="shared" si="0"/>
        <v>1</v>
      </c>
      <c r="B39" s="8">
        <f t="shared" si="1"/>
        <v>1</v>
      </c>
      <c r="C39" s="80"/>
      <c r="D39" s="147" t="str">
        <f>IF(B39=1,"Mo",IF(B39=2,"Tue",IF(B39=3,"Wed",IF(B39=4,"Thu",IF(B39=5,"Fri",IF(B39=6,"Sat",IF(B39=7,"Sun","")))))))</f>
        <v>Mo</v>
      </c>
      <c r="E39" s="139">
        <f>+E38+1</f>
        <v>44417</v>
      </c>
      <c r="F39" s="35" t="s">
        <v>131</v>
      </c>
      <c r="G39" s="36">
        <v>9001</v>
      </c>
      <c r="H39" s="43" t="s">
        <v>172</v>
      </c>
      <c r="I39" s="36" t="s">
        <v>132</v>
      </c>
      <c r="J39" s="90">
        <v>10</v>
      </c>
    </row>
    <row r="40" spans="1:10" ht="22.5" customHeight="1" x14ac:dyDescent="0.25">
      <c r="C40" s="80"/>
      <c r="D40" s="147" t="str">
        <f>D39</f>
        <v>Mo</v>
      </c>
      <c r="E40" s="139">
        <f>E39</f>
        <v>44417</v>
      </c>
      <c r="F40" s="35"/>
      <c r="G40" s="36"/>
      <c r="H40" s="43"/>
      <c r="I40" s="36"/>
      <c r="J40" s="90"/>
    </row>
    <row r="41" spans="1:10" ht="22.5" customHeight="1" x14ac:dyDescent="0.25">
      <c r="C41" s="80"/>
      <c r="D41" s="147" t="str">
        <f t="shared" ref="D41:E43" si="8">D40</f>
        <v>Mo</v>
      </c>
      <c r="E41" s="139">
        <f t="shared" si="8"/>
        <v>44417</v>
      </c>
      <c r="F41" s="35"/>
      <c r="G41" s="36"/>
      <c r="H41" s="43"/>
      <c r="I41" s="36"/>
      <c r="J41" s="90"/>
    </row>
    <row r="42" spans="1:10" ht="22.5" customHeight="1" x14ac:dyDescent="0.25">
      <c r="C42" s="80"/>
      <c r="D42" s="147" t="str">
        <f t="shared" si="8"/>
        <v>Mo</v>
      </c>
      <c r="E42" s="139">
        <f t="shared" si="8"/>
        <v>44417</v>
      </c>
      <c r="F42" s="35"/>
      <c r="G42" s="36"/>
      <c r="H42" s="43"/>
      <c r="I42" s="36"/>
      <c r="J42" s="90"/>
    </row>
    <row r="43" spans="1:10" ht="22.5" customHeight="1" x14ac:dyDescent="0.25">
      <c r="C43" s="80"/>
      <c r="D43" s="147" t="str">
        <f t="shared" si="8"/>
        <v>Mo</v>
      </c>
      <c r="E43" s="139">
        <f t="shared" si="8"/>
        <v>44417</v>
      </c>
      <c r="F43" s="35"/>
      <c r="G43" s="36"/>
      <c r="H43" s="43"/>
      <c r="I43" s="36"/>
      <c r="J43" s="90"/>
    </row>
    <row r="44" spans="1:10" ht="22.5" customHeight="1" x14ac:dyDescent="0.25">
      <c r="A44" s="8">
        <f t="shared" si="0"/>
        <v>1</v>
      </c>
      <c r="B44" s="8">
        <f t="shared" si="1"/>
        <v>2</v>
      </c>
      <c r="C44" s="80"/>
      <c r="D44" s="148" t="str">
        <f>IF(B44=1,"Mo",IF(B44=2,"Tue",IF(B44=3,"Wed",IF(B44=4,"Thu",IF(B44=5,"Fri",IF(B44=6,"Sat",IF(B44=7,"Sun","")))))))</f>
        <v>Tue</v>
      </c>
      <c r="E44" s="141">
        <f>+E39+1</f>
        <v>44418</v>
      </c>
      <c r="F44" s="46" t="s">
        <v>131</v>
      </c>
      <c r="G44" s="47">
        <v>9001</v>
      </c>
      <c r="H44" s="71" t="s">
        <v>161</v>
      </c>
      <c r="I44" s="47" t="s">
        <v>132</v>
      </c>
      <c r="J44" s="91">
        <v>10</v>
      </c>
    </row>
    <row r="45" spans="1:10" ht="22.5" customHeight="1" x14ac:dyDescent="0.25">
      <c r="C45" s="80"/>
      <c r="D45" s="148" t="str">
        <f>D44</f>
        <v>Tue</v>
      </c>
      <c r="E45" s="141">
        <f>E44</f>
        <v>44418</v>
      </c>
      <c r="F45" s="46"/>
      <c r="G45" s="47"/>
      <c r="H45" s="71"/>
      <c r="I45" s="47"/>
      <c r="J45" s="91"/>
    </row>
    <row r="46" spans="1:10" ht="22.5" customHeight="1" x14ac:dyDescent="0.25">
      <c r="C46" s="80"/>
      <c r="D46" s="148" t="str">
        <f t="shared" ref="D46:E48" si="9">D45</f>
        <v>Tue</v>
      </c>
      <c r="E46" s="141">
        <f t="shared" si="9"/>
        <v>44418</v>
      </c>
      <c r="F46" s="46"/>
      <c r="G46" s="47"/>
      <c r="H46" s="71"/>
      <c r="I46" s="47"/>
      <c r="J46" s="91"/>
    </row>
    <row r="47" spans="1:10" ht="22.5" customHeight="1" x14ac:dyDescent="0.25">
      <c r="C47" s="80"/>
      <c r="D47" s="148" t="str">
        <f t="shared" si="9"/>
        <v>Tue</v>
      </c>
      <c r="E47" s="141">
        <f t="shared" si="9"/>
        <v>44418</v>
      </c>
      <c r="F47" s="46"/>
      <c r="G47" s="47"/>
      <c r="H47" s="71"/>
      <c r="I47" s="47"/>
      <c r="J47" s="91"/>
    </row>
    <row r="48" spans="1:10" ht="22.5" customHeight="1" x14ac:dyDescent="0.25">
      <c r="C48" s="80"/>
      <c r="D48" s="148" t="str">
        <f t="shared" si="9"/>
        <v>Tue</v>
      </c>
      <c r="E48" s="141">
        <f t="shared" si="9"/>
        <v>44418</v>
      </c>
      <c r="F48" s="46"/>
      <c r="G48" s="47"/>
      <c r="H48" s="71"/>
      <c r="I48" s="47"/>
      <c r="J48" s="91"/>
    </row>
    <row r="49" spans="1:10" ht="22.5" customHeight="1" x14ac:dyDescent="0.25">
      <c r="A49" s="8">
        <f t="shared" si="0"/>
        <v>1</v>
      </c>
      <c r="B49" s="8">
        <f t="shared" si="1"/>
        <v>3</v>
      </c>
      <c r="C49" s="80"/>
      <c r="D49" s="147" t="str">
        <f t="shared" si="4"/>
        <v>Wed</v>
      </c>
      <c r="E49" s="139">
        <f>+E44+1</f>
        <v>44419</v>
      </c>
      <c r="F49" s="35" t="s">
        <v>131</v>
      </c>
      <c r="G49" s="36">
        <v>9001</v>
      </c>
      <c r="H49" s="43" t="s">
        <v>180</v>
      </c>
      <c r="I49" s="36" t="s">
        <v>132</v>
      </c>
      <c r="J49" s="90">
        <v>11</v>
      </c>
    </row>
    <row r="50" spans="1:10" ht="22.5" customHeight="1" x14ac:dyDescent="0.25">
      <c r="C50" s="80"/>
      <c r="D50" s="147" t="str">
        <f>D49</f>
        <v>Wed</v>
      </c>
      <c r="E50" s="139">
        <f>E49</f>
        <v>44419</v>
      </c>
      <c r="F50" s="35"/>
      <c r="G50" s="36"/>
      <c r="H50" s="43"/>
      <c r="I50" s="36"/>
      <c r="J50" s="90"/>
    </row>
    <row r="51" spans="1:10" ht="22.5" customHeight="1" x14ac:dyDescent="0.25">
      <c r="C51" s="80"/>
      <c r="D51" s="147" t="str">
        <f t="shared" ref="D51:E53" si="10">D50</f>
        <v>Wed</v>
      </c>
      <c r="E51" s="139">
        <f t="shared" si="10"/>
        <v>44419</v>
      </c>
      <c r="F51" s="35"/>
      <c r="G51" s="36"/>
      <c r="H51" s="43"/>
      <c r="I51" s="36"/>
      <c r="J51" s="90"/>
    </row>
    <row r="52" spans="1:10" ht="22.5" customHeight="1" x14ac:dyDescent="0.25">
      <c r="C52" s="80"/>
      <c r="D52" s="147" t="str">
        <f t="shared" si="10"/>
        <v>Wed</v>
      </c>
      <c r="E52" s="139">
        <f t="shared" si="10"/>
        <v>44419</v>
      </c>
      <c r="F52" s="35"/>
      <c r="G52" s="36"/>
      <c r="H52" s="43"/>
      <c r="I52" s="36"/>
      <c r="J52" s="90"/>
    </row>
    <row r="53" spans="1:10" ht="22.5" customHeight="1" x14ac:dyDescent="0.25">
      <c r="C53" s="80"/>
      <c r="D53" s="147" t="str">
        <f t="shared" si="10"/>
        <v>Wed</v>
      </c>
      <c r="E53" s="139">
        <f t="shared" si="10"/>
        <v>44419</v>
      </c>
      <c r="F53" s="35"/>
      <c r="G53" s="36"/>
      <c r="H53" s="43"/>
      <c r="I53" s="36"/>
      <c r="J53" s="90"/>
    </row>
    <row r="54" spans="1:10" ht="22.5" customHeight="1" x14ac:dyDescent="0.25">
      <c r="A54" s="8">
        <f t="shared" si="0"/>
        <v>1</v>
      </c>
      <c r="B54" s="8">
        <f t="shared" si="1"/>
        <v>4</v>
      </c>
      <c r="C54" s="80"/>
      <c r="D54" s="148" t="str">
        <f t="shared" si="4"/>
        <v>Thu</v>
      </c>
      <c r="E54" s="141">
        <f>+E49+1</f>
        <v>44420</v>
      </c>
      <c r="F54" s="35"/>
      <c r="G54" s="36">
        <v>9014</v>
      </c>
      <c r="H54" s="152" t="s">
        <v>173</v>
      </c>
      <c r="I54" s="36"/>
      <c r="J54" s="90">
        <v>8</v>
      </c>
    </row>
    <row r="55" spans="1:10" ht="22.5" customHeight="1" x14ac:dyDescent="0.25">
      <c r="C55" s="80"/>
      <c r="D55" s="148" t="str">
        <f>D54</f>
        <v>Thu</v>
      </c>
      <c r="E55" s="141">
        <f>E54</f>
        <v>44420</v>
      </c>
      <c r="F55" s="35"/>
      <c r="G55" s="36"/>
      <c r="H55" s="152"/>
      <c r="I55" s="36"/>
      <c r="J55" s="90"/>
    </row>
    <row r="56" spans="1:10" ht="22.5" customHeight="1" x14ac:dyDescent="0.25">
      <c r="C56" s="80"/>
      <c r="D56" s="148" t="str">
        <f t="shared" ref="D56:E58" si="11">D55</f>
        <v>Thu</v>
      </c>
      <c r="E56" s="141">
        <f t="shared" si="11"/>
        <v>44420</v>
      </c>
      <c r="F56" s="35"/>
      <c r="G56" s="36"/>
      <c r="H56" s="152"/>
      <c r="I56" s="36"/>
      <c r="J56" s="90"/>
    </row>
    <row r="57" spans="1:10" ht="22.5" customHeight="1" x14ac:dyDescent="0.25">
      <c r="C57" s="80"/>
      <c r="D57" s="148" t="str">
        <f t="shared" si="11"/>
        <v>Thu</v>
      </c>
      <c r="E57" s="141">
        <f t="shared" si="11"/>
        <v>44420</v>
      </c>
      <c r="F57" s="35"/>
      <c r="G57" s="36"/>
      <c r="H57" s="152"/>
      <c r="I57" s="36"/>
      <c r="J57" s="90"/>
    </row>
    <row r="58" spans="1:10" ht="22.5" customHeight="1" x14ac:dyDescent="0.25">
      <c r="C58" s="80"/>
      <c r="D58" s="148" t="str">
        <f t="shared" si="11"/>
        <v>Thu</v>
      </c>
      <c r="E58" s="141">
        <f t="shared" si="11"/>
        <v>44420</v>
      </c>
      <c r="F58" s="35"/>
      <c r="G58" s="36"/>
      <c r="H58" s="152"/>
      <c r="I58" s="36"/>
      <c r="J58" s="90"/>
    </row>
    <row r="59" spans="1:10" ht="22.5" customHeight="1" x14ac:dyDescent="0.25">
      <c r="A59" s="8">
        <f t="shared" si="0"/>
        <v>1</v>
      </c>
      <c r="B59" s="8">
        <f t="shared" si="1"/>
        <v>5</v>
      </c>
      <c r="C59" s="80"/>
      <c r="D59" s="147" t="str">
        <f t="shared" si="4"/>
        <v>Fri</v>
      </c>
      <c r="E59" s="139">
        <f>+E54+1</f>
        <v>44421</v>
      </c>
      <c r="F59" s="35"/>
      <c r="G59" s="36">
        <v>9013</v>
      </c>
      <c r="H59" s="43" t="s">
        <v>19</v>
      </c>
      <c r="I59" s="36"/>
      <c r="J59" s="90">
        <v>8</v>
      </c>
    </row>
    <row r="60" spans="1:10" ht="22.5" customHeight="1" x14ac:dyDescent="0.25">
      <c r="C60" s="80"/>
      <c r="D60" s="147" t="str">
        <f>D59</f>
        <v>Fri</v>
      </c>
      <c r="E60" s="139">
        <f>E59</f>
        <v>44421</v>
      </c>
      <c r="F60" s="35"/>
      <c r="G60" s="36"/>
      <c r="H60" s="43"/>
      <c r="I60" s="36"/>
      <c r="J60" s="90"/>
    </row>
    <row r="61" spans="1:10" ht="22.5" customHeight="1" x14ac:dyDescent="0.25">
      <c r="C61" s="80"/>
      <c r="D61" s="147" t="str">
        <f t="shared" ref="D61:E63" si="12">D60</f>
        <v>Fri</v>
      </c>
      <c r="E61" s="139">
        <f t="shared" si="12"/>
        <v>44421</v>
      </c>
      <c r="F61" s="35"/>
      <c r="G61" s="36"/>
      <c r="H61" s="43"/>
      <c r="I61" s="36"/>
      <c r="J61" s="90"/>
    </row>
    <row r="62" spans="1:10" ht="22.5" customHeight="1" x14ac:dyDescent="0.25">
      <c r="C62" s="80"/>
      <c r="D62" s="147" t="str">
        <f t="shared" si="12"/>
        <v>Fri</v>
      </c>
      <c r="E62" s="139">
        <f t="shared" si="12"/>
        <v>44421</v>
      </c>
      <c r="F62" s="35"/>
      <c r="G62" s="36"/>
      <c r="H62" s="43"/>
      <c r="I62" s="36"/>
      <c r="J62" s="90"/>
    </row>
    <row r="63" spans="1:10" ht="22.5" customHeight="1" x14ac:dyDescent="0.25">
      <c r="C63" s="80"/>
      <c r="D63" s="147" t="str">
        <f t="shared" si="12"/>
        <v>Fri</v>
      </c>
      <c r="E63" s="139">
        <f t="shared" si="12"/>
        <v>44421</v>
      </c>
      <c r="F63" s="35"/>
      <c r="G63" s="36"/>
      <c r="H63" s="43"/>
      <c r="I63" s="36"/>
      <c r="J63" s="90"/>
    </row>
    <row r="64" spans="1:10" ht="22.5" customHeight="1" x14ac:dyDescent="0.25">
      <c r="A64" s="8" t="str">
        <f t="shared" si="0"/>
        <v/>
      </c>
      <c r="B64" s="8">
        <f t="shared" si="1"/>
        <v>6</v>
      </c>
      <c r="C64" s="80"/>
      <c r="D64" s="148" t="str">
        <f t="shared" si="4"/>
        <v>Sat</v>
      </c>
      <c r="E64" s="141">
        <f>+E59+1</f>
        <v>44422</v>
      </c>
      <c r="F64" s="46"/>
      <c r="G64" s="47"/>
      <c r="H64" s="48"/>
      <c r="I64" s="47"/>
      <c r="J64" s="91"/>
    </row>
    <row r="65" spans="1:10" ht="22.5" customHeight="1" x14ac:dyDescent="0.25">
      <c r="A65" s="8" t="str">
        <f t="shared" si="0"/>
        <v/>
      </c>
      <c r="B65" s="8">
        <f t="shared" si="1"/>
        <v>7</v>
      </c>
      <c r="C65" s="80"/>
      <c r="D65" s="147" t="str">
        <f t="shared" si="4"/>
        <v>Sun</v>
      </c>
      <c r="E65" s="139">
        <f>+E64+1</f>
        <v>44423</v>
      </c>
      <c r="F65" s="46"/>
      <c r="G65" s="47"/>
      <c r="H65" s="48"/>
      <c r="I65" s="47"/>
      <c r="J65" s="91"/>
    </row>
    <row r="66" spans="1:10" ht="22.5" customHeight="1" x14ac:dyDescent="0.25">
      <c r="A66" s="8">
        <f t="shared" si="0"/>
        <v>1</v>
      </c>
      <c r="B66" s="8">
        <f t="shared" si="1"/>
        <v>1</v>
      </c>
      <c r="C66" s="80"/>
      <c r="D66" s="147" t="str">
        <f t="shared" si="4"/>
        <v>Mo</v>
      </c>
      <c r="E66" s="139">
        <f>+E65+1</f>
        <v>44424</v>
      </c>
      <c r="F66" s="35" t="s">
        <v>131</v>
      </c>
      <c r="G66" s="36">
        <v>9001</v>
      </c>
      <c r="H66" s="43" t="s">
        <v>181</v>
      </c>
      <c r="I66" s="36" t="s">
        <v>132</v>
      </c>
      <c r="J66" s="90">
        <v>11</v>
      </c>
    </row>
    <row r="67" spans="1:10" ht="22.5" customHeight="1" x14ac:dyDescent="0.25">
      <c r="C67" s="80"/>
      <c r="D67" s="147" t="str">
        <f>D66</f>
        <v>Mo</v>
      </c>
      <c r="E67" s="139">
        <f>E66</f>
        <v>44424</v>
      </c>
      <c r="F67" s="35" t="s">
        <v>58</v>
      </c>
      <c r="G67" s="36">
        <v>9001</v>
      </c>
      <c r="H67" s="43" t="s">
        <v>163</v>
      </c>
      <c r="I67" s="36" t="s">
        <v>132</v>
      </c>
      <c r="J67" s="90">
        <v>1</v>
      </c>
    </row>
    <row r="68" spans="1:10" ht="22.5" customHeight="1" x14ac:dyDescent="0.25">
      <c r="C68" s="80"/>
      <c r="D68" s="147" t="str">
        <f t="shared" ref="D68:E70" si="13">D67</f>
        <v>Mo</v>
      </c>
      <c r="E68" s="139">
        <f t="shared" si="13"/>
        <v>44424</v>
      </c>
      <c r="F68" s="35"/>
      <c r="G68" s="36"/>
      <c r="H68" s="43"/>
      <c r="I68" s="36"/>
      <c r="J68" s="90"/>
    </row>
    <row r="69" spans="1:10" ht="22.5" customHeight="1" x14ac:dyDescent="0.25">
      <c r="C69" s="80"/>
      <c r="D69" s="147" t="str">
        <f t="shared" si="13"/>
        <v>Mo</v>
      </c>
      <c r="E69" s="139">
        <f t="shared" si="13"/>
        <v>44424</v>
      </c>
      <c r="F69" s="35"/>
      <c r="G69" s="36"/>
      <c r="H69" s="43"/>
      <c r="I69" s="36"/>
      <c r="J69" s="90"/>
    </row>
    <row r="70" spans="1:10" ht="22.5" customHeight="1" x14ac:dyDescent="0.25">
      <c r="C70" s="80"/>
      <c r="D70" s="147" t="str">
        <f t="shared" si="13"/>
        <v>Mo</v>
      </c>
      <c r="E70" s="139">
        <f t="shared" si="13"/>
        <v>44424</v>
      </c>
      <c r="F70" s="35"/>
      <c r="G70" s="36"/>
      <c r="H70" s="43"/>
      <c r="I70" s="36"/>
      <c r="J70" s="90"/>
    </row>
    <row r="71" spans="1:10" ht="22.5" customHeight="1" x14ac:dyDescent="0.25">
      <c r="A71" s="8">
        <f t="shared" si="0"/>
        <v>1</v>
      </c>
      <c r="B71" s="8">
        <f t="shared" si="1"/>
        <v>2</v>
      </c>
      <c r="C71" s="80"/>
      <c r="D71" s="148" t="str">
        <f t="shared" si="4"/>
        <v>Tue</v>
      </c>
      <c r="E71" s="141">
        <f>+E66+1</f>
        <v>44425</v>
      </c>
      <c r="F71" s="46" t="s">
        <v>131</v>
      </c>
      <c r="G71" s="47">
        <v>9001</v>
      </c>
      <c r="H71" s="48" t="s">
        <v>180</v>
      </c>
      <c r="I71" s="47" t="s">
        <v>132</v>
      </c>
      <c r="J71" s="91">
        <v>11</v>
      </c>
    </row>
    <row r="72" spans="1:10" ht="22.5" customHeight="1" x14ac:dyDescent="0.25">
      <c r="C72" s="80"/>
      <c r="D72" s="148" t="str">
        <f>D71</f>
        <v>Tue</v>
      </c>
      <c r="E72" s="141">
        <f>E71</f>
        <v>44425</v>
      </c>
      <c r="F72" s="46"/>
      <c r="G72" s="47"/>
      <c r="H72" s="48"/>
      <c r="I72" s="47"/>
      <c r="J72" s="91"/>
    </row>
    <row r="73" spans="1:10" ht="22.5" customHeight="1" x14ac:dyDescent="0.25">
      <c r="C73" s="80"/>
      <c r="D73" s="148" t="str">
        <f t="shared" ref="D73:E75" si="14">D72</f>
        <v>Tue</v>
      </c>
      <c r="E73" s="141">
        <f t="shared" si="14"/>
        <v>44425</v>
      </c>
      <c r="F73" s="46"/>
      <c r="G73" s="47"/>
      <c r="H73" s="48"/>
      <c r="I73" s="47"/>
      <c r="J73" s="91"/>
    </row>
    <row r="74" spans="1:10" ht="22.5" customHeight="1" x14ac:dyDescent="0.25">
      <c r="C74" s="80"/>
      <c r="D74" s="148" t="str">
        <f t="shared" si="14"/>
        <v>Tue</v>
      </c>
      <c r="E74" s="141">
        <f t="shared" si="14"/>
        <v>44425</v>
      </c>
      <c r="F74" s="46"/>
      <c r="G74" s="47"/>
      <c r="H74" s="48"/>
      <c r="I74" s="47"/>
      <c r="J74" s="91"/>
    </row>
    <row r="75" spans="1:10" ht="22.5" customHeight="1" x14ac:dyDescent="0.25">
      <c r="C75" s="80"/>
      <c r="D75" s="148" t="str">
        <f t="shared" si="14"/>
        <v>Tue</v>
      </c>
      <c r="E75" s="141">
        <f t="shared" si="14"/>
        <v>44425</v>
      </c>
      <c r="F75" s="46"/>
      <c r="G75" s="47"/>
      <c r="H75" s="48"/>
      <c r="I75" s="47"/>
      <c r="J75" s="91"/>
    </row>
    <row r="76" spans="1:10" ht="22.5" customHeight="1" x14ac:dyDescent="0.25">
      <c r="A76" s="8">
        <f t="shared" si="0"/>
        <v>1</v>
      </c>
      <c r="B76" s="8">
        <f t="shared" si="1"/>
        <v>3</v>
      </c>
      <c r="C76" s="80"/>
      <c r="D76" s="147" t="str">
        <f t="shared" si="4"/>
        <v>Wed</v>
      </c>
      <c r="E76" s="139">
        <f t="shared" ref="E76" si="15">+E71+1</f>
        <v>44426</v>
      </c>
      <c r="F76" s="35" t="s">
        <v>131</v>
      </c>
      <c r="G76" s="36">
        <v>9001</v>
      </c>
      <c r="H76" s="43" t="s">
        <v>180</v>
      </c>
      <c r="I76" s="36" t="s">
        <v>132</v>
      </c>
      <c r="J76" s="90">
        <v>11</v>
      </c>
    </row>
    <row r="77" spans="1:10" ht="22.5" customHeight="1" x14ac:dyDescent="0.25">
      <c r="C77" s="80"/>
      <c r="D77" s="147" t="str">
        <f>D76</f>
        <v>Wed</v>
      </c>
      <c r="E77" s="139">
        <f>E76</f>
        <v>44426</v>
      </c>
      <c r="F77" s="35" t="s">
        <v>131</v>
      </c>
      <c r="G77" s="36">
        <v>9001</v>
      </c>
      <c r="H77" s="43" t="s">
        <v>174</v>
      </c>
      <c r="I77" s="36" t="s">
        <v>132</v>
      </c>
      <c r="J77" s="90">
        <v>1</v>
      </c>
    </row>
    <row r="78" spans="1:10" ht="22.5" customHeight="1" x14ac:dyDescent="0.25">
      <c r="C78" s="80"/>
      <c r="D78" s="147" t="str">
        <f t="shared" ref="D78:E80" si="16">D77</f>
        <v>Wed</v>
      </c>
      <c r="E78" s="139">
        <f t="shared" si="16"/>
        <v>44426</v>
      </c>
      <c r="F78" s="35" t="s">
        <v>58</v>
      </c>
      <c r="G78" s="36">
        <v>9001</v>
      </c>
      <c r="H78" s="43" t="s">
        <v>163</v>
      </c>
      <c r="I78" s="36" t="s">
        <v>132</v>
      </c>
      <c r="J78" s="90">
        <v>1</v>
      </c>
    </row>
    <row r="79" spans="1:10" ht="22.5" customHeight="1" x14ac:dyDescent="0.25">
      <c r="C79" s="80"/>
      <c r="D79" s="147" t="str">
        <f t="shared" si="16"/>
        <v>Wed</v>
      </c>
      <c r="E79" s="139">
        <f t="shared" si="16"/>
        <v>44426</v>
      </c>
      <c r="F79" s="35"/>
      <c r="G79" s="36"/>
      <c r="H79" s="43"/>
      <c r="I79" s="36"/>
      <c r="J79" s="90"/>
    </row>
    <row r="80" spans="1:10" ht="22.5" customHeight="1" x14ac:dyDescent="0.25">
      <c r="C80" s="80"/>
      <c r="D80" s="147" t="str">
        <f t="shared" si="16"/>
        <v>Wed</v>
      </c>
      <c r="E80" s="139">
        <f t="shared" si="16"/>
        <v>44426</v>
      </c>
      <c r="F80" s="35"/>
      <c r="G80" s="36"/>
      <c r="H80" s="43"/>
      <c r="I80" s="36"/>
      <c r="J80" s="90"/>
    </row>
    <row r="81" spans="1:10" ht="22.5" customHeight="1" x14ac:dyDescent="0.25">
      <c r="A81" s="8">
        <f t="shared" si="0"/>
        <v>1</v>
      </c>
      <c r="B81" s="8">
        <f t="shared" si="1"/>
        <v>4</v>
      </c>
      <c r="C81" s="80"/>
      <c r="D81" s="148" t="str">
        <f t="shared" si="4"/>
        <v>Thu</v>
      </c>
      <c r="E81" s="141">
        <f>+E76+1</f>
        <v>44427</v>
      </c>
      <c r="F81" s="46" t="s">
        <v>131</v>
      </c>
      <c r="G81" s="47">
        <v>9001</v>
      </c>
      <c r="H81" s="48" t="s">
        <v>179</v>
      </c>
      <c r="I81" s="47" t="s">
        <v>132</v>
      </c>
      <c r="J81" s="91">
        <v>11</v>
      </c>
    </row>
    <row r="82" spans="1:10" ht="22.5" customHeight="1" x14ac:dyDescent="0.25">
      <c r="C82" s="80"/>
      <c r="D82" s="148" t="str">
        <f>D81</f>
        <v>Thu</v>
      </c>
      <c r="E82" s="141">
        <f>E81</f>
        <v>44427</v>
      </c>
      <c r="F82" s="46" t="s">
        <v>58</v>
      </c>
      <c r="G82" s="47">
        <v>9001</v>
      </c>
      <c r="H82" s="48" t="s">
        <v>175</v>
      </c>
      <c r="I82" s="47" t="s">
        <v>132</v>
      </c>
      <c r="J82" s="91">
        <v>1</v>
      </c>
    </row>
    <row r="83" spans="1:10" ht="22.5" customHeight="1" x14ac:dyDescent="0.25">
      <c r="C83" s="80"/>
      <c r="D83" s="148" t="str">
        <f t="shared" ref="D83:E85" si="17">D82</f>
        <v>Thu</v>
      </c>
      <c r="E83" s="141">
        <f t="shared" si="17"/>
        <v>44427</v>
      </c>
      <c r="F83" s="46"/>
      <c r="G83" s="47"/>
      <c r="H83" s="48"/>
      <c r="I83" s="47"/>
      <c r="J83" s="91"/>
    </row>
    <row r="84" spans="1:10" ht="22.5" customHeight="1" x14ac:dyDescent="0.25">
      <c r="C84" s="80"/>
      <c r="D84" s="148" t="str">
        <f t="shared" si="17"/>
        <v>Thu</v>
      </c>
      <c r="E84" s="141">
        <f t="shared" si="17"/>
        <v>44427</v>
      </c>
      <c r="F84" s="46"/>
      <c r="G84" s="47"/>
      <c r="H84" s="48"/>
      <c r="I84" s="47"/>
      <c r="J84" s="91"/>
    </row>
    <row r="85" spans="1:10" ht="22.5" customHeight="1" x14ac:dyDescent="0.25">
      <c r="C85" s="80"/>
      <c r="D85" s="148" t="str">
        <f t="shared" si="17"/>
        <v>Thu</v>
      </c>
      <c r="E85" s="141">
        <f t="shared" si="17"/>
        <v>44427</v>
      </c>
      <c r="F85" s="46"/>
      <c r="G85" s="47"/>
      <c r="H85" s="48"/>
      <c r="I85" s="47"/>
      <c r="J85" s="91"/>
    </row>
    <row r="86" spans="1:10" ht="22.5" customHeight="1" x14ac:dyDescent="0.25">
      <c r="A86" s="8">
        <f t="shared" si="0"/>
        <v>1</v>
      </c>
      <c r="B86" s="8">
        <f t="shared" si="1"/>
        <v>5</v>
      </c>
      <c r="C86" s="80"/>
      <c r="D86" s="147" t="str">
        <f t="shared" si="4"/>
        <v>Fri</v>
      </c>
      <c r="E86" s="139">
        <f>+E81+1</f>
        <v>44428</v>
      </c>
      <c r="F86" s="35" t="s">
        <v>131</v>
      </c>
      <c r="G86" s="36">
        <v>9001</v>
      </c>
      <c r="H86" s="43" t="s">
        <v>180</v>
      </c>
      <c r="I86" s="36" t="s">
        <v>132</v>
      </c>
      <c r="J86" s="90">
        <v>5</v>
      </c>
    </row>
    <row r="87" spans="1:10" ht="22.5" customHeight="1" x14ac:dyDescent="0.25">
      <c r="C87" s="80"/>
      <c r="D87" s="147" t="str">
        <f>D86</f>
        <v>Fri</v>
      </c>
      <c r="E87" s="139">
        <f>E86</f>
        <v>44428</v>
      </c>
      <c r="F87" s="35" t="s">
        <v>58</v>
      </c>
      <c r="G87" s="36">
        <v>9001</v>
      </c>
      <c r="H87" s="43" t="s">
        <v>176</v>
      </c>
      <c r="I87" s="36" t="s">
        <v>132</v>
      </c>
      <c r="J87" s="90">
        <v>6</v>
      </c>
    </row>
    <row r="88" spans="1:10" ht="22.5" customHeight="1" x14ac:dyDescent="0.25">
      <c r="C88" s="80"/>
      <c r="D88" s="147" t="str">
        <f t="shared" ref="D88:E90" si="18">D87</f>
        <v>Fri</v>
      </c>
      <c r="E88" s="139">
        <f t="shared" si="18"/>
        <v>44428</v>
      </c>
      <c r="F88" s="35"/>
      <c r="G88" s="36"/>
      <c r="H88" s="43"/>
      <c r="I88" s="36"/>
      <c r="J88" s="90"/>
    </row>
    <row r="89" spans="1:10" ht="22.5" customHeight="1" x14ac:dyDescent="0.25">
      <c r="C89" s="80"/>
      <c r="D89" s="147" t="str">
        <f t="shared" si="18"/>
        <v>Fri</v>
      </c>
      <c r="E89" s="139">
        <f t="shared" si="18"/>
        <v>44428</v>
      </c>
      <c r="F89" s="35"/>
      <c r="G89" s="36"/>
      <c r="H89" s="43"/>
      <c r="I89" s="36"/>
      <c r="J89" s="90"/>
    </row>
    <row r="90" spans="1:10" ht="22.5" customHeight="1" x14ac:dyDescent="0.25">
      <c r="C90" s="80"/>
      <c r="D90" s="147" t="str">
        <f t="shared" si="18"/>
        <v>Fri</v>
      </c>
      <c r="E90" s="139">
        <f t="shared" si="18"/>
        <v>44428</v>
      </c>
      <c r="F90" s="35"/>
      <c r="G90" s="36"/>
      <c r="H90" s="43"/>
      <c r="I90" s="36"/>
      <c r="J90" s="90"/>
    </row>
    <row r="91" spans="1:10" ht="22.5" customHeight="1" x14ac:dyDescent="0.25">
      <c r="A91" s="8" t="str">
        <f t="shared" si="0"/>
        <v/>
      </c>
      <c r="B91" s="8">
        <f t="shared" si="1"/>
        <v>6</v>
      </c>
      <c r="C91" s="80"/>
      <c r="D91" s="148" t="str">
        <f t="shared" si="4"/>
        <v>Sat</v>
      </c>
      <c r="E91" s="141">
        <f>+E86+1</f>
        <v>44429</v>
      </c>
      <c r="F91" s="46"/>
      <c r="G91" s="47"/>
      <c r="H91" s="48"/>
      <c r="I91" s="47"/>
      <c r="J91" s="91"/>
    </row>
    <row r="92" spans="1:10" s="150" customFormat="1" ht="22.5" customHeight="1" x14ac:dyDescent="0.25">
      <c r="A92" s="150" t="str">
        <f t="shared" si="0"/>
        <v/>
      </c>
      <c r="B92" s="150">
        <f t="shared" si="1"/>
        <v>7</v>
      </c>
      <c r="C92" s="151"/>
      <c r="D92" s="148" t="str">
        <f t="shared" si="4"/>
        <v>Sun</v>
      </c>
      <c r="E92" s="141">
        <f>+E91+1</f>
        <v>44430</v>
      </c>
      <c r="F92" s="46"/>
      <c r="G92" s="47"/>
      <c r="H92" s="48"/>
      <c r="I92" s="47"/>
      <c r="J92" s="91"/>
    </row>
    <row r="93" spans="1:10" ht="22.5" customHeight="1" x14ac:dyDescent="0.25">
      <c r="A93" s="8">
        <f t="shared" si="0"/>
        <v>1</v>
      </c>
      <c r="B93" s="8">
        <f t="shared" si="1"/>
        <v>1</v>
      </c>
      <c r="C93" s="80"/>
      <c r="D93" s="147" t="str">
        <f>IF(B93=1,"Mo",IF(B93=2,"Tue",IF(B93=3,"Wed",IF(B93=4,"Thu",IF(B93=5,"Fri",IF(B93=6,"Sat",IF(B93=7,"Sun","")))))))</f>
        <v>Mo</v>
      </c>
      <c r="E93" s="139">
        <f>+E92+1</f>
        <v>44431</v>
      </c>
      <c r="F93" s="35" t="s">
        <v>131</v>
      </c>
      <c r="G93" s="36">
        <v>9001</v>
      </c>
      <c r="H93" s="37" t="s">
        <v>180</v>
      </c>
      <c r="I93" s="36" t="s">
        <v>132</v>
      </c>
      <c r="J93" s="90">
        <v>13</v>
      </c>
    </row>
    <row r="94" spans="1:10" ht="22.5" customHeight="1" x14ac:dyDescent="0.25">
      <c r="C94" s="80"/>
      <c r="D94" s="147" t="str">
        <f>D93</f>
        <v>Mo</v>
      </c>
      <c r="E94" s="139">
        <f>E93</f>
        <v>44431</v>
      </c>
      <c r="F94" s="35"/>
      <c r="G94" s="36"/>
      <c r="H94" s="37"/>
      <c r="I94" s="36"/>
      <c r="J94" s="90"/>
    </row>
    <row r="95" spans="1:10" ht="22.5" customHeight="1" x14ac:dyDescent="0.25">
      <c r="C95" s="80"/>
      <c r="D95" s="147" t="str">
        <f t="shared" ref="D95:E97" si="19">D94</f>
        <v>Mo</v>
      </c>
      <c r="E95" s="139">
        <f t="shared" si="19"/>
        <v>44431</v>
      </c>
      <c r="F95" s="35"/>
      <c r="G95" s="36"/>
      <c r="H95" s="37"/>
      <c r="I95" s="36"/>
      <c r="J95" s="90"/>
    </row>
    <row r="96" spans="1:10" ht="22.5" customHeight="1" x14ac:dyDescent="0.25">
      <c r="C96" s="80"/>
      <c r="D96" s="147" t="str">
        <f t="shared" si="19"/>
        <v>Mo</v>
      </c>
      <c r="E96" s="139">
        <f t="shared" si="19"/>
        <v>44431</v>
      </c>
      <c r="F96" s="35"/>
      <c r="G96" s="36"/>
      <c r="H96" s="37"/>
      <c r="I96" s="36"/>
      <c r="J96" s="90"/>
    </row>
    <row r="97" spans="1:10" ht="22.5" customHeight="1" x14ac:dyDescent="0.25">
      <c r="C97" s="153"/>
      <c r="D97" s="147" t="str">
        <f t="shared" si="19"/>
        <v>Mo</v>
      </c>
      <c r="E97" s="139">
        <f t="shared" si="19"/>
        <v>44431</v>
      </c>
      <c r="F97" s="35"/>
      <c r="G97" s="36"/>
      <c r="H97" s="37"/>
      <c r="I97" s="36"/>
      <c r="J97" s="90"/>
    </row>
    <row r="98" spans="1:10" ht="22.5" customHeight="1" x14ac:dyDescent="0.25">
      <c r="A98" s="8">
        <f t="shared" si="0"/>
        <v>1</v>
      </c>
      <c r="B98" s="8">
        <f t="shared" si="1"/>
        <v>2</v>
      </c>
      <c r="C98" s="80"/>
      <c r="D98" s="148" t="str">
        <f>IF(B98=1,"Mo",IF(B98=2,"Tue",IF(B98=3,"Wed",IF(B98=4,"Thu",IF(B98=5,"Fri",IF(B98=6,"Sat",IF(B98=7,"Sun","")))))))</f>
        <v>Tue</v>
      </c>
      <c r="E98" s="141">
        <f>+E93+1</f>
        <v>44432</v>
      </c>
      <c r="F98" s="46" t="s">
        <v>131</v>
      </c>
      <c r="G98" s="47">
        <v>9001</v>
      </c>
      <c r="H98" s="48" t="s">
        <v>177</v>
      </c>
      <c r="I98" s="47" t="s">
        <v>132</v>
      </c>
      <c r="J98" s="91">
        <v>1.5</v>
      </c>
    </row>
    <row r="99" spans="1:10" ht="22.5" customHeight="1" x14ac:dyDescent="0.25">
      <c r="C99" s="80"/>
      <c r="D99" s="148" t="str">
        <f>D98</f>
        <v>Tue</v>
      </c>
      <c r="E99" s="141">
        <f>E98</f>
        <v>44432</v>
      </c>
      <c r="F99" s="46" t="s">
        <v>131</v>
      </c>
      <c r="G99" s="47">
        <v>9001</v>
      </c>
      <c r="H99" s="48" t="s">
        <v>180</v>
      </c>
      <c r="I99" s="47" t="s">
        <v>132</v>
      </c>
      <c r="J99" s="91">
        <v>12</v>
      </c>
    </row>
    <row r="100" spans="1:10" ht="22.5" customHeight="1" x14ac:dyDescent="0.25">
      <c r="C100" s="80"/>
      <c r="D100" s="148" t="str">
        <f t="shared" ref="D100:E102" si="20">D99</f>
        <v>Tue</v>
      </c>
      <c r="E100" s="141">
        <f t="shared" si="20"/>
        <v>44432</v>
      </c>
      <c r="F100" s="46"/>
      <c r="G100" s="47"/>
      <c r="H100" s="48"/>
      <c r="I100" s="47"/>
      <c r="J100" s="91"/>
    </row>
    <row r="101" spans="1:10" ht="22.5" customHeight="1" x14ac:dyDescent="0.25">
      <c r="C101" s="80"/>
      <c r="D101" s="148" t="str">
        <f t="shared" si="20"/>
        <v>Tue</v>
      </c>
      <c r="E101" s="141">
        <f t="shared" si="20"/>
        <v>44432</v>
      </c>
      <c r="F101" s="46"/>
      <c r="G101" s="47"/>
      <c r="H101" s="48"/>
      <c r="I101" s="47"/>
      <c r="J101" s="91"/>
    </row>
    <row r="102" spans="1:10" ht="22.5" customHeight="1" x14ac:dyDescent="0.25">
      <c r="C102" s="80"/>
      <c r="D102" s="148" t="str">
        <f t="shared" si="20"/>
        <v>Tue</v>
      </c>
      <c r="E102" s="141">
        <f t="shared" si="20"/>
        <v>44432</v>
      </c>
      <c r="F102" s="46"/>
      <c r="G102" s="47"/>
      <c r="H102" s="48"/>
      <c r="I102" s="47"/>
      <c r="J102" s="91"/>
    </row>
    <row r="103" spans="1:10" ht="22.5" customHeight="1" x14ac:dyDescent="0.25">
      <c r="A103" s="8">
        <f t="shared" si="0"/>
        <v>1</v>
      </c>
      <c r="B103" s="8">
        <f t="shared" si="1"/>
        <v>3</v>
      </c>
      <c r="C103" s="80"/>
      <c r="D103" s="147" t="str">
        <f t="shared" si="4"/>
        <v>Wed</v>
      </c>
      <c r="E103" s="139">
        <f t="shared" ref="E103" si="21">+E98+1</f>
        <v>44433</v>
      </c>
      <c r="F103" s="35" t="s">
        <v>131</v>
      </c>
      <c r="G103" s="36">
        <v>9001</v>
      </c>
      <c r="H103" s="43" t="s">
        <v>178</v>
      </c>
      <c r="I103" s="36" t="s">
        <v>132</v>
      </c>
      <c r="J103" s="90">
        <v>1.5</v>
      </c>
    </row>
    <row r="104" spans="1:10" ht="22.5" customHeight="1" x14ac:dyDescent="0.25">
      <c r="C104" s="80"/>
      <c r="D104" s="147" t="str">
        <f>D103</f>
        <v>Wed</v>
      </c>
      <c r="E104" s="139">
        <f>E103</f>
        <v>44433</v>
      </c>
      <c r="F104" s="35" t="s">
        <v>131</v>
      </c>
      <c r="G104" s="36">
        <v>9001</v>
      </c>
      <c r="H104" s="43" t="s">
        <v>180</v>
      </c>
      <c r="I104" s="36" t="s">
        <v>132</v>
      </c>
      <c r="J104" s="90">
        <v>10</v>
      </c>
    </row>
    <row r="105" spans="1:10" ht="22.5" customHeight="1" x14ac:dyDescent="0.25">
      <c r="C105" s="80"/>
      <c r="D105" s="147" t="str">
        <f t="shared" ref="D105:E107" si="22">D104</f>
        <v>Wed</v>
      </c>
      <c r="E105" s="139">
        <f t="shared" si="22"/>
        <v>44433</v>
      </c>
      <c r="F105" s="35" t="s">
        <v>131</v>
      </c>
      <c r="G105" s="36">
        <v>9001</v>
      </c>
      <c r="H105" s="43" t="s">
        <v>168</v>
      </c>
      <c r="I105" s="36" t="s">
        <v>132</v>
      </c>
      <c r="J105" s="90">
        <v>1.5</v>
      </c>
    </row>
    <row r="106" spans="1:10" ht="22.5" customHeight="1" x14ac:dyDescent="0.25">
      <c r="C106" s="80"/>
      <c r="D106" s="147" t="str">
        <f t="shared" si="22"/>
        <v>Wed</v>
      </c>
      <c r="E106" s="139">
        <f t="shared" si="22"/>
        <v>44433</v>
      </c>
      <c r="F106" s="35"/>
      <c r="G106" s="36"/>
      <c r="H106" s="43"/>
      <c r="I106" s="36"/>
      <c r="J106" s="90"/>
    </row>
    <row r="107" spans="1:10" ht="22.5" customHeight="1" x14ac:dyDescent="0.25">
      <c r="C107" s="80"/>
      <c r="D107" s="147" t="str">
        <f t="shared" si="22"/>
        <v>Wed</v>
      </c>
      <c r="E107" s="139">
        <f t="shared" si="22"/>
        <v>44433</v>
      </c>
      <c r="F107" s="35"/>
      <c r="G107" s="36"/>
      <c r="H107" s="43"/>
      <c r="I107" s="36"/>
      <c r="J107" s="90"/>
    </row>
    <row r="108" spans="1:10" ht="22.5" customHeight="1" x14ac:dyDescent="0.25">
      <c r="A108" s="8">
        <f t="shared" si="0"/>
        <v>1</v>
      </c>
      <c r="B108" s="8">
        <f t="shared" si="1"/>
        <v>4</v>
      </c>
      <c r="C108" s="80"/>
      <c r="D108" s="148" t="str">
        <f t="shared" si="4"/>
        <v>Thu</v>
      </c>
      <c r="E108" s="141">
        <f>+E103+1</f>
        <v>44434</v>
      </c>
      <c r="F108" s="46" t="s">
        <v>131</v>
      </c>
      <c r="G108" s="47">
        <v>9001</v>
      </c>
      <c r="H108" s="48" t="s">
        <v>159</v>
      </c>
      <c r="I108" s="47" t="s">
        <v>183</v>
      </c>
      <c r="J108" s="91">
        <v>11</v>
      </c>
    </row>
    <row r="109" spans="1:10" ht="22.5" customHeight="1" x14ac:dyDescent="0.25">
      <c r="C109" s="80"/>
      <c r="D109" s="148" t="str">
        <f>D108</f>
        <v>Thu</v>
      </c>
      <c r="E109" s="141">
        <f>E108</f>
        <v>44434</v>
      </c>
      <c r="F109" s="46" t="s">
        <v>131</v>
      </c>
      <c r="G109" s="47">
        <v>9001</v>
      </c>
      <c r="H109" s="48" t="s">
        <v>182</v>
      </c>
      <c r="I109" s="47" t="s">
        <v>75</v>
      </c>
      <c r="J109" s="91">
        <v>1</v>
      </c>
    </row>
    <row r="110" spans="1:10" ht="22.5" customHeight="1" x14ac:dyDescent="0.25">
      <c r="C110" s="80"/>
      <c r="D110" s="148" t="str">
        <f t="shared" ref="D110:E112" si="23">D109</f>
        <v>Thu</v>
      </c>
      <c r="E110" s="141">
        <f t="shared" si="23"/>
        <v>44434</v>
      </c>
      <c r="F110" s="46"/>
      <c r="G110" s="47"/>
      <c r="H110" s="48"/>
      <c r="I110" s="47"/>
      <c r="J110" s="91"/>
    </row>
    <row r="111" spans="1:10" ht="22.5" customHeight="1" x14ac:dyDescent="0.25">
      <c r="C111" s="80"/>
      <c r="D111" s="148" t="str">
        <f t="shared" si="23"/>
        <v>Thu</v>
      </c>
      <c r="E111" s="141">
        <f t="shared" si="23"/>
        <v>44434</v>
      </c>
      <c r="F111" s="46"/>
      <c r="G111" s="47"/>
      <c r="H111" s="48"/>
      <c r="I111" s="47"/>
      <c r="J111" s="91"/>
    </row>
    <row r="112" spans="1:10" ht="22.5" customHeight="1" x14ac:dyDescent="0.25">
      <c r="C112" s="80"/>
      <c r="D112" s="148" t="str">
        <f t="shared" si="23"/>
        <v>Thu</v>
      </c>
      <c r="E112" s="141">
        <f t="shared" si="23"/>
        <v>44434</v>
      </c>
      <c r="F112" s="46"/>
      <c r="G112" s="47"/>
      <c r="H112" s="48"/>
      <c r="I112" s="47"/>
      <c r="J112" s="91"/>
    </row>
    <row r="113" spans="1:10" ht="22.5" customHeight="1" x14ac:dyDescent="0.25">
      <c r="A113" s="8">
        <f t="shared" si="0"/>
        <v>1</v>
      </c>
      <c r="B113" s="8">
        <f t="shared" si="1"/>
        <v>5</v>
      </c>
      <c r="C113" s="80"/>
      <c r="D113" s="147" t="str">
        <f t="shared" si="4"/>
        <v>Fri</v>
      </c>
      <c r="E113" s="139">
        <f>+E108+1</f>
        <v>44435</v>
      </c>
      <c r="F113" s="35" t="s">
        <v>131</v>
      </c>
      <c r="G113" s="36">
        <v>9001</v>
      </c>
      <c r="H113" s="43" t="s">
        <v>184</v>
      </c>
      <c r="I113" s="36" t="s">
        <v>132</v>
      </c>
      <c r="J113" s="90">
        <v>3.5</v>
      </c>
    </row>
    <row r="114" spans="1:10" ht="22.5" customHeight="1" x14ac:dyDescent="0.25">
      <c r="C114" s="80"/>
      <c r="D114" s="147" t="str">
        <f>D113</f>
        <v>Fri</v>
      </c>
      <c r="E114" s="139">
        <f>E113</f>
        <v>44435</v>
      </c>
      <c r="F114" s="35" t="s">
        <v>131</v>
      </c>
      <c r="G114" s="36">
        <v>9001</v>
      </c>
      <c r="H114" s="43" t="s">
        <v>161</v>
      </c>
      <c r="I114" s="36" t="s">
        <v>132</v>
      </c>
      <c r="J114" s="90">
        <v>9</v>
      </c>
    </row>
    <row r="115" spans="1:10" ht="22.5" customHeight="1" x14ac:dyDescent="0.25">
      <c r="C115" s="80"/>
      <c r="D115" s="147" t="str">
        <f t="shared" ref="D115:E117" si="24">D114</f>
        <v>Fri</v>
      </c>
      <c r="E115" s="139">
        <f t="shared" si="24"/>
        <v>44435</v>
      </c>
      <c r="F115" s="35"/>
      <c r="G115" s="36"/>
      <c r="H115" s="43"/>
      <c r="I115" s="36"/>
      <c r="J115" s="90"/>
    </row>
    <row r="116" spans="1:10" ht="22.5" customHeight="1" x14ac:dyDescent="0.25">
      <c r="C116" s="80"/>
      <c r="D116" s="147" t="str">
        <f t="shared" si="24"/>
        <v>Fri</v>
      </c>
      <c r="E116" s="139">
        <f t="shared" si="24"/>
        <v>44435</v>
      </c>
      <c r="F116" s="35"/>
      <c r="G116" s="36"/>
      <c r="H116" s="43"/>
      <c r="I116" s="36"/>
      <c r="J116" s="90"/>
    </row>
    <row r="117" spans="1:10" ht="22.5" customHeight="1" x14ac:dyDescent="0.25">
      <c r="C117" s="80"/>
      <c r="D117" s="147" t="str">
        <f t="shared" si="24"/>
        <v>Fri</v>
      </c>
      <c r="E117" s="139">
        <f t="shared" si="24"/>
        <v>44435</v>
      </c>
      <c r="F117" s="35"/>
      <c r="G117" s="36"/>
      <c r="H117" s="43"/>
      <c r="I117" s="36"/>
      <c r="J117" s="90"/>
    </row>
    <row r="118" spans="1:10" ht="22.5" customHeight="1" x14ac:dyDescent="0.25">
      <c r="A118" s="8" t="str">
        <f t="shared" si="0"/>
        <v/>
      </c>
      <c r="B118" s="8">
        <f t="shared" si="1"/>
        <v>6</v>
      </c>
      <c r="C118" s="80"/>
      <c r="D118" s="148" t="str">
        <f t="shared" si="4"/>
        <v>Sat</v>
      </c>
      <c r="E118" s="141">
        <f>+E113+1</f>
        <v>44436</v>
      </c>
      <c r="F118" s="46"/>
      <c r="G118" s="47"/>
      <c r="H118" s="51"/>
      <c r="I118" s="47"/>
      <c r="J118" s="91"/>
    </row>
    <row r="119" spans="1:10" ht="22.5" customHeight="1" x14ac:dyDescent="0.25">
      <c r="A119" s="8" t="str">
        <f t="shared" si="0"/>
        <v/>
      </c>
      <c r="B119" s="8">
        <f>WEEKDAY(E118+1,2)</f>
        <v>7</v>
      </c>
      <c r="C119" s="80"/>
      <c r="D119" s="147" t="str">
        <f>IF(B119=1,"Mo",IF(B119=2,"Tue",IF(B119=3,"Wed",IF(B119=4,"Thu",IF(B119=5,"Fri",IF(B119=6,"Sat",IF(B119=7,"Sun","")))))))</f>
        <v>Sun</v>
      </c>
      <c r="E119" s="139">
        <f>IF(MONTH(E118+1)&gt;MONTH(E118),"",E118+1)</f>
        <v>44437</v>
      </c>
      <c r="F119" s="46"/>
      <c r="G119" s="47"/>
      <c r="H119" s="48"/>
      <c r="I119" s="47"/>
      <c r="J119" s="91"/>
    </row>
    <row r="120" spans="1:10" ht="22.5" customHeight="1" x14ac:dyDescent="0.25">
      <c r="A120" s="8">
        <f t="shared" si="0"/>
        <v>1</v>
      </c>
      <c r="B120" s="8">
        <v>3</v>
      </c>
      <c r="C120" s="80"/>
      <c r="D120" s="147" t="str">
        <f>IF(B93=1,"Mo",IF(B93=2,"Tue",IF(B93=3,"Wed",IF(B93=4,"Thu",IF(B93=5,"Fri",IF(B93=6,"Sat",IF(B93=7,"Sun","")))))))</f>
        <v>Mo</v>
      </c>
      <c r="E120" s="139">
        <f>IF(MONTH(E119+1)&gt;MONTH(E119),"",E119+1)</f>
        <v>44438</v>
      </c>
      <c r="F120" s="35" t="s">
        <v>131</v>
      </c>
      <c r="G120" s="36">
        <v>9001</v>
      </c>
      <c r="H120" s="37" t="s">
        <v>185</v>
      </c>
      <c r="I120" s="36" t="s">
        <v>132</v>
      </c>
      <c r="J120" s="90">
        <v>1</v>
      </c>
    </row>
    <row r="121" spans="1:10" ht="22.5" customHeight="1" x14ac:dyDescent="0.25">
      <c r="C121" s="80"/>
      <c r="D121" s="154" t="str">
        <f>D120</f>
        <v>Mo</v>
      </c>
      <c r="E121" s="155">
        <f>E120</f>
        <v>44438</v>
      </c>
      <c r="F121" s="35" t="s">
        <v>131</v>
      </c>
      <c r="G121" s="36">
        <v>9001</v>
      </c>
      <c r="H121" s="75" t="s">
        <v>186</v>
      </c>
      <c r="I121" s="74" t="s">
        <v>132</v>
      </c>
      <c r="J121" s="93">
        <v>1.5</v>
      </c>
    </row>
    <row r="122" spans="1:10" ht="22.5" customHeight="1" x14ac:dyDescent="0.25">
      <c r="C122" s="80"/>
      <c r="D122" s="154" t="str">
        <f t="shared" ref="D122:E124" si="25">D121</f>
        <v>Mo</v>
      </c>
      <c r="E122" s="155">
        <f t="shared" si="25"/>
        <v>44438</v>
      </c>
      <c r="F122" s="35" t="s">
        <v>58</v>
      </c>
      <c r="G122" s="36">
        <v>9001</v>
      </c>
      <c r="H122" s="75" t="s">
        <v>163</v>
      </c>
      <c r="I122" s="74" t="s">
        <v>132</v>
      </c>
      <c r="J122" s="93">
        <v>1.5</v>
      </c>
    </row>
    <row r="123" spans="1:10" ht="21.75" customHeight="1" x14ac:dyDescent="0.25">
      <c r="C123" s="80"/>
      <c r="D123" s="154" t="str">
        <f t="shared" si="25"/>
        <v>Mo</v>
      </c>
      <c r="E123" s="155">
        <f t="shared" si="25"/>
        <v>44438</v>
      </c>
      <c r="F123" s="35" t="s">
        <v>131</v>
      </c>
      <c r="G123" s="36">
        <v>9001</v>
      </c>
      <c r="H123" s="75" t="s">
        <v>161</v>
      </c>
      <c r="I123" s="74" t="s">
        <v>132</v>
      </c>
      <c r="J123" s="93">
        <v>9</v>
      </c>
    </row>
    <row r="124" spans="1:10" ht="21.75" customHeight="1" x14ac:dyDescent="0.25">
      <c r="C124" s="156"/>
      <c r="D124" s="154" t="str">
        <f t="shared" si="25"/>
        <v>Mo</v>
      </c>
      <c r="E124" s="155">
        <f t="shared" si="25"/>
        <v>44438</v>
      </c>
      <c r="F124" s="73"/>
      <c r="G124" s="74"/>
      <c r="H124" s="75"/>
      <c r="I124" s="74"/>
      <c r="J124" s="93"/>
    </row>
    <row r="125" spans="1:10" ht="21.75" customHeight="1" x14ac:dyDescent="0.25">
      <c r="C125" s="156"/>
      <c r="D125" s="157" t="str">
        <f>IF(B98=1,"Mo",IF(B98=2,"Tue",IF(B98=3,"Wed",IF(B98=4,"Thu",IF(B98=5,"Fri",IF(B98=6,"Sat",IF(B98=7,"Sun","")))))))</f>
        <v>Tue</v>
      </c>
      <c r="E125" s="158">
        <f>E124+1</f>
        <v>44439</v>
      </c>
      <c r="F125" s="103" t="s">
        <v>131</v>
      </c>
      <c r="G125" s="104">
        <v>9001</v>
      </c>
      <c r="H125" s="105" t="s">
        <v>187</v>
      </c>
      <c r="I125" s="104" t="s">
        <v>132</v>
      </c>
      <c r="J125" s="106">
        <v>5</v>
      </c>
    </row>
    <row r="126" spans="1:10" ht="21.75" customHeight="1" x14ac:dyDescent="0.25">
      <c r="C126" s="156"/>
      <c r="D126" s="159" t="str">
        <f>D125</f>
        <v>Tue</v>
      </c>
      <c r="E126" s="158">
        <f>E125</f>
        <v>44439</v>
      </c>
      <c r="F126" s="103" t="s">
        <v>131</v>
      </c>
      <c r="G126" s="104">
        <v>9001</v>
      </c>
      <c r="H126" s="105" t="s">
        <v>161</v>
      </c>
      <c r="I126" s="104" t="s">
        <v>132</v>
      </c>
      <c r="J126" s="106">
        <v>7</v>
      </c>
    </row>
    <row r="127" spans="1:10" ht="21.75" customHeight="1" x14ac:dyDescent="0.25">
      <c r="C127" s="156"/>
      <c r="D127" s="159" t="str">
        <f t="shared" ref="D127:E128" si="26">D126</f>
        <v>Tue</v>
      </c>
      <c r="E127" s="158">
        <f t="shared" si="26"/>
        <v>44439</v>
      </c>
      <c r="F127" s="103"/>
      <c r="G127" s="104"/>
      <c r="H127" s="105"/>
      <c r="I127" s="104"/>
      <c r="J127" s="106"/>
    </row>
    <row r="128" spans="1:10" ht="21.75" customHeight="1" x14ac:dyDescent="0.25">
      <c r="C128" s="156"/>
      <c r="D128" s="159" t="str">
        <f t="shared" si="26"/>
        <v>Tue</v>
      </c>
      <c r="E128" s="158">
        <f t="shared" si="26"/>
        <v>44439</v>
      </c>
      <c r="F128" s="103"/>
      <c r="G128" s="104"/>
      <c r="H128" s="105"/>
      <c r="I128" s="104"/>
      <c r="J128" s="106"/>
    </row>
    <row r="129" spans="3:10" ht="21.75" customHeight="1" thickBot="1" x14ac:dyDescent="0.3">
      <c r="C129" s="86"/>
      <c r="D129" s="160" t="str">
        <f>D125</f>
        <v>Tue</v>
      </c>
      <c r="E129" s="161">
        <f>E125</f>
        <v>44439</v>
      </c>
      <c r="F129" s="109"/>
      <c r="G129" s="110"/>
      <c r="H129" s="111"/>
      <c r="I129" s="110"/>
      <c r="J129" s="112"/>
    </row>
    <row r="130" spans="3:10" ht="30" customHeight="1" x14ac:dyDescent="0.25"/>
    <row r="131" spans="3:10" ht="30" customHeight="1" x14ac:dyDescent="0.25"/>
    <row r="132" spans="3:10" ht="30" customHeight="1" x14ac:dyDescent="0.25"/>
    <row r="133" spans="3:10" ht="30" customHeight="1" x14ac:dyDescent="0.25"/>
    <row r="134" spans="3:10" ht="30" customHeight="1" x14ac:dyDescent="0.25"/>
    <row r="135" spans="3:10" ht="30" customHeight="1" x14ac:dyDescent="0.25"/>
    <row r="136" spans="3:10" ht="30" customHeight="1" x14ac:dyDescent="0.25"/>
    <row r="137" spans="3:10" ht="30" customHeight="1" x14ac:dyDescent="0.25"/>
    <row r="138" spans="3:10" ht="30" customHeight="1" x14ac:dyDescent="0.25"/>
    <row r="139" spans="3:10" ht="30" customHeight="1" x14ac:dyDescent="0.25"/>
    <row r="140" spans="3:10" ht="30" customHeight="1" x14ac:dyDescent="0.25"/>
    <row r="141" spans="3:10" ht="30" customHeight="1" x14ac:dyDescent="0.25"/>
    <row r="142" spans="3:10" ht="30" customHeight="1" x14ac:dyDescent="0.25"/>
    <row r="143" spans="3:10" ht="30" customHeight="1" x14ac:dyDescent="0.25"/>
    <row r="144" spans="3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phoneticPr fontId="9" type="noConversion"/>
  <conditionalFormatting sqref="C11:C119">
    <cfRule type="expression" dxfId="170" priority="21" stopIfTrue="1">
      <formula>IF($A11=1,B11,)</formula>
    </cfRule>
    <cfRule type="expression" dxfId="169" priority="22" stopIfTrue="1">
      <formula>IF($A11="",B11,)</formula>
    </cfRule>
  </conditionalFormatting>
  <conditionalFormatting sqref="E11">
    <cfRule type="expression" dxfId="168" priority="23" stopIfTrue="1">
      <formula>IF($A11="",B11,"")</formula>
    </cfRule>
  </conditionalFormatting>
  <conditionalFormatting sqref="E12:E119">
    <cfRule type="expression" dxfId="167" priority="24" stopIfTrue="1">
      <formula>IF($A12&lt;&gt;1,B12,"")</formula>
    </cfRule>
  </conditionalFormatting>
  <conditionalFormatting sqref="D11:D119">
    <cfRule type="expression" dxfId="166" priority="25" stopIfTrue="1">
      <formula>IF($A11="",B11,)</formula>
    </cfRule>
  </conditionalFormatting>
  <conditionalFormatting sqref="G11:G16 G22:G80 G86:G118">
    <cfRule type="expression" dxfId="165" priority="26" stopIfTrue="1">
      <formula>#REF!="Freelancer"</formula>
    </cfRule>
    <cfRule type="expression" dxfId="164" priority="27" stopIfTrue="1">
      <formula>#REF!="DTC Int. Staff"</formula>
    </cfRule>
  </conditionalFormatting>
  <conditionalFormatting sqref="G118 G22:G26 G37:G53 G64:G80 G91:G107">
    <cfRule type="expression" dxfId="163" priority="19" stopIfTrue="1">
      <formula>$F$5="Freelancer"</formula>
    </cfRule>
    <cfRule type="expression" dxfId="162" priority="20" stopIfTrue="1">
      <formula>$F$5="DTC Int. Staff"</formula>
    </cfRule>
  </conditionalFormatting>
  <conditionalFormatting sqref="G12:G16">
    <cfRule type="expression" dxfId="161" priority="17" stopIfTrue="1">
      <formula>#REF!="Freelancer"</formula>
    </cfRule>
    <cfRule type="expression" dxfId="160" priority="18" stopIfTrue="1">
      <formula>#REF!="DTC Int. Staff"</formula>
    </cfRule>
  </conditionalFormatting>
  <conditionalFormatting sqref="G12:G16">
    <cfRule type="expression" dxfId="159" priority="15" stopIfTrue="1">
      <formula>$F$5="Freelancer"</formula>
    </cfRule>
    <cfRule type="expression" dxfId="158" priority="16" stopIfTrue="1">
      <formula>$F$5="DTC Int. Staff"</formula>
    </cfRule>
  </conditionalFormatting>
  <conditionalFormatting sqref="G17:G21">
    <cfRule type="expression" dxfId="157" priority="13" stopIfTrue="1">
      <formula>#REF!="Freelancer"</formula>
    </cfRule>
    <cfRule type="expression" dxfId="156" priority="14" stopIfTrue="1">
      <formula>#REF!="DTC Int. Staff"</formula>
    </cfRule>
  </conditionalFormatting>
  <conditionalFormatting sqref="G17:G21">
    <cfRule type="expression" dxfId="155" priority="11" stopIfTrue="1">
      <formula>$F$5="Freelancer"</formula>
    </cfRule>
    <cfRule type="expression" dxfId="154" priority="12" stopIfTrue="1">
      <formula>$F$5="DTC Int. Staff"</formula>
    </cfRule>
  </conditionalFormatting>
  <conditionalFormatting sqref="C120:C129">
    <cfRule type="expression" dxfId="153" priority="8" stopIfTrue="1">
      <formula>IF($A120=1,B120,)</formula>
    </cfRule>
    <cfRule type="expression" dxfId="152" priority="9" stopIfTrue="1">
      <formula>IF($A120="",B120,)</formula>
    </cfRule>
  </conditionalFormatting>
  <conditionalFormatting sqref="D120:D129">
    <cfRule type="expression" dxfId="151" priority="10" stopIfTrue="1">
      <formula>IF($A120="",B120,)</formula>
    </cfRule>
  </conditionalFormatting>
  <conditionalFormatting sqref="E120:E129">
    <cfRule type="expression" dxfId="150" priority="7" stopIfTrue="1">
      <formula>IF($A120&lt;&gt;1,B120,"")</formula>
    </cfRule>
  </conditionalFormatting>
  <conditionalFormatting sqref="G59:G63">
    <cfRule type="expression" dxfId="149" priority="5" stopIfTrue="1">
      <formula>$F$5="Freelancer"</formula>
    </cfRule>
    <cfRule type="expression" dxfId="148" priority="6" stopIfTrue="1">
      <formula>$F$5="DTC Int. Staff"</formula>
    </cfRule>
  </conditionalFormatting>
  <conditionalFormatting sqref="G81:G85">
    <cfRule type="expression" dxfId="147" priority="3" stopIfTrue="1">
      <formula>#REF!="Freelancer"</formula>
    </cfRule>
    <cfRule type="expression" dxfId="146" priority="4" stopIfTrue="1">
      <formula>#REF!="DTC Int. Staff"</formula>
    </cfRule>
  </conditionalFormatting>
  <conditionalFormatting sqref="G81:G85">
    <cfRule type="expression" dxfId="145" priority="1" stopIfTrue="1">
      <formula>$F$5="Freelancer"</formula>
    </cfRule>
    <cfRule type="expression" dxfId="144" priority="2" stopIfTrue="1">
      <formula>$F$5="DTC Int. Staff"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08_August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2021-12-10T04:47:01Z</dcterms:modified>
</cp:coreProperties>
</file>