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0D0B2DFB-F4C1-48D2-94DF-DB5E5851668E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2" l="1"/>
  <c r="D28" i="52"/>
  <c r="D110" i="52"/>
  <c r="I8" i="50"/>
  <c r="J8" i="50" s="1"/>
  <c r="D114" i="46"/>
  <c r="J8" i="46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7" i="53"/>
  <c r="A127" i="53"/>
  <c r="D126" i="53"/>
  <c r="A126" i="53"/>
  <c r="E11" i="53"/>
  <c r="E16" i="53" s="1"/>
  <c r="I8" i="53"/>
  <c r="J8" i="53" s="1"/>
  <c r="F5" i="53"/>
  <c r="F4" i="53"/>
  <c r="F3" i="53"/>
  <c r="A127" i="52"/>
  <c r="E11" i="52"/>
  <c r="E16" i="52" s="1"/>
  <c r="I8" i="52"/>
  <c r="J8" i="52" s="1"/>
  <c r="F5" i="52"/>
  <c r="F4" i="52"/>
  <c r="F3" i="52"/>
  <c r="A121" i="50"/>
  <c r="E11" i="50"/>
  <c r="B11" i="50" s="1"/>
  <c r="D11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D11" i="53" s="1"/>
  <c r="D12" i="53" s="1"/>
  <c r="D13" i="53" s="1"/>
  <c r="D14" i="53" s="1"/>
  <c r="D15" i="53" s="1"/>
  <c r="E12" i="53"/>
  <c r="E13" i="53" s="1"/>
  <c r="E14" i="53" s="1"/>
  <c r="E15" i="53" s="1"/>
  <c r="B10" i="53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9" i="52"/>
  <c r="E30" i="52" s="1"/>
  <c r="E31" i="52" s="1"/>
  <c r="E32" i="52" s="1"/>
  <c r="E33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4" i="52"/>
  <c r="B29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9" i="52"/>
  <c r="D30" i="52" s="1"/>
  <c r="D31" i="52" s="1"/>
  <c r="D32" i="52" s="1"/>
  <c r="D33" i="52" s="1"/>
  <c r="A29" i="52"/>
  <c r="E35" i="52"/>
  <c r="E36" i="52" s="1"/>
  <c r="E37" i="52" s="1"/>
  <c r="E38" i="52" s="1"/>
  <c r="E39" i="52"/>
  <c r="B34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3" i="53"/>
  <c r="A33" i="53"/>
  <c r="D33" i="53"/>
  <c r="D34" i="53" s="1"/>
  <c r="D35" i="53" s="1"/>
  <c r="D36" i="53" s="1"/>
  <c r="D37" i="53" s="1"/>
  <c r="E40" i="52"/>
  <c r="E41" i="52" s="1"/>
  <c r="E42" i="52" s="1"/>
  <c r="E43" i="52" s="1"/>
  <c r="E44" i="52"/>
  <c r="B39" i="52"/>
  <c r="A34" i="52"/>
  <c r="D34" i="52"/>
  <c r="D35" i="52" s="1"/>
  <c r="D36" i="52" s="1"/>
  <c r="D37" i="52" s="1"/>
  <c r="D38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0" i="53" l="1"/>
  <c r="E41" i="53" s="1"/>
  <c r="E42" i="53" s="1"/>
  <c r="E44" i="53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5" i="53"/>
  <c r="B43" i="53"/>
  <c r="A38" i="53"/>
  <c r="D38" i="53"/>
  <c r="D39" i="53" s="1"/>
  <c r="D40" i="53" s="1"/>
  <c r="D41" i="53" s="1"/>
  <c r="D42" i="53" s="1"/>
  <c r="E45" i="52"/>
  <c r="E46" i="52" s="1"/>
  <c r="E47" i="52" s="1"/>
  <c r="E48" i="52" s="1"/>
  <c r="E49" i="52"/>
  <c r="B44" i="52"/>
  <c r="A39" i="52"/>
  <c r="D39" i="52"/>
  <c r="D40" i="52" s="1"/>
  <c r="D41" i="52" s="1"/>
  <c r="D42" i="52" s="1"/>
  <c r="D43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5" i="53"/>
  <c r="E46" i="53"/>
  <c r="E50" i="52"/>
  <c r="E51" i="52" s="1"/>
  <c r="E52" i="52" s="1"/>
  <c r="E53" i="52" s="1"/>
  <c r="E54" i="52"/>
  <c r="B49" i="52"/>
  <c r="D44" i="52"/>
  <c r="D45" i="52" s="1"/>
  <c r="D46" i="52" s="1"/>
  <c r="D47" i="52" s="1"/>
  <c r="D48" i="52" s="1"/>
  <c r="A44" i="52"/>
  <c r="E40" i="50"/>
  <c r="E41" i="50" s="1"/>
  <c r="E42" i="50" s="1"/>
  <c r="E43" i="50" s="1"/>
  <c r="E44" i="50" s="1"/>
  <c r="B39" i="50"/>
  <c r="E45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7" i="53"/>
  <c r="E48" i="53" s="1"/>
  <c r="E49" i="53" s="1"/>
  <c r="E50" i="53" s="1"/>
  <c r="E51" i="53"/>
  <c r="B46" i="53"/>
  <c r="A45" i="53"/>
  <c r="D45" i="53"/>
  <c r="D49" i="52"/>
  <c r="D50" i="52" s="1"/>
  <c r="D51" i="52" s="1"/>
  <c r="D52" i="52" s="1"/>
  <c r="D53" i="52" s="1"/>
  <c r="A49" i="52"/>
  <c r="E55" i="52"/>
  <c r="B54" i="52"/>
  <c r="A39" i="50"/>
  <c r="D39" i="50"/>
  <c r="D40" i="50" s="1"/>
  <c r="D41" i="50" s="1"/>
  <c r="D42" i="50" s="1"/>
  <c r="D43" i="50" s="1"/>
  <c r="D44" i="50" s="1"/>
  <c r="E46" i="50"/>
  <c r="E47" i="50" s="1"/>
  <c r="E48" i="50" s="1"/>
  <c r="E49" i="50" s="1"/>
  <c r="B45" i="50"/>
  <c r="E50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2" i="53"/>
  <c r="E53" i="53" s="1"/>
  <c r="E54" i="53" s="1"/>
  <c r="E55" i="53" s="1"/>
  <c r="E56" i="53"/>
  <c r="B51" i="53"/>
  <c r="D46" i="53"/>
  <c r="D47" i="53" s="1"/>
  <c r="D48" i="53" s="1"/>
  <c r="D49" i="53" s="1"/>
  <c r="D50" i="53" s="1"/>
  <c r="A46" i="53"/>
  <c r="E56" i="52"/>
  <c r="E57" i="52" s="1"/>
  <c r="E58" i="52" s="1"/>
  <c r="E59" i="52" s="1"/>
  <c r="E60" i="52" s="1"/>
  <c r="B55" i="52"/>
  <c r="D54" i="52"/>
  <c r="A54" i="52"/>
  <c r="E51" i="50"/>
  <c r="E52" i="50" s="1"/>
  <c r="E53" i="50" s="1"/>
  <c r="E54" i="50" s="1"/>
  <c r="B50" i="50"/>
  <c r="E55" i="50"/>
  <c r="E56" i="50" s="1"/>
  <c r="E57" i="50" s="1"/>
  <c r="E58" i="50" s="1"/>
  <c r="E59" i="50" s="1"/>
  <c r="A45" i="50"/>
  <c r="D45" i="50"/>
  <c r="D46" i="50" s="1"/>
  <c r="D47" i="50" s="1"/>
  <c r="D48" i="50" s="1"/>
  <c r="D49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7" i="53"/>
  <c r="E58" i="53" s="1"/>
  <c r="E59" i="53" s="1"/>
  <c r="E60" i="53" s="1"/>
  <c r="E61" i="53"/>
  <c r="B56" i="53"/>
  <c r="D51" i="53"/>
  <c r="D52" i="53" s="1"/>
  <c r="D53" i="53" s="1"/>
  <c r="D54" i="53" s="1"/>
  <c r="D55" i="53" s="1"/>
  <c r="A51" i="53"/>
  <c r="D55" i="52"/>
  <c r="A55" i="52"/>
  <c r="E61" i="52"/>
  <c r="B56" i="52"/>
  <c r="E60" i="50"/>
  <c r="E61" i="50" s="1"/>
  <c r="E62" i="50" s="1"/>
  <c r="E63" i="50" s="1"/>
  <c r="E64" i="50" s="1"/>
  <c r="B55" i="50"/>
  <c r="A50" i="50"/>
  <c r="D50" i="50"/>
  <c r="D51" i="50" s="1"/>
  <c r="D52" i="50" s="1"/>
  <c r="D53" i="50" s="1"/>
  <c r="D54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6" i="53"/>
  <c r="D57" i="53" s="1"/>
  <c r="D58" i="53" s="1"/>
  <c r="D59" i="53" s="1"/>
  <c r="D60" i="53" s="1"/>
  <c r="A56" i="53"/>
  <c r="E62" i="53"/>
  <c r="E63" i="53" s="1"/>
  <c r="E64" i="53" s="1"/>
  <c r="E65" i="53" s="1"/>
  <c r="E66" i="53"/>
  <c r="B61" i="53"/>
  <c r="A56" i="52"/>
  <c r="D56" i="52"/>
  <c r="D57" i="52" s="1"/>
  <c r="D58" i="52" s="1"/>
  <c r="D59" i="52" s="1"/>
  <c r="D60" i="52" s="1"/>
  <c r="E66" i="52"/>
  <c r="B61" i="52"/>
  <c r="E62" i="52"/>
  <c r="E63" i="52" s="1"/>
  <c r="E64" i="52" s="1"/>
  <c r="E65" i="52" s="1"/>
  <c r="A55" i="50"/>
  <c r="D55" i="50"/>
  <c r="D56" i="50" s="1"/>
  <c r="D57" i="50" s="1"/>
  <c r="D58" i="50" s="1"/>
  <c r="D59" i="50" s="1"/>
  <c r="E65" i="50"/>
  <c r="B60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1" i="53"/>
  <c r="D62" i="53" s="1"/>
  <c r="D63" i="53" s="1"/>
  <c r="D64" i="53" s="1"/>
  <c r="D65" i="53" s="1"/>
  <c r="A61" i="53"/>
  <c r="E67" i="53"/>
  <c r="E68" i="53" s="1"/>
  <c r="E69" i="53" s="1"/>
  <c r="E70" i="53" s="1"/>
  <c r="E71" i="53"/>
  <c r="B66" i="53"/>
  <c r="D61" i="52"/>
  <c r="D62" i="52" s="1"/>
  <c r="D63" i="52" s="1"/>
  <c r="D64" i="52" s="1"/>
  <c r="D65" i="52" s="1"/>
  <c r="A61" i="52"/>
  <c r="E71" i="52"/>
  <c r="B66" i="52"/>
  <c r="E67" i="52"/>
  <c r="E68" i="52" s="1"/>
  <c r="E69" i="52" s="1"/>
  <c r="E70" i="52" s="1"/>
  <c r="D60" i="50"/>
  <c r="D61" i="50" s="1"/>
  <c r="D62" i="50" s="1"/>
  <c r="D63" i="50" s="1"/>
  <c r="D64" i="50" s="1"/>
  <c r="A60" i="50"/>
  <c r="E66" i="50"/>
  <c r="B65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6" i="53"/>
  <c r="D67" i="53" s="1"/>
  <c r="D68" i="53" s="1"/>
  <c r="D69" i="53" s="1"/>
  <c r="D70" i="53" s="1"/>
  <c r="A66" i="53"/>
  <c r="B71" i="53"/>
  <c r="E72" i="53"/>
  <c r="D66" i="52"/>
  <c r="D67" i="52" s="1"/>
  <c r="D68" i="52" s="1"/>
  <c r="D69" i="52" s="1"/>
  <c r="D70" i="52" s="1"/>
  <c r="A66" i="52"/>
  <c r="E76" i="52"/>
  <c r="B71" i="52"/>
  <c r="E72" i="52"/>
  <c r="E73" i="52" s="1"/>
  <c r="E74" i="52" s="1"/>
  <c r="E75" i="52" s="1"/>
  <c r="A65" i="50"/>
  <c r="D65" i="50"/>
  <c r="E67" i="50"/>
  <c r="B66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3" i="53"/>
  <c r="B72" i="53"/>
  <c r="D71" i="53"/>
  <c r="A71" i="53"/>
  <c r="D71" i="52"/>
  <c r="D72" i="52" s="1"/>
  <c r="D73" i="52" s="1"/>
  <c r="D74" i="52" s="1"/>
  <c r="D75" i="52" s="1"/>
  <c r="A71" i="52"/>
  <c r="E81" i="52"/>
  <c r="B76" i="52"/>
  <c r="E77" i="52"/>
  <c r="E78" i="52" s="1"/>
  <c r="E79" i="52" s="1"/>
  <c r="E80" i="52" s="1"/>
  <c r="D66" i="50"/>
  <c r="A66" i="50"/>
  <c r="E72" i="50"/>
  <c r="B67" i="50"/>
  <c r="E68" i="50"/>
  <c r="E69" i="50" s="1"/>
  <c r="E70" i="50" s="1"/>
  <c r="E71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2" i="53"/>
  <c r="D72" i="53"/>
  <c r="E78" i="53"/>
  <c r="B73" i="53"/>
  <c r="E74" i="53"/>
  <c r="E75" i="53" s="1"/>
  <c r="E76" i="53" s="1"/>
  <c r="E77" i="53" s="1"/>
  <c r="D76" i="52"/>
  <c r="D77" i="52" s="1"/>
  <c r="D78" i="52" s="1"/>
  <c r="D79" i="52" s="1"/>
  <c r="D80" i="52" s="1"/>
  <c r="A76" i="52"/>
  <c r="E82" i="52"/>
  <c r="B81" i="52"/>
  <c r="A67" i="50"/>
  <c r="D67" i="50"/>
  <c r="D68" i="50" s="1"/>
  <c r="D69" i="50" s="1"/>
  <c r="D70" i="50" s="1"/>
  <c r="D71" i="50" s="1"/>
  <c r="E77" i="50"/>
  <c r="E73" i="50"/>
  <c r="E74" i="50" s="1"/>
  <c r="E75" i="50" s="1"/>
  <c r="E76" i="50" s="1"/>
  <c r="B72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3" i="53"/>
  <c r="D74" i="53" s="1"/>
  <c r="D75" i="53" s="1"/>
  <c r="D76" i="53" s="1"/>
  <c r="D77" i="53" s="1"/>
  <c r="A73" i="53"/>
  <c r="E83" i="53"/>
  <c r="B78" i="53"/>
  <c r="E79" i="53"/>
  <c r="E80" i="53" s="1"/>
  <c r="E81" i="53" s="1"/>
  <c r="E82" i="53" s="1"/>
  <c r="D81" i="52"/>
  <c r="A81" i="52"/>
  <c r="E83" i="52"/>
  <c r="E84" i="52" s="1"/>
  <c r="E85" i="52" s="1"/>
  <c r="E86" i="52" s="1"/>
  <c r="E87" i="52" s="1"/>
  <c r="B82" i="52"/>
  <c r="D72" i="50"/>
  <c r="D73" i="50" s="1"/>
  <c r="D74" i="50" s="1"/>
  <c r="D75" i="50" s="1"/>
  <c r="D76" i="50" s="1"/>
  <c r="A72" i="50"/>
  <c r="E82" i="50"/>
  <c r="E78" i="50"/>
  <c r="E79" i="50" s="1"/>
  <c r="E80" i="50" s="1"/>
  <c r="E81" i="50" s="1"/>
  <c r="B77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8" i="53"/>
  <c r="D79" i="53" s="1"/>
  <c r="D80" i="53" s="1"/>
  <c r="D81" i="53" s="1"/>
  <c r="D82" i="53" s="1"/>
  <c r="A78" i="53"/>
  <c r="E88" i="53"/>
  <c r="B83" i="53"/>
  <c r="E84" i="53"/>
  <c r="E85" i="53" s="1"/>
  <c r="E86" i="53" s="1"/>
  <c r="E87" i="53" s="1"/>
  <c r="D82" i="52"/>
  <c r="A82" i="52"/>
  <c r="E88" i="52"/>
  <c r="B83" i="52"/>
  <c r="E87" i="50"/>
  <c r="E83" i="50"/>
  <c r="E84" i="50" s="1"/>
  <c r="E85" i="50" s="1"/>
  <c r="E86" i="50" s="1"/>
  <c r="D77" i="50"/>
  <c r="D78" i="50" s="1"/>
  <c r="D79" i="50" s="1"/>
  <c r="D80" i="50" s="1"/>
  <c r="D81" i="50" s="1"/>
  <c r="A77" i="50"/>
  <c r="B82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3" i="53"/>
  <c r="D84" i="53" s="1"/>
  <c r="D85" i="53" s="1"/>
  <c r="D86" i="53" s="1"/>
  <c r="D87" i="53" s="1"/>
  <c r="A83" i="53"/>
  <c r="E93" i="53"/>
  <c r="B88" i="53"/>
  <c r="E89" i="53"/>
  <c r="E90" i="53" s="1"/>
  <c r="E91" i="53" s="1"/>
  <c r="E92" i="53" s="1"/>
  <c r="D83" i="52"/>
  <c r="D84" i="52" s="1"/>
  <c r="D85" i="52" s="1"/>
  <c r="D86" i="52" s="1"/>
  <c r="D87" i="52" s="1"/>
  <c r="A83" i="52"/>
  <c r="B88" i="52"/>
  <c r="E89" i="52"/>
  <c r="E90" i="52" s="1"/>
  <c r="E91" i="52" s="1"/>
  <c r="E92" i="52" s="1"/>
  <c r="E93" i="52"/>
  <c r="B87" i="50"/>
  <c r="D87" i="50" s="1"/>
  <c r="D88" i="50" s="1"/>
  <c r="D89" i="50" s="1"/>
  <c r="D90" i="50" s="1"/>
  <c r="D91" i="50" s="1"/>
  <c r="E88" i="50"/>
  <c r="E89" i="50" s="1"/>
  <c r="E90" i="50" s="1"/>
  <c r="E91" i="50" s="1"/>
  <c r="A82" i="50"/>
  <c r="D82" i="50"/>
  <c r="D83" i="50" s="1"/>
  <c r="D84" i="50" s="1"/>
  <c r="D85" i="50" s="1"/>
  <c r="D86" i="50" s="1"/>
  <c r="E9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8" i="53"/>
  <c r="D88" i="53"/>
  <c r="D89" i="53" s="1"/>
  <c r="D90" i="53" s="1"/>
  <c r="D91" i="53" s="1"/>
  <c r="D92" i="53" s="1"/>
  <c r="B93" i="53"/>
  <c r="E94" i="53"/>
  <c r="E95" i="53" s="1"/>
  <c r="E96" i="53" s="1"/>
  <c r="E97" i="53" s="1"/>
  <c r="E98" i="53" s="1"/>
  <c r="E99" i="53"/>
  <c r="B93" i="52"/>
  <c r="E99" i="52"/>
  <c r="E94" i="52"/>
  <c r="E95" i="52" s="1"/>
  <c r="E96" i="52" s="1"/>
  <c r="E97" i="52" s="1"/>
  <c r="E98" i="52" s="1"/>
  <c r="A88" i="52"/>
  <c r="D88" i="52"/>
  <c r="D89" i="52" s="1"/>
  <c r="D90" i="52" s="1"/>
  <c r="D91" i="52" s="1"/>
  <c r="D92" i="52" s="1"/>
  <c r="A87" i="50"/>
  <c r="B92" i="50"/>
  <c r="E9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100" i="53"/>
  <c r="B99" i="53"/>
  <c r="D93" i="53"/>
  <c r="D94" i="53" s="1"/>
  <c r="D95" i="53" s="1"/>
  <c r="D96" i="53" s="1"/>
  <c r="D97" i="53" s="1"/>
  <c r="D98" i="53" s="1"/>
  <c r="A93" i="53"/>
  <c r="E100" i="52"/>
  <c r="E101" i="52" s="1"/>
  <c r="E102" i="52" s="1"/>
  <c r="E103" i="52" s="1"/>
  <c r="E104" i="52"/>
  <c r="B99" i="52"/>
  <c r="D93" i="52"/>
  <c r="D94" i="52" s="1"/>
  <c r="D95" i="52" s="1"/>
  <c r="D96" i="52" s="1"/>
  <c r="D97" i="52" s="1"/>
  <c r="D98" i="52" s="1"/>
  <c r="A93" i="52"/>
  <c r="B93" i="50"/>
  <c r="E94" i="50"/>
  <c r="D92" i="50"/>
  <c r="A9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7" i="52" l="1"/>
  <c r="D128" i="52" s="1"/>
  <c r="D129" i="52" s="1"/>
  <c r="D130" i="52" s="1"/>
  <c r="D131" i="52" s="1"/>
  <c r="D99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9" i="53"/>
  <c r="D99" i="53"/>
  <c r="E101" i="53"/>
  <c r="B100" i="53"/>
  <c r="E105" i="52"/>
  <c r="E109" i="52"/>
  <c r="B104" i="52"/>
  <c r="D100" i="52"/>
  <c r="D101" i="52" s="1"/>
  <c r="D102" i="52" s="1"/>
  <c r="D103" i="52" s="1"/>
  <c r="A99" i="52"/>
  <c r="E95" i="50"/>
  <c r="E96" i="50" s="1"/>
  <c r="E97" i="50" s="1"/>
  <c r="E98" i="50" s="1"/>
  <c r="B94" i="50"/>
  <c r="E99" i="50"/>
  <c r="D93" i="50"/>
  <c r="A9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106" i="52" l="1"/>
  <c r="E107" i="52" s="1"/>
  <c r="E108" i="52" s="1"/>
  <c r="E110" i="52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100" i="53"/>
  <c r="A100" i="53"/>
  <c r="E102" i="53"/>
  <c r="E103" i="53" s="1"/>
  <c r="E104" i="53" s="1"/>
  <c r="E105" i="53" s="1"/>
  <c r="E106" i="53"/>
  <c r="B101" i="53"/>
  <c r="E111" i="52"/>
  <c r="B109" i="52"/>
  <c r="D104" i="52"/>
  <c r="D105" i="52" s="1"/>
  <c r="D106" i="52" s="1"/>
  <c r="A104" i="52"/>
  <c r="D121" i="50"/>
  <c r="D122" i="50" s="1"/>
  <c r="D123" i="50" s="1"/>
  <c r="D124" i="50" s="1"/>
  <c r="D125" i="50" s="1"/>
  <c r="D94" i="50"/>
  <c r="D95" i="50" s="1"/>
  <c r="D96" i="50" s="1"/>
  <c r="D97" i="50" s="1"/>
  <c r="D98" i="50" s="1"/>
  <c r="E100" i="50"/>
  <c r="E101" i="50" s="1"/>
  <c r="E102" i="50" s="1"/>
  <c r="E103" i="50" s="1"/>
  <c r="E104" i="50"/>
  <c r="B99" i="50"/>
  <c r="A9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7" i="52" l="1"/>
  <c r="D108" i="52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E111" i="53"/>
  <c r="B106" i="53"/>
  <c r="E112" i="52"/>
  <c r="E113" i="52" s="1"/>
  <c r="E114" i="52" s="1"/>
  <c r="E115" i="52" s="1"/>
  <c r="E116" i="52" s="1"/>
  <c r="B111" i="52"/>
  <c r="D109" i="52"/>
  <c r="A109" i="52"/>
  <c r="D126" i="50"/>
  <c r="D99" i="50"/>
  <c r="D100" i="50" s="1"/>
  <c r="D101" i="50" s="1"/>
  <c r="D102" i="50" s="1"/>
  <c r="D103" i="50" s="1"/>
  <c r="E105" i="50"/>
  <c r="E106" i="50" s="1"/>
  <c r="E107" i="50" s="1"/>
  <c r="E108" i="50" s="1"/>
  <c r="B104" i="50"/>
  <c r="E109" i="50"/>
  <c r="E110" i="50" s="1"/>
  <c r="E111" i="50" s="1"/>
  <c r="E112" i="50" s="1"/>
  <c r="E113" i="50" s="1"/>
  <c r="A99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7" i="50" l="1"/>
  <c r="D128" i="50" s="1"/>
  <c r="D129" i="50" s="1"/>
  <c r="D130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6" i="53"/>
  <c r="D107" i="53" s="1"/>
  <c r="D108" i="53" s="1"/>
  <c r="D109" i="53" s="1"/>
  <c r="D110" i="53" s="1"/>
  <c r="A106" i="53"/>
  <c r="E112" i="53"/>
  <c r="E113" i="53" s="1"/>
  <c r="E114" i="53" s="1"/>
  <c r="E115" i="53" s="1"/>
  <c r="B111" i="53"/>
  <c r="E116" i="53"/>
  <c r="A111" i="52"/>
  <c r="D111" i="52"/>
  <c r="E117" i="52"/>
  <c r="B112" i="52"/>
  <c r="A104" i="50"/>
  <c r="D104" i="50"/>
  <c r="D105" i="50" s="1"/>
  <c r="D106" i="50" s="1"/>
  <c r="D107" i="50" s="1"/>
  <c r="D108" i="50" s="1"/>
  <c r="E114" i="50"/>
  <c r="E115" i="50" s="1"/>
  <c r="E116" i="50" s="1"/>
  <c r="E117" i="50" s="1"/>
  <c r="E118" i="50" s="1"/>
  <c r="B109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7" i="53"/>
  <c r="E118" i="53" s="1"/>
  <c r="E119" i="53" s="1"/>
  <c r="E120" i="53" s="1"/>
  <c r="B116" i="53"/>
  <c r="B121" i="53"/>
  <c r="E121" i="53"/>
  <c r="D111" i="53"/>
  <c r="D112" i="53" s="1"/>
  <c r="D113" i="53" s="1"/>
  <c r="D114" i="53" s="1"/>
  <c r="D115" i="53" s="1"/>
  <c r="A111" i="53"/>
  <c r="A112" i="52"/>
  <c r="D112" i="52"/>
  <c r="D113" i="52" s="1"/>
  <c r="D114" i="52" s="1"/>
  <c r="D115" i="52" s="1"/>
  <c r="D116" i="52" s="1"/>
  <c r="E122" i="52"/>
  <c r="B122" i="52"/>
  <c r="B117" i="52"/>
  <c r="E118" i="52"/>
  <c r="E119" i="52" s="1"/>
  <c r="E120" i="52" s="1"/>
  <c r="E121" i="52" s="1"/>
  <c r="A109" i="50"/>
  <c r="D109" i="50"/>
  <c r="D110" i="50" s="1"/>
  <c r="D111" i="50" s="1"/>
  <c r="D112" i="50" s="1"/>
  <c r="D113" i="50" s="1"/>
  <c r="E119" i="50"/>
  <c r="B114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1" i="53"/>
  <c r="D122" i="53" s="1"/>
  <c r="D123" i="53" s="1"/>
  <c r="D124" i="53" s="1"/>
  <c r="D125" i="53" s="1"/>
  <c r="A121" i="53"/>
  <c r="D116" i="53"/>
  <c r="D117" i="53" s="1"/>
  <c r="D118" i="53" s="1"/>
  <c r="D119" i="53" s="1"/>
  <c r="D120" i="53" s="1"/>
  <c r="A116" i="53"/>
  <c r="E122" i="53"/>
  <c r="E123" i="53" s="1"/>
  <c r="E124" i="53" s="1"/>
  <c r="E125" i="53" s="1"/>
  <c r="E126" i="53"/>
  <c r="E127" i="53" s="1"/>
  <c r="D117" i="52"/>
  <c r="D118" i="52" s="1"/>
  <c r="D119" i="52" s="1"/>
  <c r="D120" i="52" s="1"/>
  <c r="D121" i="52" s="1"/>
  <c r="A117" i="52"/>
  <c r="D122" i="52"/>
  <c r="D123" i="52" s="1"/>
  <c r="D124" i="52" s="1"/>
  <c r="D125" i="52" s="1"/>
  <c r="D126" i="52" s="1"/>
  <c r="A122" i="52"/>
  <c r="E127" i="52"/>
  <c r="E128" i="52" s="1"/>
  <c r="E129" i="52" s="1"/>
  <c r="E130" i="52" s="1"/>
  <c r="E131" i="52" s="1"/>
  <c r="E123" i="52"/>
  <c r="E124" i="52" s="1"/>
  <c r="E125" i="52" s="1"/>
  <c r="E126" i="52" s="1"/>
  <c r="D114" i="50"/>
  <c r="D115" i="50" s="1"/>
  <c r="D116" i="50" s="1"/>
  <c r="D117" i="50" s="1"/>
  <c r="D118" i="50" s="1"/>
  <c r="A114" i="50"/>
  <c r="E120" i="50"/>
  <c r="B120" i="50"/>
  <c r="B119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0" i="50"/>
  <c r="A120" i="50"/>
  <c r="E121" i="50"/>
  <c r="E122" i="50" s="1"/>
  <c r="E123" i="50" s="1"/>
  <c r="E124" i="50" s="1"/>
  <c r="E125" i="50" s="1"/>
  <c r="E126" i="50" s="1"/>
  <c r="D119" i="50"/>
  <c r="A119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0" i="50" l="1"/>
  <c r="E127" i="50"/>
  <c r="E128" i="50" s="1"/>
  <c r="E129" i="50" s="1"/>
  <c r="E129" i="57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<sst xmlns="http://schemas.openxmlformats.org/spreadsheetml/2006/main" count="1134" uniqueCount="277">
  <si>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</si>
  <si>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</si>
  <si>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</si>
  <si>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</si>
  <si>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</si>
  <si>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</si>
  <si>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</si>
  <si>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</si>
  <si>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</si>
  <si>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</si>
  <si>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</si>
  <si>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</si>
  <si>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</si>
  <si>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</si>
  <si>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</si>
  <si>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</si>
  <si>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</si>
  <si>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</si>
  <si>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</si>
  <si>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</si>
  <si>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</si>
  <si>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</si>
  <si>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</si>
  <si>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</si>
  <si>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</si>
  <si>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</si>
  <si>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</si>
  <si>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</si>
  <si>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</si>
  <si>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</si>
  <si>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</si>
  <si>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</si>
  <si>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</si>
  <si>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</si>
  <si>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</si>
  <si>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</si>
  <si>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</si>
  <si>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</si>
  <si>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</si>
  <si>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</si>
  <si>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</si>
  <si>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</si>
  <si>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</si>
  <si>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</si>
  <si>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</si>
  <si>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</si>
  <si>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</si>
  <si>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</si>
  <si>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</si>
  <si>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</si>
  <si>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</si>
  <si>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</si>
  <si>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</si>
  <si>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</si>
  <si>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</si>
  <si>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</si>
  <si>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</si>
  <si>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</si>
  <si>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</si>
  <si>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</si>
  <si>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</si>
  <si>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</si>
  <si>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</si>
  <si>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</si>
  <si>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</si>
  <si>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</si>
  <si>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</si>
  <si>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</si>
  <si>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</si>
  <si>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</si>
  <si>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</si>
  <si>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</si>
  <si>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</si>
  <si>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</si>
  <si>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</si>
  <si>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</si>
  <si>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</si>
  <si>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</si>
  <si>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</si>
  <si>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</si>
  <si>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</si>
  <si>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</si>
  <si>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</si>
  <si>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</si>
  <si>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</si>
  <si>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</si>
  <si>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</si>
  <si>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</si>
  <si>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</si>
  <si>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</si>
  <si>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</si>
  <si>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</si>
  <si>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</si>
  <si>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</si>
  <si>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</si>
  <si>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</si>
  <si>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</si>
  <si>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</si>
  <si>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</si>
  <si>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</si>
  <si>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</si>
  <si>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</si>
  <si>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</si>
  <si>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</si>
  <si>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</si>
  <si>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</si>
  <si>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</si>
  <si>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</si>
  <si>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</si>
  <si>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</si>
  <si>
    <t>SAM - Meeting with K.Darin</t>
  </si>
  <si>
    <t>OIC - IBS Life Meeting</t>
  </si>
  <si>
    <t>TINT - Arrange Schedule Time update to Team and Expert</t>
  </si>
  <si>
    <t>TINT - Data Review and Cleansing</t>
  </si>
  <si>
    <t>TINT - Update Presentation for customer</t>
  </si>
  <si>
    <t>TINT - Prepare Data Governance Plan</t>
  </si>
  <si>
    <t>TINT - Prepare Data Governance presentation and Manual</t>
  </si>
  <si>
    <t>TINT - Data Discussion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</si>
  <si>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(ฝ่ายการตลาด)</t>
  </si>
  <si>
    <t>OIC - ประชุมหารือการตั้งคณะ PMC ในโครงการ EA &amp; PMC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</si>
  <si>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(ฝ่ายทรัพยากรบุคคล)</t>
  </si>
  <si>
    <t>TINT - Data Governance Meeting นำเสนอกิจกรรมและสิ่งที่ต้องทำเพื่อเตรียมความพร้อมสำหรับการประชุม Data Steward</t>
  </si>
  <si>
    <t>TINT - Prepare Data Governance presentation สำหรับ Data Steward</t>
  </si>
  <si>
    <t>TINT - ประชุมเพื่อหารือและเตรียมการสำหรับการประชุมวันที่ 11 และวันที่ 13 ส.ค. 64</t>
  </si>
  <si>
    <t>TINT with Expert : เตรียมตัวนำเสนอ วันที่ 11,13 ส.ค. 2564</t>
  </si>
  <si>
    <t>NIA -  Client Meeting</t>
  </si>
  <si>
    <t>TINT-EA As Is-Brief with P'Dome</t>
  </si>
  <si>
    <t>TINT - นำเสนอ EA As-is ต่อผู้บริหาร และกรรมการตรวจรับ</t>
  </si>
  <si>
    <t>TINT- สื่อสารและสร้างความตระหนัก Data Governance สำหรับ Data Steward</t>
  </si>
  <si>
    <t>OIC EA and PMC - Internal Weekly Meeting with Expert</t>
  </si>
  <si>
    <t>OIC Internal Meeting: RPA solution</t>
  </si>
  <si>
    <t>TINT - ร่างนโยบายข้อมูล</t>
  </si>
  <si>
    <t>TINT - นำเสนอ EA As-is ต่อคณะอนุกรรมการ (ภายนอก)</t>
  </si>
  <si>
    <t>OIC - ประชุมหารือระบบ Helpdesk + C5 (IT Process Improvement)</t>
  </si>
  <si>
    <t>TINT - ปรึกษา EA To be &amp; Data gov. กับอาจารย์โจ้</t>
  </si>
  <si>
    <t>Data Governance and Data Architecture Class</t>
  </si>
  <si>
    <t>Data Science and Data Analytics Ecosystems (เสริมจาก Data Governance and Data Architecture Class)</t>
  </si>
  <si>
    <t>TINT - โครงการพัฒนาทักษะบุคลากรด้านดิจิทัล</t>
  </si>
  <si>
    <t>Vacation Leave</t>
  </si>
  <si>
    <t>NIA - Techology Suggestion</t>
  </si>
  <si>
    <t>TINT - 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</si>
  <si>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TINT - อบรมเชิงปฏิบัติการ (Workshop) การออกแบบสถาปัตยกรรมองค์กรในอนาคต (Target Enterprise Architecture) ครั้งที่ 3</t>
  </si>
  <si>
    <t>TINT - อบรมเชิงปฏิบัติการ (Workshop) การออกแบบสถาปัตยกรรมองค์กรในอนาคต (Target Enterprise Architecture) ครั้งที่ 2</t>
  </si>
  <si>
    <t>ประชุมเพื่อทบทวนการจัดทำข้อมูลให้ครบถ้วนในโครงการจัดทำแผนปฏิบัติการดิจิทัลฯ ของ สทน.</t>
  </si>
  <si>
    <t>SAM - Meeting with MM (คณะจัดการ)</t>
  </si>
  <si>
    <t>NIA Portfolio - Internal meeting Dashboard Mockup</t>
  </si>
  <si>
    <t>OIC EA and PMC - หารือกับกลุ่ม CIT</t>
  </si>
  <si>
    <t>OIC EA and PMC - หารือระบบประกันภัยต่อกับระบบ IBS Life</t>
  </si>
  <si>
    <t>SAM - Internal Meeting pitch MM</t>
  </si>
  <si>
    <t>TINT - ร่างแนวปฏิบัติการธรรมาภิบาลข้อมูล</t>
  </si>
  <si>
    <t xml:space="preserve">TINT - ร่างนโยบายข้อมูล </t>
  </si>
  <si>
    <t>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 ฝ่ายบริหารโครงการ</t>
  </si>
  <si>
    <t> Schedule review meeting</t>
  </si>
  <si>
    <t>TINT (Internal) - DG Update</t>
  </si>
  <si>
    <t>TINT - Lead Steward meeting</t>
  </si>
  <si>
    <t>TINT - Prepare Prsentation for Data Steward Meeting (2nd)</t>
  </si>
  <si>
    <t>TINT - การประชุมทีมบริกรข้อมูล (Data Steward Team) ครั้งที่ 2/2564</t>
  </si>
  <si>
    <t>OIC EA and PMC - สัมภาษณ์ [สายคุ้มครองสิทธิประโยชน์]</t>
  </si>
  <si>
    <t>TINT - Review Data  Policy Feedbacks</t>
  </si>
  <si>
    <t>TINT - Analyst and Design Project in TINT Digital Transformation Plan</t>
  </si>
  <si>
    <t>TINT - Summary MOM การประชุมทีมบริกรข้อมูล (Data Steward Team) ครั้งที่ 2/2564</t>
  </si>
  <si>
    <t>OIC EA and PMC - สัมภาษณ์ [สายกลยุทธ์องค์กร]</t>
  </si>
  <si>
    <t>TINT - ร่างแนวปฏิบัติการธรรมาภิบาลข้อมูล and Draft Presentation</t>
  </si>
  <si>
    <t>TINT - Preparing and cleansing data</t>
  </si>
  <si>
    <t>TINE</t>
  </si>
  <si>
    <t>TINT - อบรมเชิงปฏิบัติการ (Workshop) การออกแบบสถาปัตยกรรมองค์กรในอนาคต (Target Enterprise Architecture)</t>
  </si>
  <si>
    <t>TINT - Meeting with expert</t>
  </si>
  <si>
    <t>OIC Internal Meeting</t>
  </si>
  <si>
    <t>TINT Internal Meeting with expert</t>
  </si>
  <si>
    <t>TINT - จัดทำรายละเอียดโครงการของแผนงาน Digital Transformation</t>
  </si>
  <si>
    <t>(2nd) สัมภาษณ์ (Google meet) K.Norapatra (Senior BA)</t>
  </si>
  <si>
    <t>ETDA Dashboard - Project Cost</t>
  </si>
  <si>
    <t>Internal Meeting NIA Portfolio</t>
  </si>
  <si>
    <t>NIA Portfolio นำเสนอแนวทางการบริหารพอร์ทกับ ผอ. พันธุ์อาจ</t>
  </si>
  <si>
    <t>NIA Portfolio - Internal update</t>
  </si>
  <si>
    <t>NIA - Internal Meeting</t>
  </si>
  <si>
    <t xml:space="preserve"> NIA - Portfolio Management: presentation and report</t>
  </si>
  <si>
    <t>TINT Digital Plan - Update (Internal)</t>
  </si>
  <si>
    <t>OIC - Internal โครงรายงาน</t>
  </si>
  <si>
    <t>ปรับแก้ร่างนโยบายธรรมาภิบาลข้อมูล ฉบับแก้ไข</t>
  </si>
  <si>
    <t>TINT Data Governance : ปรับแก้นโยบายและแนวปฏิบัติข้อมูล</t>
  </si>
  <si>
    <t>TIME-202149</t>
  </si>
  <si>
    <t>OIC - Internal meeting data part</t>
  </si>
  <si>
    <t>การประชุมทีมบริกรข้อมูล (Data Steward Team) ครั้งที่ 3/2564</t>
  </si>
  <si>
    <t>TINT - Action Plan</t>
  </si>
  <si>
    <t>NIA Portfolio - Report</t>
  </si>
  <si>
    <t>TINT Digital Plan - เสนอร่างแผน และ EA To be ให้กับคณะอนุ DT (ใน &amp; นอก) เพื่อกลั่นกรอง</t>
  </si>
  <si>
    <t>TINT - Data Governance ปรับแก้นโยบายและแนวปฏิบัติข้อมูล</t>
  </si>
  <si>
    <t>TINT - โครงการ  Action Plan, ตัวชี้วัด</t>
  </si>
  <si>
    <t>NIA Portfolio presentation</t>
  </si>
  <si>
    <t>Internal Meeting NIA Portfolio - Portfolio Strategy for 4  audiences</t>
  </si>
  <si>
    <t>Client Meeting NIA Portfolio EA&amp;Digi Trans</t>
  </si>
  <si>
    <t>TINT - Meeting with K.Kanchalika, K.Suranut</t>
  </si>
  <si>
    <t>TINT - จัดทำมาตรฐานข้อมูล</t>
  </si>
  <si>
    <t>NIA Portfolio - External Focus group</t>
  </si>
  <si>
    <t>TINT - จัดทำมาตรฐานข้อมูล,  นิยามข้อมูล (บัญชีข้อมูล)</t>
  </si>
  <si>
    <t>ปรับแก้ร่างนโยบายและแนวปฏิบัติธรรมาภิบาลข้อมูล ฉบับแก้ไข, มาตรฐานข้อมูล</t>
  </si>
  <si>
    <t>NIA Portfolio</t>
  </si>
  <si>
    <t>ประชุม Data Governance Council 1/2564</t>
  </si>
  <si>
    <t>TINT - DG with Expert</t>
  </si>
  <si>
    <t>ปรับแก้แนวปฏิบัติธรรมาภิบาลข้อมูล ฉบับแก้ไข, มาตรฐานข้อมูล</t>
  </si>
  <si>
    <t>NIA Portfolio Final Report Presentation</t>
  </si>
  <si>
    <t>ปรับแก้แนวปฏิบัติธรรมาภิบาลข้อมูล ฉบับแก้ไข, มาตรฐานข้อมูล และวางแผน workshop</t>
  </si>
  <si>
    <t>TINT - ทำรายงานความก้าวหน้าระยะ 2 และคู่มือ DG</t>
  </si>
  <si>
    <t>TINT - Internal Update</t>
  </si>
  <si>
    <t>ปรับแก้นโยบายข้อมูล และ workshop scenario</t>
  </si>
  <si>
    <t>NIA Portfolio Report</t>
  </si>
  <si>
    <t>TINT จัดทำ scenario</t>
  </si>
  <si>
    <t>ประชุมเตรียมการสำหรับการประชุมคณะอนุกรรมการขับเคลื่อนการเปลี่ยนแปลงสู่ดิจิทัล ครั้งที่ 4/2564</t>
  </si>
  <si>
    <t>OIC - Data Governance Proposal</t>
  </si>
  <si>
    <t>(2nd) สัมภาษณ์ (Google meet) K.Pimwipa (Associate Consultant)</t>
  </si>
  <si>
    <t>TINT - Brief ผสทน. และรองวัชระ นำเสนอแผนดิจิทัลต่อบอร์ด สทน. (เสนอ 12/10/2664)</t>
  </si>
  <si>
    <t>(2nd) สัมภาษณ์ (Google meet) K.Nutchapol (Consultant)</t>
  </si>
  <si>
    <t>ปรับแก้แนวปฏิบัติการธรรมาภิบาลข้อมูล สทน.</t>
  </si>
  <si>
    <t>TINT- Data Govenance</t>
  </si>
  <si>
    <t>Personal Leave</t>
  </si>
  <si>
    <t>TINT Data Governance</t>
  </si>
  <si>
    <t>HII &amp; MCOT &amp; Aomsin Opportunities</t>
  </si>
  <si>
    <t>TINT - Data Governance</t>
  </si>
  <si>
    <t>TINT Data Governance Meeting (K.Suranat)</t>
  </si>
  <si>
    <t>NIA Portfolio presentation คุณวิเชียร</t>
  </si>
  <si>
    <t>การประชุมคณะอนุกรรมการขับเคลื่อนการเปลี่ยนแปลงสู่ดิจิทัล ครั้งที่ 4/2564</t>
  </si>
  <si>
    <t>OIC - Data Governance Proposal Meeting</t>
  </si>
  <si>
    <t>TINT - Internal w/ expert ปรับแก้จากที่ประชุมอนุ</t>
  </si>
  <si>
    <t>TINT- Data Govenance Workshop</t>
  </si>
  <si>
    <t>TINT- Data Govenance Workshop Summary</t>
  </si>
  <si>
    <t xml:space="preserve">TINT- Data Govenance </t>
  </si>
  <si>
    <t>HII Thaiwater Platform Kick-Off Meeting</t>
  </si>
  <si>
    <t>TINT- Data Govenance Manul and 6B meeting</t>
  </si>
  <si>
    <t>OIC - Support Deliverable (EA As-is)</t>
  </si>
  <si>
    <t>TIME-202160</t>
  </si>
  <si>
    <t>HII Thaiwater Platform (Deal Implement partner)</t>
  </si>
  <si>
    <t>HII Thaiwater Platform (TOR  5.3, 5.7.1)</t>
  </si>
  <si>
    <t>OIC - Internal Meeting Data Part</t>
  </si>
  <si>
    <t>HII Thaiwater Platform (Deal Implement partner) - Alibaba Cloud</t>
  </si>
  <si>
    <t>HII Thaiwater Platform (Deal Implement partner) - Fusion Solution</t>
  </si>
  <si>
    <t>HII Thaiwater Platform - proposal</t>
  </si>
  <si>
    <t>HII Thaiwater Platform Internal Meeting</t>
  </si>
  <si>
    <t>OIC Internal Discussion</t>
  </si>
  <si>
    <t>HII Thaiwater Platform (Deal Implement partner) - Wisdom Vast</t>
  </si>
  <si>
    <t>TINT- Data Govenance manual</t>
  </si>
  <si>
    <t>HII Thaiwater Platform - proposal review</t>
  </si>
  <si>
    <t>Research "Experience APIs" for K'Kittipat (P'Nui)</t>
  </si>
  <si>
    <t>TINT- Data Govenance : Project Summary Presentation on 2 Nov 2021</t>
  </si>
  <si>
    <t>OIC Meeting with customer</t>
  </si>
  <si>
    <t>SAM - Meeting with K'Darin</t>
  </si>
  <si>
    <t>OIC EA and PMC - Internal Meeting - แนวทางการทำ To-be</t>
  </si>
  <si>
    <t>OIC EA and PMC - Data part</t>
  </si>
  <si>
    <t>TINT - prepare 6B Task - presentation</t>
  </si>
  <si>
    <t>TIME Town Hall Meeting (Zoom)</t>
  </si>
  <si>
    <t>HII Thaiwater Platform - Review new TOR and proposal/ summarize additional question</t>
  </si>
  <si>
    <t>HII Thaiwater Platform (Deal Implement partner) - CDG (Data Control)</t>
  </si>
  <si>
    <t>TINT - Data Governance and Digital Plan for 2 Nov 2021</t>
  </si>
  <si>
    <t>OIC EA and PMC-Data part (to be data)</t>
  </si>
  <si>
    <t>HII Thaiwater Platform - Internal Meeting</t>
  </si>
  <si>
    <t>Internal meeting with IITC about ISO27001 (P'Mike)</t>
  </si>
  <si>
    <t>HII Thaiwater Platform - Vendor Meeting (Wisdom Vast - 2nd)</t>
  </si>
  <si>
    <t>TINT - Data Governance Manual</t>
  </si>
  <si>
    <t>Review IBS walkthrough via MS Team with OIC</t>
  </si>
  <si>
    <t>Vacation Time</t>
  </si>
  <si>
    <t>TINT On-site</t>
  </si>
  <si>
    <t>OIC Internal Meeting Data part</t>
  </si>
  <si>
    <t>HII Thaiwater Platform -Internal Meeting</t>
  </si>
  <si>
    <t xml:space="preserve">TINT - Prepare to be facilitator </t>
  </si>
  <si>
    <t>Time Townhall</t>
  </si>
  <si>
    <t>Facilitator : TINT - Digital Talent</t>
  </si>
  <si>
    <t>Proposal - HII Thaiwater Platform</t>
  </si>
  <si>
    <t>(2nd) สัมภาษณ์ (Google meet) K.Nattapat (BA)</t>
  </si>
  <si>
    <t>SAM - Board Meeting Support</t>
  </si>
  <si>
    <t>Interview development team partner - Innovasive</t>
  </si>
  <si>
    <t>Revise TINT - Data governance manual and final report</t>
  </si>
  <si>
    <t>[OIC] MFEC Present API Product and Solution</t>
  </si>
  <si>
    <t>TINT - Data Governance (Final Report)</t>
  </si>
  <si>
    <t>OIC - EA Data part flow review</t>
  </si>
  <si>
    <t>OIC EA and PMC - Meeting with Expert</t>
  </si>
  <si>
    <t>TINT - Data Governance (Final Report and Manual)</t>
  </si>
  <si>
    <t>OIC EA and PMC - สัมภาษณ์ ทีม Infra หัวข้อ EA 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</si>
</sst>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06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6" borderId="10" xfId="0" applyFont="1" applyFill="1" applyBorder="1" applyAlignment="1">
      <alignment horizontal="left"/>
    </xf>
    <xf numFmtId="0" fontId="18" fillId="6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</xf>
    <xf numFmtId="14" fontId="16" fillId="8" borderId="33" xfId="0" applyNumberFormat="1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2" fontId="16" fillId="8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9" borderId="9" xfId="0" applyFont="1" applyFill="1" applyBorder="1" applyAlignment="1">
      <alignment horizontal="center" vertical="center" wrapText="1"/>
    </xf>
    <xf numFmtId="17" fontId="13" fillId="10" borderId="22" xfId="0" applyNumberFormat="1" applyFont="1" applyFill="1" applyBorder="1" applyAlignment="1" applyProtection="1">
      <alignment horizontal="center" vertical="center"/>
      <protection locked="0"/>
    </xf>
    <xf numFmtId="0" fontId="18" fillId="6" borderId="20" xfId="0" applyFont="1" applyFill="1" applyBorder="1" applyAlignment="1">
      <alignment horizontal="left"/>
    </xf>
    <xf numFmtId="0" fontId="18" fillId="6" borderId="28" xfId="0" applyFont="1" applyFill="1" applyBorder="1" applyAlignment="1">
      <alignment horizontal="left"/>
    </xf>
    <xf numFmtId="0" fontId="18" fillId="6" borderId="20" xfId="0" applyFont="1" applyFill="1" applyBorder="1" applyAlignment="1">
      <alignment horizontal="left" vertical="center"/>
    </xf>
    <xf numFmtId="0" fontId="18" fillId="6" borderId="21" xfId="0" applyFont="1" applyFill="1" applyBorder="1" applyAlignment="1">
      <alignment horizontal="left" vertical="center"/>
    </xf>
    <xf numFmtId="0" fontId="18" fillId="6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8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9" xfId="0" applyNumberFormat="1" applyFont="1" applyFill="1" applyBorder="1" applyAlignment="1" applyProtection="1">
      <alignment horizontal="center" vertical="center"/>
      <protection locked="0"/>
    </xf>
    <xf numFmtId="20" fontId="16" fillId="0" borderId="3" xfId="0" applyNumberFormat="1" applyFont="1" applyFill="1" applyBorder="1" applyAlignment="1" applyProtection="1">
      <alignment horizontal="center" vertical="center"/>
    </xf>
    <xf numFmtId="20" fontId="16" fillId="2" borderId="40" xfId="0" applyNumberFormat="1" applyFont="1" applyFill="1" applyBorder="1" applyAlignment="1" applyProtection="1">
      <alignment horizontal="center" vertical="center"/>
      <protection locked="0"/>
    </xf>
    <xf numFmtId="20" fontId="16" fillId="0" borderId="25" xfId="0" applyNumberFormat="1" applyFont="1" applyFill="1" applyBorder="1" applyAlignment="1" applyProtection="1">
      <alignment horizontal="center" vertical="center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0" fontId="13" fillId="4" borderId="23" xfId="0" applyFont="1" applyFill="1" applyBorder="1" applyAlignment="1" applyProtection="1">
      <alignment horizontal="center" vertical="center"/>
    </xf>
    <xf numFmtId="2" fontId="16" fillId="0" borderId="3" xfId="0" applyNumberFormat="1" applyFont="1" applyBorder="1" applyAlignment="1" applyProtection="1">
      <alignment horizontal="center" vertical="center"/>
      <protection locked="0"/>
    </xf>
    <xf numFmtId="2" fontId="16" fillId="8" borderId="3" xfId="0" applyNumberFormat="1" applyFont="1" applyFill="1" applyBorder="1" applyAlignment="1" applyProtection="1">
      <alignment horizontal="center" vertical="center"/>
      <protection locked="0"/>
    </xf>
    <xf numFmtId="2" fontId="16" fillId="0" borderId="3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2" fontId="16" fillId="0" borderId="25" xfId="0" applyNumberFormat="1" applyFont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6" fillId="5" borderId="3" xfId="0" applyNumberFormat="1" applyFont="1" applyFill="1" applyBorder="1" applyAlignment="1" applyProtection="1">
      <alignment horizontal="center" vertical="center"/>
    </xf>
    <xf numFmtId="20" fontId="16" fillId="8" borderId="3" xfId="0" applyNumberFormat="1" applyFont="1" applyFill="1" applyBorder="1" applyAlignment="1" applyProtection="1">
      <alignment horizontal="center" vertical="center"/>
    </xf>
    <xf numFmtId="20" fontId="16" fillId="8" borderId="36" xfId="0" applyNumberFormat="1" applyFont="1" applyFill="1" applyBorder="1" applyAlignment="1" applyProtection="1">
      <alignment horizontal="center" vertical="center"/>
    </xf>
    <xf numFmtId="14" fontId="16" fillId="8" borderId="36" xfId="0" applyNumberFormat="1" applyFont="1" applyFill="1" applyBorder="1" applyAlignment="1" applyProtection="1">
      <alignment horizontal="center" vertical="center"/>
    </xf>
    <xf numFmtId="0" fontId="16" fillId="8" borderId="15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horizontal="center" vertical="center"/>
      <protection locked="0"/>
    </xf>
    <xf numFmtId="0" fontId="18" fillId="8" borderId="20" xfId="0" applyFont="1" applyFill="1" applyBorder="1" applyAlignment="1" applyProtection="1">
      <alignment vertical="center" wrapText="1"/>
      <protection locked="0"/>
    </xf>
    <xf numFmtId="2" fontId="16" fillId="8" borderId="41" xfId="0" applyNumberFormat="1" applyFont="1" applyFill="1" applyBorder="1" applyAlignment="1" applyProtection="1">
      <alignment horizontal="center" vertical="center"/>
      <protection locked="0"/>
    </xf>
    <xf numFmtId="20" fontId="16" fillId="8" borderId="25" xfId="0" applyNumberFormat="1" applyFont="1" applyFill="1" applyBorder="1" applyAlignment="1" applyProtection="1">
      <alignment horizontal="center" vertical="center"/>
    </xf>
    <xf numFmtId="14" fontId="16" fillId="8" borderId="34" xfId="0" applyNumberFormat="1" applyFont="1" applyFill="1" applyBorder="1" applyAlignment="1" applyProtection="1">
      <alignment horizontal="center" vertical="center"/>
    </xf>
    <xf numFmtId="0" fontId="16" fillId="8" borderId="27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horizontal="center" vertical="center"/>
      <protection locked="0"/>
    </xf>
    <xf numFmtId="0" fontId="18" fillId="8" borderId="24" xfId="0" applyFont="1" applyFill="1" applyBorder="1" applyAlignment="1" applyProtection="1">
      <alignment vertical="center" wrapText="1"/>
      <protection locked="0"/>
    </xf>
    <xf numFmtId="2" fontId="16" fillId="8" borderId="25" xfId="0" applyNumberFormat="1" applyFont="1" applyFill="1" applyBorder="1" applyAlignment="1" applyProtection="1">
      <alignment horizontal="center" vertical="center"/>
      <protection locked="0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8" borderId="0" xfId="0" applyNumberFormat="1" applyFont="1" applyFill="1" applyBorder="1" applyAlignment="1" applyProtection="1">
      <alignment vertical="center"/>
      <protection locked="0"/>
    </xf>
    <xf numFmtId="0" fontId="16" fillId="8" borderId="0" xfId="0" applyFont="1" applyFill="1" applyAlignment="1" applyProtection="1">
      <alignment vertical="center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  <protection locked="0"/>
    </xf>
    <xf numFmtId="20" fontId="16" fillId="0" borderId="36" xfId="0" applyNumberFormat="1" applyFont="1" applyFill="1" applyBorder="1" applyAlignment="1" applyProtection="1">
      <alignment horizontal="center" vertical="center"/>
    </xf>
    <xf numFmtId="14" fontId="16" fillId="0" borderId="36" xfId="0" applyNumberFormat="1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2" fontId="16" fillId="0" borderId="41" xfId="0" applyNumberFormat="1" applyFont="1" applyFill="1" applyBorder="1" applyAlignment="1" applyProtection="1">
      <alignment horizontal="center" vertical="center"/>
      <protection locked="0"/>
    </xf>
    <xf numFmtId="20" fontId="16" fillId="2" borderId="43" xfId="0" applyNumberFormat="1" applyFont="1" applyFill="1" applyBorder="1" applyAlignment="1" applyProtection="1">
      <alignment horizontal="center" vertical="center"/>
      <protection locked="0"/>
    </xf>
    <xf numFmtId="20" fontId="16" fillId="8" borderId="44" xfId="0" applyNumberFormat="1" applyFont="1" applyFill="1" applyBorder="1" applyAlignment="1" applyProtection="1">
      <alignment horizontal="center" vertical="center"/>
    </xf>
    <xf numFmtId="20" fontId="16" fillId="8" borderId="34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6" fillId="8" borderId="11" xfId="0" quotePrefix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6" fillId="8" borderId="15" xfId="0" quotePrefix="1" applyFont="1" applyFill="1" applyBorder="1" applyAlignment="1" applyProtection="1">
      <alignment horizontal="center" vertical="center"/>
      <protection locked="0"/>
    </xf>
    <xf numFmtId="0" fontId="16" fillId="0" borderId="11" xfId="0" quotePrefix="1" applyFont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center" vertical="center" wrapText="1"/>
      <protection locked="0"/>
    </xf>
    <xf numFmtId="0" fontId="16" fillId="8" borderId="10" xfId="0" quotePrefix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6" fillId="11" borderId="11" xfId="0" applyFont="1" applyFill="1" applyBorder="1" applyAlignment="1" applyProtection="1">
      <alignment horizontal="center" vertical="center"/>
      <protection locked="0"/>
    </xf>
    <xf numFmtId="0" fontId="16" fillId="11" borderId="10" xfId="0" applyFont="1" applyFill="1" applyBorder="1" applyAlignment="1" applyProtection="1">
      <alignment horizontal="center" vertical="center"/>
      <protection locked="0"/>
    </xf>
    <xf numFmtId="0" fontId="16" fillId="11" borderId="10" xfId="0" applyFont="1" applyFill="1" applyBorder="1" applyAlignment="1" applyProtection="1">
      <alignment vertical="center" wrapText="1"/>
      <protection locked="0"/>
    </xf>
    <xf numFmtId="2" fontId="16" fillId="11" borderId="10" xfId="0" applyNumberFormat="1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10" xfId="0" quotePrefix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14" fontId="16" fillId="12" borderId="33" xfId="0" applyNumberFormat="1" applyFont="1" applyFill="1" applyBorder="1" applyAlignment="1" applyProtection="1">
      <alignment horizontal="center" vertical="center"/>
    </xf>
    <xf numFmtId="20" fontId="16" fillId="12" borderId="30" xfId="0" applyNumberFormat="1" applyFont="1" applyFill="1" applyBorder="1" applyAlignment="1" applyProtection="1">
      <alignment horizontal="center" vertical="center"/>
    </xf>
    <xf numFmtId="0" fontId="16" fillId="13" borderId="11" xfId="0" applyFont="1" applyFill="1" applyBorder="1" applyAlignment="1" applyProtection="1">
      <alignment horizontal="center" vertical="center"/>
      <protection locked="0"/>
    </xf>
    <xf numFmtId="0" fontId="16" fillId="13" borderId="10" xfId="0" applyFont="1" applyFill="1" applyBorder="1" applyAlignment="1" applyProtection="1">
      <alignment horizontal="center" vertical="center"/>
      <protection locked="0"/>
    </xf>
    <xf numFmtId="0" fontId="16" fillId="13" borderId="10" xfId="0" applyFont="1" applyFill="1" applyBorder="1" applyAlignment="1" applyProtection="1">
      <alignment vertical="center" wrapText="1"/>
      <protection locked="0"/>
    </xf>
    <xf numFmtId="2" fontId="16" fillId="13" borderId="10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6" fillId="8" borderId="11" xfId="0" applyFont="1" applyFill="1" applyBorder="1" applyAlignment="1" applyProtection="1">
      <alignment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10" xfId="0" quotePrefix="1" applyFont="1" applyFill="1" applyBorder="1" applyAlignment="1" applyProtection="1">
      <alignment horizontal="center" vertical="center"/>
      <protection locked="0"/>
    </xf>
    <xf numFmtId="0" fontId="16" fillId="0" borderId="11" xfId="0" quotePrefix="1" applyFont="1" applyFill="1" applyBorder="1" applyAlignment="1" applyProtection="1">
      <alignment horizontal="center" vertical="center"/>
      <protection locked="0"/>
    </xf>
    <xf numFmtId="2" fontId="16" fillId="0" borderId="3" xfId="0" quotePrefix="1" applyNumberFormat="1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5" fillId="7" borderId="5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8" fillId="8" borderId="18" xfId="0" applyFont="1" applyFill="1" applyBorder="1" applyAlignment="1">
      <alignment horizontal="left"/>
    </xf>
    <xf numFmtId="0" fontId="18" fillId="8" borderId="14" xfId="0" applyFont="1" applyFill="1" applyBorder="1" applyAlignment="1">
      <alignment horizontal="left"/>
    </xf>
    <xf numFmtId="0" fontId="18" fillId="8" borderId="19" xfId="0" applyFont="1" applyFill="1" applyBorder="1" applyAlignment="1">
      <alignment horizontal="left"/>
    </xf>
    <xf numFmtId="0" fontId="18" fillId="8" borderId="8" xfId="0" applyFont="1" applyFill="1" applyBorder="1" applyAlignment="1">
      <alignment horizontal="left"/>
    </xf>
    <xf numFmtId="0" fontId="18" fillId="8" borderId="4" xfId="0" applyFont="1" applyFill="1" applyBorder="1" applyAlignment="1">
      <alignment horizontal="left"/>
    </xf>
    <xf numFmtId="0" fontId="18" fillId="8" borderId="11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75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74" t="s">
        <v>24</v>
      </c>
      <c r="C2" s="175"/>
      <c r="D2" s="175"/>
      <c r="E2" s="175"/>
      <c r="F2" s="175"/>
      <c r="G2" s="176"/>
      <c r="H2" s="2"/>
      <c r="I2" s="2"/>
    </row>
    <row r="3" spans="2:9" x14ac:dyDescent="0.3">
      <c r="B3" s="7" t="s">
        <v>25</v>
      </c>
      <c r="C3" s="180" t="s">
        <v>50</v>
      </c>
      <c r="D3" s="181"/>
      <c r="E3" s="181"/>
      <c r="F3" s="181"/>
      <c r="G3" s="182"/>
      <c r="H3" s="3"/>
      <c r="I3" s="3"/>
    </row>
    <row r="4" spans="2:9" x14ac:dyDescent="0.3">
      <c r="B4" s="6" t="s">
        <v>26</v>
      </c>
      <c r="C4" s="183" t="s">
        <v>51</v>
      </c>
      <c r="D4" s="184"/>
      <c r="E4" s="184"/>
      <c r="F4" s="184"/>
      <c r="G4" s="185"/>
      <c r="H4" s="3"/>
      <c r="I4" s="3"/>
    </row>
    <row r="5" spans="2:9" x14ac:dyDescent="0.3">
      <c r="B5" s="6" t="s">
        <v>27</v>
      </c>
      <c r="C5" s="183" t="s">
        <v>52</v>
      </c>
      <c r="D5" s="184"/>
      <c r="E5" s="184"/>
      <c r="F5" s="184"/>
      <c r="G5" s="185"/>
      <c r="H5" s="3"/>
      <c r="I5" s="3"/>
    </row>
    <row r="7" spans="2:9" ht="32.25" customHeight="1" x14ac:dyDescent="0.3">
      <c r="B7" s="194" t="s">
        <v>31</v>
      </c>
      <c r="C7" s="195"/>
      <c r="D7" s="195"/>
      <c r="E7" s="195"/>
      <c r="F7" s="195"/>
      <c r="G7" s="196"/>
      <c r="H7" s="3"/>
      <c r="I7" s="3"/>
    </row>
    <row r="8" spans="2:9" x14ac:dyDescent="0.3">
      <c r="B8" s="177" t="s">
        <v>28</v>
      </c>
      <c r="C8" s="178"/>
      <c r="D8" s="178"/>
      <c r="E8" s="178"/>
      <c r="F8" s="178"/>
      <c r="G8" s="179"/>
      <c r="H8" s="3"/>
      <c r="I8" s="3"/>
    </row>
    <row r="9" spans="2:9" x14ac:dyDescent="0.3">
      <c r="B9" s="191" t="s">
        <v>29</v>
      </c>
      <c r="C9" s="192"/>
      <c r="D9" s="192"/>
      <c r="E9" s="192"/>
      <c r="F9" s="192"/>
      <c r="G9" s="193"/>
      <c r="H9" s="3"/>
      <c r="I9" s="3"/>
    </row>
    <row r="10" spans="2:9" x14ac:dyDescent="0.3">
      <c r="B10" s="162" t="s">
        <v>30</v>
      </c>
      <c r="C10" s="163"/>
      <c r="D10" s="163"/>
      <c r="E10" s="163"/>
      <c r="F10" s="163"/>
      <c r="G10" s="164"/>
      <c r="H10" s="3"/>
      <c r="I10" s="3"/>
    </row>
    <row r="12" spans="2:9" x14ac:dyDescent="0.3">
      <c r="B12" s="58" t="s">
        <v>46</v>
      </c>
      <c r="C12" s="186" t="s">
        <v>16</v>
      </c>
      <c r="D12" s="187"/>
      <c r="E12" s="187"/>
      <c r="F12" s="187"/>
      <c r="G12" s="187"/>
      <c r="H12" s="4"/>
      <c r="I12" s="4"/>
    </row>
    <row r="13" spans="2:9" ht="19.5" customHeight="1" x14ac:dyDescent="0.3">
      <c r="B13" s="60">
        <v>9001</v>
      </c>
      <c r="C13" s="156" t="s">
        <v>36</v>
      </c>
      <c r="D13" s="157"/>
      <c r="E13" s="157"/>
      <c r="F13" s="157"/>
      <c r="G13" s="158"/>
      <c r="H13" s="4"/>
      <c r="I13" s="4"/>
    </row>
    <row r="14" spans="2:9" ht="19.5" customHeight="1" x14ac:dyDescent="0.3">
      <c r="B14" s="7" t="s">
        <v>23</v>
      </c>
      <c r="C14" s="162"/>
      <c r="D14" s="163"/>
      <c r="E14" s="163"/>
      <c r="F14" s="163"/>
      <c r="G14" s="164"/>
      <c r="H14" s="4"/>
      <c r="I14" s="4"/>
    </row>
    <row r="15" spans="2:9" ht="18.75" customHeight="1" x14ac:dyDescent="0.3">
      <c r="B15" s="60">
        <v>9002</v>
      </c>
      <c r="C15" s="188" t="s">
        <v>45</v>
      </c>
      <c r="D15" s="189"/>
      <c r="E15" s="189"/>
      <c r="F15" s="189"/>
      <c r="G15" s="190"/>
      <c r="H15" s="4"/>
      <c r="I15" s="4"/>
    </row>
    <row r="16" spans="2:9" ht="18.75" customHeight="1" x14ac:dyDescent="0.3">
      <c r="B16" s="61"/>
      <c r="C16" s="197" t="s">
        <v>43</v>
      </c>
      <c r="D16" s="198"/>
      <c r="E16" s="198"/>
      <c r="F16" s="198"/>
      <c r="G16" s="199"/>
      <c r="H16" s="4"/>
      <c r="I16" s="4"/>
    </row>
    <row r="17" spans="2:9" ht="18.75" customHeight="1" x14ac:dyDescent="0.3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">
      <c r="B18" s="62">
        <v>9003</v>
      </c>
      <c r="C18" s="165" t="s">
        <v>37</v>
      </c>
      <c r="D18" s="166"/>
      <c r="E18" s="166"/>
      <c r="F18" s="166"/>
      <c r="G18" s="167"/>
      <c r="H18" s="4"/>
      <c r="I18" s="4"/>
    </row>
    <row r="19" spans="2:9" x14ac:dyDescent="0.3">
      <c r="B19" s="63" t="s">
        <v>17</v>
      </c>
      <c r="C19" s="168"/>
      <c r="D19" s="169"/>
      <c r="E19" s="169"/>
      <c r="F19" s="169"/>
      <c r="G19" s="170"/>
      <c r="H19" s="4"/>
      <c r="I19" s="4"/>
    </row>
    <row r="20" spans="2:9" ht="19.5" customHeight="1" x14ac:dyDescent="0.3">
      <c r="B20" s="62">
        <v>9004</v>
      </c>
      <c r="C20" s="165" t="s">
        <v>42</v>
      </c>
      <c r="D20" s="166"/>
      <c r="E20" s="166"/>
      <c r="F20" s="166"/>
      <c r="G20" s="167"/>
      <c r="H20" s="4"/>
      <c r="I20" s="4"/>
    </row>
    <row r="21" spans="2:9" ht="19.5" customHeight="1" x14ac:dyDescent="0.3">
      <c r="B21" s="63" t="s">
        <v>17</v>
      </c>
      <c r="C21" s="168"/>
      <c r="D21" s="169"/>
      <c r="E21" s="169"/>
      <c r="F21" s="169"/>
      <c r="G21" s="170"/>
      <c r="H21" s="4"/>
      <c r="I21" s="4"/>
    </row>
    <row r="22" spans="2:9" ht="19.5" customHeight="1" x14ac:dyDescent="0.3">
      <c r="B22" s="60">
        <v>9005</v>
      </c>
      <c r="C22" s="156" t="s">
        <v>41</v>
      </c>
      <c r="D22" s="157"/>
      <c r="E22" s="157"/>
      <c r="F22" s="157"/>
      <c r="G22" s="158"/>
    </row>
    <row r="23" spans="2:9" ht="19.5" customHeight="1" x14ac:dyDescent="0.3">
      <c r="B23" s="7" t="s">
        <v>32</v>
      </c>
      <c r="C23" s="162"/>
      <c r="D23" s="163"/>
      <c r="E23" s="163"/>
      <c r="F23" s="163"/>
      <c r="G23" s="164"/>
    </row>
    <row r="24" spans="2:9" ht="19.5" customHeight="1" x14ac:dyDescent="0.3">
      <c r="B24" s="60">
        <v>9006</v>
      </c>
      <c r="C24" s="165" t="s">
        <v>40</v>
      </c>
      <c r="D24" s="166"/>
      <c r="E24" s="166"/>
      <c r="F24" s="166"/>
      <c r="G24" s="167"/>
    </row>
    <row r="25" spans="2:9" x14ac:dyDescent="0.3">
      <c r="B25" s="7" t="s">
        <v>22</v>
      </c>
      <c r="C25" s="168"/>
      <c r="D25" s="169"/>
      <c r="E25" s="169"/>
      <c r="F25" s="169"/>
      <c r="G25" s="170"/>
    </row>
    <row r="26" spans="2:9" ht="19.5" customHeight="1" x14ac:dyDescent="0.3">
      <c r="B26" s="60">
        <v>9007</v>
      </c>
      <c r="C26" s="156" t="s">
        <v>39</v>
      </c>
      <c r="D26" s="157"/>
      <c r="E26" s="157"/>
      <c r="F26" s="157"/>
      <c r="G26" s="158"/>
    </row>
    <row r="27" spans="2:9" ht="19.5" customHeight="1" x14ac:dyDescent="0.3">
      <c r="B27" s="7" t="s">
        <v>9</v>
      </c>
      <c r="C27" s="162"/>
      <c r="D27" s="163"/>
      <c r="E27" s="163"/>
      <c r="F27" s="163"/>
      <c r="G27" s="164"/>
    </row>
    <row r="28" spans="2:9" ht="19.5" customHeight="1" x14ac:dyDescent="0.3">
      <c r="B28" s="60">
        <v>9008</v>
      </c>
      <c r="C28" s="156" t="s">
        <v>38</v>
      </c>
      <c r="D28" s="157"/>
      <c r="E28" s="157"/>
      <c r="F28" s="157"/>
      <c r="G28" s="158"/>
    </row>
    <row r="29" spans="2:9" ht="19.5" customHeight="1" x14ac:dyDescent="0.3">
      <c r="B29" s="7" t="s">
        <v>10</v>
      </c>
      <c r="C29" s="162"/>
      <c r="D29" s="163"/>
      <c r="E29" s="163"/>
      <c r="F29" s="163"/>
      <c r="G29" s="164"/>
    </row>
    <row r="30" spans="2:9" ht="15" customHeight="1" x14ac:dyDescent="0.3">
      <c r="B30" s="60">
        <v>9009</v>
      </c>
      <c r="C30" s="165" t="s">
        <v>47</v>
      </c>
      <c r="D30" s="166"/>
      <c r="E30" s="166"/>
      <c r="F30" s="166"/>
      <c r="G30" s="167"/>
    </row>
    <row r="31" spans="2:9" x14ac:dyDescent="0.3">
      <c r="B31" s="61"/>
      <c r="C31" s="171" t="s">
        <v>48</v>
      </c>
      <c r="D31" s="172"/>
      <c r="E31" s="172"/>
      <c r="F31" s="172"/>
      <c r="G31" s="173"/>
    </row>
    <row r="32" spans="2:9" ht="19.5" customHeight="1" x14ac:dyDescent="0.3">
      <c r="B32" s="7" t="s">
        <v>21</v>
      </c>
      <c r="C32" s="168" t="s">
        <v>49</v>
      </c>
      <c r="D32" s="169"/>
      <c r="E32" s="169"/>
      <c r="F32" s="169"/>
      <c r="G32" s="170"/>
    </row>
    <row r="33" spans="2:7" ht="19.5" customHeight="1" x14ac:dyDescent="0.3">
      <c r="B33" s="60">
        <v>9010</v>
      </c>
      <c r="C33" s="156" t="s">
        <v>18</v>
      </c>
      <c r="D33" s="157"/>
      <c r="E33" s="157"/>
      <c r="F33" s="157"/>
      <c r="G33" s="158"/>
    </row>
    <row r="34" spans="2:7" ht="19.5" customHeight="1" x14ac:dyDescent="0.3">
      <c r="B34" s="7" t="s">
        <v>11</v>
      </c>
      <c r="C34" s="162"/>
      <c r="D34" s="163"/>
      <c r="E34" s="163"/>
      <c r="F34" s="163"/>
      <c r="G34" s="164"/>
    </row>
    <row r="35" spans="2:7" ht="19.5" customHeight="1" x14ac:dyDescent="0.3">
      <c r="B35" s="60">
        <v>9013</v>
      </c>
      <c r="C35" s="156" t="s">
        <v>19</v>
      </c>
      <c r="D35" s="157"/>
      <c r="E35" s="157"/>
      <c r="F35" s="157"/>
      <c r="G35" s="158"/>
    </row>
    <row r="36" spans="2:7" ht="19.5" customHeight="1" x14ac:dyDescent="0.3">
      <c r="B36" s="7" t="s">
        <v>12</v>
      </c>
      <c r="C36" s="162"/>
      <c r="D36" s="163"/>
      <c r="E36" s="163"/>
      <c r="F36" s="163"/>
      <c r="G36" s="164"/>
    </row>
    <row r="37" spans="2:7" ht="19.5" customHeight="1" x14ac:dyDescent="0.3">
      <c r="B37" s="60">
        <v>9014</v>
      </c>
      <c r="C37" s="156" t="s">
        <v>13</v>
      </c>
      <c r="D37" s="157"/>
      <c r="E37" s="157"/>
      <c r="F37" s="157"/>
      <c r="G37" s="158"/>
    </row>
    <row r="38" spans="2:7" ht="19.5" customHeight="1" x14ac:dyDescent="0.3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">
      <c r="B39" s="60">
        <v>9015</v>
      </c>
      <c r="C39" s="156" t="s">
        <v>20</v>
      </c>
      <c r="D39" s="157"/>
      <c r="E39" s="157"/>
      <c r="F39" s="157"/>
      <c r="G39" s="158"/>
    </row>
    <row r="40" spans="2:7" ht="19.5" customHeight="1" x14ac:dyDescent="0.3">
      <c r="B40" s="64" t="s">
        <v>14</v>
      </c>
      <c r="C40" s="162"/>
      <c r="D40" s="163"/>
      <c r="E40" s="163"/>
      <c r="F40" s="163"/>
      <c r="G40" s="16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6"/>
  <sheetViews>
    <sheetView showGridLines="0" topLeftCell="D10" zoomScale="90" zoomScaleNormal="90" workbookViewId="0">
      <selection activeCell="H85" sqref="H8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1.54296875" style="8" customWidth="1"/>
    <col min="5" max="5" width="10.54296875" style="8" bestFit="1" customWidth="1"/>
    <col min="6" max="6" width="21.7265625" style="8" bestFit="1" customWidth="1"/>
    <col min="7" max="7" width="19.54296875" style="8" customWidth="1"/>
    <col min="8" max="8" width="80.816406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55</v>
      </c>
      <c r="G11" s="36">
        <v>9001</v>
      </c>
      <c r="H11" s="43" t="s">
        <v>186</v>
      </c>
      <c r="I11" s="36" t="s">
        <v>54</v>
      </c>
      <c r="J11" s="85">
        <v>3.5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55</v>
      </c>
      <c r="G12" s="36">
        <v>9001</v>
      </c>
      <c r="H12" s="43" t="s">
        <v>177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55</v>
      </c>
      <c r="G13" s="36">
        <v>9001</v>
      </c>
      <c r="H13" s="43" t="s">
        <v>187</v>
      </c>
      <c r="I13" s="36" t="s">
        <v>54</v>
      </c>
      <c r="J13" s="85">
        <v>4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2" t="s">
        <v>100</v>
      </c>
      <c r="G16" s="47">
        <v>9009</v>
      </c>
      <c r="H16" s="48" t="s">
        <v>170</v>
      </c>
      <c r="I16" s="47" t="s">
        <v>54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55</v>
      </c>
      <c r="G17" s="47">
        <v>9001</v>
      </c>
      <c r="H17" s="48" t="s">
        <v>180</v>
      </c>
      <c r="I17" s="47" t="s">
        <v>54</v>
      </c>
      <c r="J17" s="86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90</v>
      </c>
      <c r="G18" s="47">
        <v>9002</v>
      </c>
      <c r="H18" s="48" t="s">
        <v>178</v>
      </c>
      <c r="I18" s="47" t="s">
        <v>54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181</v>
      </c>
      <c r="G21" s="36">
        <v>9004</v>
      </c>
      <c r="H21" s="43" t="s">
        <v>171</v>
      </c>
      <c r="I21" s="36" t="s">
        <v>59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65" t="s">
        <v>55</v>
      </c>
      <c r="G22" s="66">
        <v>9001</v>
      </c>
      <c r="H22" s="43" t="s">
        <v>188</v>
      </c>
      <c r="I22" s="36" t="s">
        <v>59</v>
      </c>
      <c r="J22" s="85">
        <v>7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7" si="5">IF(B26=1,"Mo",IF(B26=2,"Tue",IF(B26=3,"Wed",IF(B26=4,"Thu",IF(B26=5,"Fri",IF(B26=6,"Sat",IF(B26=7,"Sun","")))))))</f>
        <v>Sat</v>
      </c>
      <c r="E26" s="45">
        <f>+E21+1</f>
        <v>44443</v>
      </c>
      <c r="F26" s="46" t="s">
        <v>100</v>
      </c>
      <c r="G26" s="47">
        <v>9007</v>
      </c>
      <c r="H26" s="48" t="s">
        <v>135</v>
      </c>
      <c r="I26" s="47" t="s">
        <v>54</v>
      </c>
      <c r="J26" s="86">
        <v>3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 t="s">
        <v>90</v>
      </c>
      <c r="G27" s="47">
        <v>9002</v>
      </c>
      <c r="H27" s="48" t="s">
        <v>172</v>
      </c>
      <c r="I27" s="47" t="s">
        <v>54</v>
      </c>
      <c r="J27" s="86">
        <v>1</v>
      </c>
    </row>
    <row r="28" spans="1:10" ht="22.5" customHeight="1" x14ac:dyDescent="0.25">
      <c r="A28" s="31"/>
      <c r="C28" s="76"/>
      <c r="D28" s="77" t="str">
        <f t="shared" ref="D28" si="6">IF(B28=1,"Mo",IF(B28=2,"Tue",IF(B28=3,"Wed",IF(B28=4,"Thu",IF(B28=5,"Fri",IF(B28=6,"Sat",IF(B28=7,"Sun","")))))))</f>
        <v/>
      </c>
      <c r="E28" s="45">
        <f>+E27+1</f>
        <v>44445</v>
      </c>
      <c r="F28" s="46" t="s">
        <v>55</v>
      </c>
      <c r="G28" s="47">
        <v>9001</v>
      </c>
      <c r="H28" s="48" t="s">
        <v>184</v>
      </c>
      <c r="I28" s="47" t="s">
        <v>54</v>
      </c>
      <c r="J28" s="86">
        <v>4</v>
      </c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76"/>
      <c r="D29" s="74" t="str">
        <f t="shared" si="5"/>
        <v>Mo</v>
      </c>
      <c r="E29" s="34">
        <f>+E27+1</f>
        <v>44445</v>
      </c>
      <c r="F29" s="65" t="s">
        <v>55</v>
      </c>
      <c r="G29" s="66">
        <v>9001</v>
      </c>
      <c r="H29" s="43" t="s">
        <v>184</v>
      </c>
      <c r="I29" s="36" t="s">
        <v>54</v>
      </c>
      <c r="J29" s="85">
        <v>5.5</v>
      </c>
    </row>
    <row r="30" spans="1:10" ht="22.5" customHeight="1" x14ac:dyDescent="0.25">
      <c r="A30" s="31"/>
      <c r="C30" s="76"/>
      <c r="D30" s="74" t="str">
        <f>D29</f>
        <v>Mo</v>
      </c>
      <c r="E30" s="34">
        <f>E29</f>
        <v>44445</v>
      </c>
      <c r="F30" s="35" t="s">
        <v>90</v>
      </c>
      <c r="G30" s="36">
        <v>9002</v>
      </c>
      <c r="H30" s="134" t="s">
        <v>189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D33" si="7">D30</f>
        <v>Mo</v>
      </c>
      <c r="E31" s="34">
        <f t="shared" ref="E31:E33" si="8">E30</f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7"/>
        <v>Mo</v>
      </c>
      <c r="E32" s="34">
        <f t="shared" si="8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 t="shared" si="7"/>
        <v>Mo</v>
      </c>
      <c r="E33" s="34">
        <f t="shared" si="8"/>
        <v>44445</v>
      </c>
      <c r="F33" s="35"/>
      <c r="G33" s="36"/>
      <c r="H33" s="50"/>
      <c r="I33" s="36"/>
      <c r="J33" s="85"/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 t="shared" si="5"/>
        <v>Tue</v>
      </c>
      <c r="E34" s="45">
        <f>+E29+1</f>
        <v>44446</v>
      </c>
      <c r="F34" s="46" t="s">
        <v>90</v>
      </c>
      <c r="G34" s="47">
        <v>9002</v>
      </c>
      <c r="H34" s="48" t="s">
        <v>173</v>
      </c>
      <c r="I34" s="47" t="s">
        <v>54</v>
      </c>
      <c r="J34" s="86">
        <v>1.5</v>
      </c>
    </row>
    <row r="35" spans="1:10" ht="22.5" customHeight="1" x14ac:dyDescent="0.25">
      <c r="A35" s="31"/>
      <c r="C35" s="76"/>
      <c r="D35" s="77" t="str">
        <f>D34</f>
        <v>Tue</v>
      </c>
      <c r="E35" s="45">
        <f>E34</f>
        <v>44446</v>
      </c>
      <c r="F35" s="46" t="s">
        <v>55</v>
      </c>
      <c r="G35" s="47">
        <v>9001</v>
      </c>
      <c r="H35" s="48" t="s">
        <v>193</v>
      </c>
      <c r="I35" s="47" t="s">
        <v>54</v>
      </c>
      <c r="J35" s="86">
        <v>7</v>
      </c>
    </row>
    <row r="36" spans="1:10" ht="22.5" customHeight="1" x14ac:dyDescent="0.25">
      <c r="A36" s="31"/>
      <c r="C36" s="76"/>
      <c r="D36" s="77" t="str">
        <f t="shared" ref="D36:E38" si="9">D35</f>
        <v>Tue</v>
      </c>
      <c r="E36" s="45">
        <f t="shared" si="9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Tue</v>
      </c>
      <c r="E37" s="45">
        <f t="shared" si="9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/>
      <c r="C38" s="76"/>
      <c r="D38" s="77" t="str">
        <f t="shared" si="9"/>
        <v>Tue</v>
      </c>
      <c r="E38" s="45">
        <f t="shared" si="9"/>
        <v>44446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+E34+1</f>
        <v>44447</v>
      </c>
      <c r="F39" s="35" t="s">
        <v>90</v>
      </c>
      <c r="G39" s="36">
        <v>9002</v>
      </c>
      <c r="H39" s="43" t="s">
        <v>190</v>
      </c>
      <c r="I39" s="36" t="s">
        <v>54</v>
      </c>
      <c r="J39" s="85">
        <v>4</v>
      </c>
    </row>
    <row r="40" spans="1:10" ht="22.5" customHeight="1" x14ac:dyDescent="0.25">
      <c r="A40" s="31"/>
      <c r="C40" s="76"/>
      <c r="D40" s="74" t="str">
        <f t="shared" ref="D40:E43" si="10">D39</f>
        <v>Wed</v>
      </c>
      <c r="E40" s="34">
        <f t="shared" si="10"/>
        <v>44447</v>
      </c>
      <c r="F40" s="35" t="s">
        <v>55</v>
      </c>
      <c r="G40" s="36">
        <v>9001</v>
      </c>
      <c r="H40" s="43" t="s">
        <v>193</v>
      </c>
      <c r="I40" s="36" t="s">
        <v>54</v>
      </c>
      <c r="J40" s="85">
        <v>3</v>
      </c>
    </row>
    <row r="41" spans="1:10" ht="22.5" customHeight="1" x14ac:dyDescent="0.25">
      <c r="A41" s="31"/>
      <c r="C41" s="76"/>
      <c r="D41" s="74" t="str">
        <f t="shared" si="10"/>
        <v>Wed</v>
      </c>
      <c r="E41" s="34">
        <f t="shared" si="10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Wed</v>
      </c>
      <c r="E42" s="34">
        <f t="shared" si="10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/>
      <c r="C43" s="76"/>
      <c r="D43" s="74" t="str">
        <f t="shared" si="10"/>
        <v>Wed</v>
      </c>
      <c r="E43" s="34">
        <f t="shared" si="10"/>
        <v>44447</v>
      </c>
      <c r="F43" s="35"/>
      <c r="G43" s="36"/>
      <c r="H43" s="43"/>
      <c r="I43" s="36"/>
      <c r="J43" s="85"/>
    </row>
    <row r="44" spans="1:10" ht="22.5" customHeight="1" x14ac:dyDescent="0.25">
      <c r="A44" s="31">
        <f t="shared" si="0"/>
        <v>1</v>
      </c>
      <c r="B44" s="8">
        <f t="shared" si="1"/>
        <v>4</v>
      </c>
      <c r="C44" s="76"/>
      <c r="D44" s="77" t="str">
        <f>IF(B44=1,"Mo",IF(B44=2,"Tue",IF(B44=3,"Wed",IF(B44=4,"Thu",IF(B44=5,"Fri",IF(B44=6,"Sat",IF(B44=7,"Sun","")))))))</f>
        <v>Thu</v>
      </c>
      <c r="E44" s="45">
        <f>+E39+1</f>
        <v>44448</v>
      </c>
      <c r="F44" s="46" t="s">
        <v>90</v>
      </c>
      <c r="G44" s="47">
        <v>9002</v>
      </c>
      <c r="H44" s="48" t="s">
        <v>191</v>
      </c>
      <c r="I44" s="47" t="s">
        <v>54</v>
      </c>
      <c r="J44" s="86">
        <v>2</v>
      </c>
    </row>
    <row r="45" spans="1:10" ht="22.5" customHeight="1" x14ac:dyDescent="0.25">
      <c r="A45" s="31"/>
      <c r="C45" s="76"/>
      <c r="D45" s="77" t="str">
        <f>D44</f>
        <v>Thu</v>
      </c>
      <c r="E45" s="45">
        <f>E44</f>
        <v>44448</v>
      </c>
      <c r="F45" s="46" t="s">
        <v>55</v>
      </c>
      <c r="G45" s="47">
        <v>9001</v>
      </c>
      <c r="H45" s="48" t="s">
        <v>193</v>
      </c>
      <c r="I45" s="47" t="s">
        <v>54</v>
      </c>
      <c r="J45" s="86">
        <v>3</v>
      </c>
    </row>
    <row r="46" spans="1:10" ht="22.5" customHeight="1" x14ac:dyDescent="0.25">
      <c r="A46" s="31"/>
      <c r="C46" s="76"/>
      <c r="D46" s="77" t="str">
        <f t="shared" ref="D46:E48" si="11">D45</f>
        <v>Thu</v>
      </c>
      <c r="E46" s="45">
        <f t="shared" si="11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Thu</v>
      </c>
      <c r="E47" s="45">
        <f t="shared" si="11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Thu</v>
      </c>
      <c r="E48" s="45">
        <f t="shared" si="11"/>
        <v>44448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+E44+1</f>
        <v>44449</v>
      </c>
      <c r="F49" s="65" t="s">
        <v>55</v>
      </c>
      <c r="G49" s="66">
        <v>9001</v>
      </c>
      <c r="H49" s="43" t="s">
        <v>192</v>
      </c>
      <c r="I49" s="36" t="s">
        <v>59</v>
      </c>
      <c r="J49" s="85">
        <v>1</v>
      </c>
    </row>
    <row r="50" spans="1:10" ht="22.5" customHeight="1" x14ac:dyDescent="0.25">
      <c r="A50" s="31"/>
      <c r="C50" s="76"/>
      <c r="D50" s="74" t="str">
        <f>D49</f>
        <v>Fri</v>
      </c>
      <c r="E50" s="34">
        <f>E49</f>
        <v>44449</v>
      </c>
      <c r="F50" s="65" t="s">
        <v>55</v>
      </c>
      <c r="G50" s="66">
        <v>9001</v>
      </c>
      <c r="H50" s="43" t="s">
        <v>193</v>
      </c>
      <c r="I50" s="36" t="s">
        <v>59</v>
      </c>
      <c r="J50" s="85">
        <v>6</v>
      </c>
    </row>
    <row r="51" spans="1:10" ht="22.5" customHeight="1" x14ac:dyDescent="0.25">
      <c r="A51" s="31"/>
      <c r="C51" s="76"/>
      <c r="D51" s="74" t="str">
        <f t="shared" ref="D51:E53" si="12">D50</f>
        <v>Fri</v>
      </c>
      <c r="E51" s="34">
        <f t="shared" si="12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2"/>
        <v>Fri</v>
      </c>
      <c r="E52" s="34">
        <f t="shared" si="12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/>
      <c r="C53" s="76"/>
      <c r="D53" s="74" t="str">
        <f t="shared" si="12"/>
        <v>Fri</v>
      </c>
      <c r="E53" s="34">
        <f t="shared" si="12"/>
        <v>44449</v>
      </c>
      <c r="F53" s="35"/>
      <c r="G53" s="36"/>
      <c r="H53" s="37"/>
      <c r="I53" s="36"/>
      <c r="J53" s="85"/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6"/>
      <c r="D54" s="77" t="str">
        <f t="shared" si="5"/>
        <v>Sat</v>
      </c>
      <c r="E54" s="45">
        <f>+E49+1</f>
        <v>44450</v>
      </c>
      <c r="F54" s="46" t="s">
        <v>100</v>
      </c>
      <c r="G54" s="47">
        <v>9007</v>
      </c>
      <c r="H54" s="48" t="s">
        <v>135</v>
      </c>
      <c r="I54" s="47" t="s">
        <v>54</v>
      </c>
      <c r="J54" s="86">
        <v>3</v>
      </c>
    </row>
    <row r="55" spans="1:10" s="109" customFormat="1" ht="22.5" customHeight="1" x14ac:dyDescent="0.25">
      <c r="A55" s="108" t="str">
        <f t="shared" si="0"/>
        <v/>
      </c>
      <c r="B55" s="109">
        <f t="shared" si="1"/>
        <v>7</v>
      </c>
      <c r="C55" s="110"/>
      <c r="D55" s="77" t="str">
        <f t="shared" si="5"/>
        <v>Sun</v>
      </c>
      <c r="E55" s="45">
        <f>+E54+1</f>
        <v>44451</v>
      </c>
      <c r="F55" s="46"/>
      <c r="G55" s="47"/>
      <c r="H55" s="51"/>
      <c r="I55" s="47"/>
      <c r="J55" s="86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6"/>
      <c r="D56" s="74" t="str">
        <f t="shared" si="5"/>
        <v>Mo</v>
      </c>
      <c r="E56" s="34">
        <f>+E55+1</f>
        <v>44452</v>
      </c>
      <c r="F56" s="35" t="s">
        <v>90</v>
      </c>
      <c r="G56" s="36">
        <v>9002</v>
      </c>
      <c r="H56" s="43" t="s">
        <v>174</v>
      </c>
      <c r="I56" s="36" t="s">
        <v>59</v>
      </c>
      <c r="J56" s="85">
        <v>1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44452</v>
      </c>
      <c r="F57" s="35" t="s">
        <v>90</v>
      </c>
      <c r="G57" s="36">
        <v>9002</v>
      </c>
      <c r="H57" s="43" t="s">
        <v>185</v>
      </c>
      <c r="I57" s="36" t="s">
        <v>59</v>
      </c>
      <c r="J57" s="85">
        <v>4</v>
      </c>
    </row>
    <row r="58" spans="1:10" ht="22.5" customHeight="1" x14ac:dyDescent="0.25">
      <c r="A58" s="31"/>
      <c r="C58" s="76"/>
      <c r="D58" s="74" t="str">
        <f t="shared" ref="D58:D60" si="13">D57</f>
        <v>Mo</v>
      </c>
      <c r="E58" s="34">
        <f t="shared" ref="E58:E60" si="14">E57</f>
        <v>44452</v>
      </c>
      <c r="F58" s="65" t="s">
        <v>55</v>
      </c>
      <c r="G58" s="66">
        <v>9001</v>
      </c>
      <c r="H58" s="43" t="s">
        <v>193</v>
      </c>
      <c r="I58" s="36" t="s">
        <v>59</v>
      </c>
      <c r="J58" s="85">
        <v>4</v>
      </c>
    </row>
    <row r="59" spans="1:10" ht="22.5" customHeight="1" x14ac:dyDescent="0.25">
      <c r="A59" s="31"/>
      <c r="C59" s="76"/>
      <c r="D59" s="74" t="str">
        <f t="shared" si="13"/>
        <v>Mo</v>
      </c>
      <c r="E59" s="34">
        <f t="shared" si="14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 t="shared" si="13"/>
        <v>Mo</v>
      </c>
      <c r="E60" s="34">
        <f t="shared" si="14"/>
        <v>44452</v>
      </c>
      <c r="F60" s="35"/>
      <c r="G60" s="36"/>
      <c r="H60" s="43"/>
      <c r="I60" s="36"/>
      <c r="J60" s="85"/>
    </row>
    <row r="61" spans="1:10" ht="22.5" customHeight="1" x14ac:dyDescent="0.25">
      <c r="A61" s="31">
        <f t="shared" si="0"/>
        <v>1</v>
      </c>
      <c r="B61" s="8">
        <f t="shared" si="1"/>
        <v>2</v>
      </c>
      <c r="C61" s="76"/>
      <c r="D61" s="77" t="str">
        <f t="shared" si="5"/>
        <v>Tue</v>
      </c>
      <c r="E61" s="45">
        <f>+E56+1</f>
        <v>44453</v>
      </c>
      <c r="F61" s="46" t="s">
        <v>55</v>
      </c>
      <c r="G61" s="47">
        <v>9001</v>
      </c>
      <c r="H61" s="48" t="s">
        <v>195</v>
      </c>
      <c r="I61" s="47" t="s">
        <v>54</v>
      </c>
      <c r="J61" s="86">
        <v>8</v>
      </c>
    </row>
    <row r="62" spans="1:10" ht="22.5" customHeight="1" x14ac:dyDescent="0.25">
      <c r="A62" s="31"/>
      <c r="C62" s="76"/>
      <c r="D62" s="77" t="str">
        <f>D61</f>
        <v>Tue</v>
      </c>
      <c r="E62" s="45">
        <f>E61</f>
        <v>44453</v>
      </c>
      <c r="F62" s="46" t="s">
        <v>90</v>
      </c>
      <c r="G62" s="47">
        <v>9002</v>
      </c>
      <c r="H62" s="48" t="s">
        <v>197</v>
      </c>
      <c r="I62" s="47" t="s">
        <v>54</v>
      </c>
      <c r="J62" s="86">
        <v>1</v>
      </c>
    </row>
    <row r="63" spans="1:10" ht="22.5" customHeight="1" x14ac:dyDescent="0.25">
      <c r="A63" s="31"/>
      <c r="C63" s="76"/>
      <c r="D63" s="77" t="str">
        <f t="shared" ref="D63:E65" si="15">D62</f>
        <v>Tue</v>
      </c>
      <c r="E63" s="45">
        <f t="shared" si="15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5"/>
        <v>Tue</v>
      </c>
      <c r="E64" s="45">
        <f t="shared" si="15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/>
      <c r="C65" s="76"/>
      <c r="D65" s="77" t="str">
        <f t="shared" si="15"/>
        <v>Tue</v>
      </c>
      <c r="E65" s="45">
        <f t="shared" si="15"/>
        <v>44453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3</v>
      </c>
      <c r="C66" s="76"/>
      <c r="D66" s="74" t="str">
        <f t="shared" si="5"/>
        <v>Wed</v>
      </c>
      <c r="E66" s="34">
        <f>+E61+1</f>
        <v>44454</v>
      </c>
      <c r="F66" s="131" t="s">
        <v>100</v>
      </c>
      <c r="G66" s="35">
        <v>9010</v>
      </c>
      <c r="H66" s="43" t="s">
        <v>138</v>
      </c>
      <c r="I66" s="131" t="s">
        <v>100</v>
      </c>
      <c r="J66" s="85" t="s">
        <v>100</v>
      </c>
    </row>
    <row r="67" spans="1:10" ht="22.5" customHeight="1" x14ac:dyDescent="0.25">
      <c r="A67" s="31"/>
      <c r="C67" s="76"/>
      <c r="D67" s="74" t="str">
        <f>D66</f>
        <v>Wed</v>
      </c>
      <c r="E67" s="34">
        <f>E66</f>
        <v>44454</v>
      </c>
      <c r="F67" s="35" t="s">
        <v>64</v>
      </c>
      <c r="G67" s="36">
        <v>9002</v>
      </c>
      <c r="H67" s="43" t="s">
        <v>182</v>
      </c>
      <c r="I67" s="36" t="s">
        <v>54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6">D67</f>
        <v>Wed</v>
      </c>
      <c r="E68" s="34">
        <f t="shared" si="16"/>
        <v>44454</v>
      </c>
      <c r="F68" s="35" t="s">
        <v>90</v>
      </c>
      <c r="G68" s="36">
        <v>9002</v>
      </c>
      <c r="H68" s="43" t="s">
        <v>185</v>
      </c>
      <c r="I68" s="36" t="s">
        <v>54</v>
      </c>
      <c r="J68" s="85">
        <v>4</v>
      </c>
    </row>
    <row r="69" spans="1:10" ht="22.5" customHeight="1" x14ac:dyDescent="0.25">
      <c r="A69" s="31"/>
      <c r="C69" s="76"/>
      <c r="D69" s="74" t="str">
        <f t="shared" si="16"/>
        <v>Wed</v>
      </c>
      <c r="E69" s="34">
        <f t="shared" si="16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6"/>
        <v>Wed</v>
      </c>
      <c r="E70" s="34">
        <f t="shared" si="16"/>
        <v>44454</v>
      </c>
      <c r="F70" s="35"/>
      <c r="G70" s="36"/>
      <c r="H70" s="43"/>
      <c r="I70" s="36"/>
      <c r="J70" s="85"/>
    </row>
    <row r="71" spans="1:10" ht="22.5" customHeight="1" x14ac:dyDescent="0.25">
      <c r="A71" s="31">
        <f t="shared" si="0"/>
        <v>1</v>
      </c>
      <c r="B71" s="8">
        <f t="shared" si="1"/>
        <v>4</v>
      </c>
      <c r="C71" s="76"/>
      <c r="D71" s="77" t="str">
        <f t="shared" si="5"/>
        <v>Thu</v>
      </c>
      <c r="E71" s="45">
        <f>+E66+1</f>
        <v>44455</v>
      </c>
      <c r="F71" s="46" t="s">
        <v>100</v>
      </c>
      <c r="G71" s="98">
        <v>9010</v>
      </c>
      <c r="H71" s="48" t="s">
        <v>138</v>
      </c>
      <c r="I71" s="47"/>
      <c r="J71" s="86"/>
    </row>
    <row r="72" spans="1:10" ht="22.5" customHeight="1" x14ac:dyDescent="0.25">
      <c r="A72" s="31"/>
      <c r="C72" s="76"/>
      <c r="D72" s="77" t="str">
        <f>D71</f>
        <v>Thu</v>
      </c>
      <c r="E72" s="45">
        <f>E71</f>
        <v>44455</v>
      </c>
      <c r="F72" s="132" t="s">
        <v>55</v>
      </c>
      <c r="G72" s="132">
        <v>9001</v>
      </c>
      <c r="H72" s="48" t="s">
        <v>179</v>
      </c>
      <c r="I72" s="47" t="s">
        <v>54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7">D72</f>
        <v>Thu</v>
      </c>
      <c r="E73" s="45">
        <f t="shared" si="17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7"/>
        <v>Thu</v>
      </c>
      <c r="E74" s="45">
        <f t="shared" si="17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7"/>
        <v>Thu</v>
      </c>
      <c r="E75" s="45">
        <f t="shared" si="17"/>
        <v>44455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76"/>
      <c r="D76" s="74" t="str">
        <f t="shared" si="5"/>
        <v>Fri</v>
      </c>
      <c r="E76" s="34">
        <f>+E71+1</f>
        <v>44456</v>
      </c>
      <c r="F76" s="131" t="s">
        <v>100</v>
      </c>
      <c r="G76" s="35">
        <v>9010</v>
      </c>
      <c r="H76" s="43" t="s">
        <v>138</v>
      </c>
      <c r="I76" s="131" t="s">
        <v>100</v>
      </c>
      <c r="J76" s="85" t="s">
        <v>100</v>
      </c>
    </row>
    <row r="77" spans="1:10" ht="22.5" customHeight="1" x14ac:dyDescent="0.25">
      <c r="A77" s="31"/>
      <c r="C77" s="76"/>
      <c r="D77" s="74" t="str">
        <f>D76</f>
        <v>Fri</v>
      </c>
      <c r="E77" s="34">
        <f>E76</f>
        <v>44456</v>
      </c>
      <c r="F77" s="35" t="s">
        <v>55</v>
      </c>
      <c r="G77" s="36">
        <v>9001</v>
      </c>
      <c r="H77" s="43" t="s">
        <v>179</v>
      </c>
      <c r="I77" s="36" t="s">
        <v>54</v>
      </c>
      <c r="J77" s="85">
        <v>2</v>
      </c>
    </row>
    <row r="78" spans="1:10" ht="22.5" customHeight="1" x14ac:dyDescent="0.25">
      <c r="A78" s="31"/>
      <c r="C78" s="76"/>
      <c r="D78" s="74" t="str">
        <f t="shared" ref="D78:E80" si="18">D77</f>
        <v>Fri</v>
      </c>
      <c r="E78" s="34">
        <f t="shared" si="18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8"/>
        <v>Fri</v>
      </c>
      <c r="E79" s="34">
        <f t="shared" si="18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si="18"/>
        <v>Fri</v>
      </c>
      <c r="E80" s="34">
        <f t="shared" si="18"/>
        <v>44456</v>
      </c>
      <c r="F80" s="35"/>
      <c r="G80" s="36"/>
      <c r="H80" s="43"/>
      <c r="I80" s="36"/>
      <c r="J80" s="85"/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76"/>
      <c r="D81" s="77" t="str">
        <f t="shared" si="5"/>
        <v>Sat</v>
      </c>
      <c r="E81" s="45">
        <f t="shared" ref="E81" si="19">+E76+1</f>
        <v>44457</v>
      </c>
      <c r="F81" s="46" t="s">
        <v>100</v>
      </c>
      <c r="G81" s="47">
        <v>9007</v>
      </c>
      <c r="H81" s="48" t="s">
        <v>135</v>
      </c>
      <c r="I81" s="47" t="s">
        <v>54</v>
      </c>
      <c r="J81" s="86">
        <v>3</v>
      </c>
    </row>
    <row r="82" spans="1:10" s="109" customFormat="1" ht="22.5" customHeight="1" x14ac:dyDescent="0.25">
      <c r="A82" s="108" t="str">
        <f t="shared" si="0"/>
        <v/>
      </c>
      <c r="B82" s="109">
        <f t="shared" si="1"/>
        <v>7</v>
      </c>
      <c r="C82" s="110"/>
      <c r="D82" s="77" t="str">
        <f t="shared" si="5"/>
        <v>Sun</v>
      </c>
      <c r="E82" s="45">
        <f>+E81+1</f>
        <v>44458</v>
      </c>
      <c r="F82" s="46"/>
      <c r="G82" s="47"/>
      <c r="H82" s="48"/>
      <c r="I82" s="47"/>
      <c r="J82" s="86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76"/>
      <c r="D83" s="74" t="str">
        <f t="shared" si="5"/>
        <v>Mo</v>
      </c>
      <c r="E83" s="34">
        <f>+E82+1</f>
        <v>44459</v>
      </c>
      <c r="F83" s="35" t="s">
        <v>90</v>
      </c>
      <c r="G83" s="36">
        <v>9002</v>
      </c>
      <c r="H83" s="43" t="s">
        <v>175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>D83</f>
        <v>Mo</v>
      </c>
      <c r="E84" s="34">
        <f>E83</f>
        <v>44459</v>
      </c>
      <c r="F84" s="35" t="s">
        <v>55</v>
      </c>
      <c r="G84" s="36">
        <v>9001</v>
      </c>
      <c r="H84" s="43" t="s">
        <v>183</v>
      </c>
      <c r="I84" s="36" t="s">
        <v>59</v>
      </c>
      <c r="J84" s="85">
        <v>3.5</v>
      </c>
    </row>
    <row r="85" spans="1:10" ht="22.5" customHeight="1" x14ac:dyDescent="0.25">
      <c r="A85" s="31"/>
      <c r="C85" s="76"/>
      <c r="D85" s="74" t="str">
        <f t="shared" ref="D85:D87" si="20">D84</f>
        <v>Mo</v>
      </c>
      <c r="E85" s="34">
        <f t="shared" ref="E85:E87" si="21">E84</f>
        <v>44459</v>
      </c>
      <c r="F85" s="35" t="s">
        <v>55</v>
      </c>
      <c r="G85" s="36">
        <v>9001</v>
      </c>
      <c r="H85" s="43" t="s">
        <v>166</v>
      </c>
      <c r="I85" s="36" t="s">
        <v>59</v>
      </c>
      <c r="J85" s="85">
        <v>2.5</v>
      </c>
    </row>
    <row r="86" spans="1:10" ht="22.5" customHeight="1" x14ac:dyDescent="0.25">
      <c r="A86" s="31"/>
      <c r="C86" s="76"/>
      <c r="D86" s="74" t="str">
        <f t="shared" si="20"/>
        <v>Mo</v>
      </c>
      <c r="E86" s="34">
        <f t="shared" si="21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 t="shared" si="20"/>
        <v>Mo</v>
      </c>
      <c r="E87" s="34">
        <f t="shared" si="21"/>
        <v>44459</v>
      </c>
      <c r="F87" s="35"/>
      <c r="G87" s="36"/>
      <c r="H87" s="43"/>
      <c r="I87" s="36"/>
      <c r="J87" s="85"/>
    </row>
    <row r="88" spans="1:10" ht="22.5" customHeight="1" x14ac:dyDescent="0.25">
      <c r="A88" s="31">
        <f t="shared" si="0"/>
        <v>1</v>
      </c>
      <c r="B88" s="8">
        <f t="shared" si="1"/>
        <v>2</v>
      </c>
      <c r="C88" s="76"/>
      <c r="D88" s="77" t="str">
        <f t="shared" si="5"/>
        <v>Tue</v>
      </c>
      <c r="E88" s="45">
        <f>+E83+1</f>
        <v>44460</v>
      </c>
      <c r="F88" s="46" t="s">
        <v>90</v>
      </c>
      <c r="G88" s="47">
        <v>9002</v>
      </c>
      <c r="H88" s="48" t="s">
        <v>194</v>
      </c>
      <c r="I88" s="47" t="s">
        <v>54</v>
      </c>
      <c r="J88" s="86">
        <v>2</v>
      </c>
    </row>
    <row r="89" spans="1:10" ht="22.5" customHeight="1" x14ac:dyDescent="0.25">
      <c r="A89" s="31"/>
      <c r="C89" s="76"/>
      <c r="D89" s="77" t="str">
        <f>D88</f>
        <v>Tue</v>
      </c>
      <c r="E89" s="45">
        <f>E88</f>
        <v>44460</v>
      </c>
      <c r="F89" s="46" t="s">
        <v>55</v>
      </c>
      <c r="G89" s="47">
        <v>9001</v>
      </c>
      <c r="H89" s="48" t="s">
        <v>196</v>
      </c>
      <c r="I89" s="47" t="s">
        <v>54</v>
      </c>
      <c r="J89" s="86">
        <v>6</v>
      </c>
    </row>
    <row r="90" spans="1:10" ht="22.5" customHeight="1" x14ac:dyDescent="0.25">
      <c r="A90" s="31"/>
      <c r="C90" s="76"/>
      <c r="D90" s="77" t="str">
        <f t="shared" ref="D90:E92" si="22">D89</f>
        <v>Tue</v>
      </c>
      <c r="E90" s="45">
        <f t="shared" si="22"/>
        <v>44460</v>
      </c>
      <c r="F90" s="46" t="s">
        <v>55</v>
      </c>
      <c r="G90" s="47">
        <v>9001</v>
      </c>
      <c r="H90" s="48" t="s">
        <v>203</v>
      </c>
      <c r="I90" s="47" t="s">
        <v>54</v>
      </c>
      <c r="J90" s="86">
        <v>2</v>
      </c>
    </row>
    <row r="91" spans="1:10" ht="22.5" customHeight="1" x14ac:dyDescent="0.25">
      <c r="A91" s="31"/>
      <c r="C91" s="76"/>
      <c r="D91" s="77" t="str">
        <f t="shared" si="22"/>
        <v>Tue</v>
      </c>
      <c r="E91" s="45">
        <f t="shared" si="22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/>
      <c r="C92" s="76"/>
      <c r="D92" s="77" t="str">
        <f t="shared" si="22"/>
        <v>Tue</v>
      </c>
      <c r="E92" s="45">
        <f t="shared" si="22"/>
        <v>44460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3</v>
      </c>
      <c r="C93" s="76"/>
      <c r="D93" s="74" t="str">
        <f t="shared" si="5"/>
        <v>Wed</v>
      </c>
      <c r="E93" s="34">
        <f>+E88+1</f>
        <v>44461</v>
      </c>
      <c r="F93" s="35" t="s">
        <v>55</v>
      </c>
      <c r="G93" s="36">
        <v>9001</v>
      </c>
      <c r="H93" s="43" t="s">
        <v>200</v>
      </c>
      <c r="I93" s="36" t="s">
        <v>54</v>
      </c>
      <c r="J93" s="85">
        <v>5</v>
      </c>
    </row>
    <row r="94" spans="1:10" ht="22.5" customHeight="1" x14ac:dyDescent="0.25">
      <c r="A94" s="31"/>
      <c r="C94" s="76"/>
      <c r="D94" s="74" t="str">
        <f>D93</f>
        <v>Wed</v>
      </c>
      <c r="E94" s="34">
        <f>E93</f>
        <v>44461</v>
      </c>
      <c r="F94" s="35" t="s">
        <v>64</v>
      </c>
      <c r="G94" s="36">
        <v>9002</v>
      </c>
      <c r="H94" s="43" t="s">
        <v>182</v>
      </c>
      <c r="I94" s="36" t="s">
        <v>54</v>
      </c>
      <c r="J94" s="85">
        <v>1.5</v>
      </c>
    </row>
    <row r="95" spans="1:10" ht="22.5" customHeight="1" x14ac:dyDescent="0.25">
      <c r="A95" s="31"/>
      <c r="C95" s="76"/>
      <c r="D95" s="74" t="str">
        <f t="shared" ref="D95:E98" si="23">D94</f>
        <v>Wed</v>
      </c>
      <c r="E95" s="34">
        <f t="shared" si="23"/>
        <v>44461</v>
      </c>
      <c r="F95" s="35" t="s">
        <v>55</v>
      </c>
      <c r="G95" s="36">
        <v>9001</v>
      </c>
      <c r="H95" s="43" t="s">
        <v>203</v>
      </c>
      <c r="I95" s="36" t="s">
        <v>59</v>
      </c>
      <c r="J95" s="85">
        <v>5</v>
      </c>
    </row>
    <row r="96" spans="1:10" ht="22.5" customHeight="1" x14ac:dyDescent="0.25">
      <c r="A96" s="31"/>
      <c r="C96" s="76"/>
      <c r="D96" s="74" t="str">
        <f t="shared" si="23"/>
        <v>Wed</v>
      </c>
      <c r="E96" s="34">
        <f t="shared" si="23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3"/>
        <v>Wed</v>
      </c>
      <c r="E97" s="34">
        <f t="shared" si="23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si="23"/>
        <v>Wed</v>
      </c>
      <c r="E98" s="34">
        <f t="shared" si="23"/>
        <v>44461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+E93+1</f>
        <v>44462</v>
      </c>
      <c r="F99" s="46" t="s">
        <v>55</v>
      </c>
      <c r="G99" s="47">
        <v>9001</v>
      </c>
      <c r="H99" s="48" t="s">
        <v>198</v>
      </c>
      <c r="I99" s="47" t="s">
        <v>59</v>
      </c>
      <c r="J99" s="86">
        <v>3</v>
      </c>
    </row>
    <row r="100" spans="1:10" ht="22.5" customHeight="1" x14ac:dyDescent="0.25">
      <c r="A100" s="31"/>
      <c r="C100" s="76"/>
      <c r="D100" s="77" t="str">
        <f>D99</f>
        <v>Thu</v>
      </c>
      <c r="E100" s="45">
        <f>E99</f>
        <v>44462</v>
      </c>
      <c r="F100" s="46" t="s">
        <v>55</v>
      </c>
      <c r="G100" s="47">
        <v>9001</v>
      </c>
      <c r="H100" s="48" t="s">
        <v>199</v>
      </c>
      <c r="I100" s="47" t="s">
        <v>59</v>
      </c>
      <c r="J100" s="86">
        <v>2</v>
      </c>
    </row>
    <row r="101" spans="1:10" ht="22.5" customHeight="1" x14ac:dyDescent="0.25">
      <c r="A101" s="31"/>
      <c r="C101" s="76"/>
      <c r="D101" s="77" t="str">
        <f t="shared" ref="D101:E103" si="24">D100</f>
        <v>Thu</v>
      </c>
      <c r="E101" s="45">
        <f t="shared" si="24"/>
        <v>44462</v>
      </c>
      <c r="F101" s="46" t="s">
        <v>55</v>
      </c>
      <c r="G101" s="47">
        <v>9001</v>
      </c>
      <c r="H101" s="48" t="s">
        <v>200</v>
      </c>
      <c r="I101" s="47" t="s">
        <v>59</v>
      </c>
      <c r="J101" s="86">
        <v>3</v>
      </c>
    </row>
    <row r="102" spans="1:10" ht="22.5" customHeight="1" x14ac:dyDescent="0.25">
      <c r="A102" s="31"/>
      <c r="C102" s="76"/>
      <c r="D102" s="77" t="str">
        <f t="shared" si="24"/>
        <v>Thu</v>
      </c>
      <c r="E102" s="45">
        <f t="shared" si="24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/>
      <c r="C103" s="76"/>
      <c r="D103" s="77" t="str">
        <f t="shared" si="24"/>
        <v>Thu</v>
      </c>
      <c r="E103" s="45">
        <f t="shared" si="24"/>
        <v>44462</v>
      </c>
      <c r="F103" s="46"/>
      <c r="G103" s="47"/>
      <c r="H103" s="71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5</v>
      </c>
      <c r="C104" s="76"/>
      <c r="D104" s="74" t="str">
        <f t="shared" si="5"/>
        <v>Fri</v>
      </c>
      <c r="E104" s="34">
        <f>+E99+1</f>
        <v>44463</v>
      </c>
      <c r="F104" s="35" t="s">
        <v>55</v>
      </c>
      <c r="G104" s="36">
        <v>9001</v>
      </c>
      <c r="H104" s="43" t="s">
        <v>202</v>
      </c>
      <c r="I104" s="36" t="s">
        <v>59</v>
      </c>
      <c r="J104" s="85">
        <v>5</v>
      </c>
    </row>
    <row r="105" spans="1:10" ht="22.5" customHeight="1" x14ac:dyDescent="0.25">
      <c r="A105" s="31"/>
      <c r="C105" s="76"/>
      <c r="D105" s="74" t="str">
        <f>D104</f>
        <v>Fri</v>
      </c>
      <c r="E105" s="34">
        <f>E104</f>
        <v>44463</v>
      </c>
      <c r="F105" s="35" t="s">
        <v>55</v>
      </c>
      <c r="G105" s="36">
        <v>9001</v>
      </c>
      <c r="H105" s="43" t="s">
        <v>203</v>
      </c>
      <c r="I105" s="36" t="s">
        <v>59</v>
      </c>
      <c r="J105" s="85">
        <v>8</v>
      </c>
    </row>
    <row r="106" spans="1:10" ht="22.5" customHeight="1" x14ac:dyDescent="0.25">
      <c r="A106" s="31"/>
      <c r="C106" s="76"/>
      <c r="D106" s="74" t="str">
        <f t="shared" ref="D106:E108" si="25">D105</f>
        <v>Fri</v>
      </c>
      <c r="E106" s="34">
        <f t="shared" si="25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>D106</f>
        <v>Fri</v>
      </c>
      <c r="E107" s="34">
        <f t="shared" si="25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si="25"/>
        <v>Fri</v>
      </c>
      <c r="E108" s="34">
        <f t="shared" si="25"/>
        <v>44463</v>
      </c>
      <c r="F108" s="35"/>
      <c r="G108" s="36"/>
      <c r="H108" s="43"/>
      <c r="I108" s="36"/>
      <c r="J108" s="85"/>
    </row>
    <row r="109" spans="1:10" ht="22.5" customHeight="1" x14ac:dyDescent="0.25">
      <c r="A109" s="31" t="str">
        <f t="shared" si="0"/>
        <v/>
      </c>
      <c r="B109" s="8">
        <f t="shared" si="1"/>
        <v>6</v>
      </c>
      <c r="C109" s="76"/>
      <c r="D109" s="77" t="str">
        <f t="shared" si="5"/>
        <v>Sat</v>
      </c>
      <c r="E109" s="45">
        <f t="shared" ref="E109:E110" si="26">+E104+1</f>
        <v>44464</v>
      </c>
      <c r="F109" s="122" t="s">
        <v>90</v>
      </c>
      <c r="G109" s="133">
        <v>9002</v>
      </c>
      <c r="H109" s="48" t="s">
        <v>176</v>
      </c>
      <c r="I109" s="47" t="s">
        <v>54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" si="27">IF(B110=1,"Mo",IF(B110=2,"Tue",IF(B110=3,"Wed",IF(B110=4,"Thu",IF(B110=5,"Fri",IF(B110=6,"Sat",IF(B110=7,"Sun","")))))))</f>
        <v/>
      </c>
      <c r="E110" s="45">
        <f t="shared" si="26"/>
        <v>44464</v>
      </c>
      <c r="F110" s="46" t="s">
        <v>100</v>
      </c>
      <c r="G110" s="47">
        <v>9007</v>
      </c>
      <c r="H110" s="48" t="s">
        <v>135</v>
      </c>
      <c r="I110" s="47" t="s">
        <v>54</v>
      </c>
      <c r="J110" s="86">
        <v>3</v>
      </c>
    </row>
    <row r="111" spans="1:10" s="109" customFormat="1" ht="22.5" customHeight="1" x14ac:dyDescent="0.25">
      <c r="A111" s="108" t="str">
        <f t="shared" si="0"/>
        <v/>
      </c>
      <c r="B111" s="109">
        <f t="shared" si="1"/>
        <v>7</v>
      </c>
      <c r="C111" s="110"/>
      <c r="D111" s="77" t="str">
        <f t="shared" si="5"/>
        <v>Sun</v>
      </c>
      <c r="E111" s="45">
        <f>+E109+1</f>
        <v>44465</v>
      </c>
      <c r="F111" s="132" t="s">
        <v>55</v>
      </c>
      <c r="G111" s="132">
        <v>9001</v>
      </c>
      <c r="H111" s="48" t="s">
        <v>203</v>
      </c>
      <c r="I111" s="47" t="s">
        <v>59</v>
      </c>
      <c r="J111" s="86">
        <v>8</v>
      </c>
    </row>
    <row r="112" spans="1:10" ht="22.5" customHeight="1" x14ac:dyDescent="0.25">
      <c r="A112" s="31">
        <f t="shared" si="0"/>
        <v>1</v>
      </c>
      <c r="B112" s="8">
        <f t="shared" si="1"/>
        <v>1</v>
      </c>
      <c r="C112" s="76"/>
      <c r="D112" s="74" t="str">
        <f t="shared" si="5"/>
        <v>Mo</v>
      </c>
      <c r="E112" s="34">
        <f>+E111+1</f>
        <v>44466</v>
      </c>
      <c r="F112" s="65" t="s">
        <v>90</v>
      </c>
      <c r="G112" s="66">
        <v>9002</v>
      </c>
      <c r="H112" s="43" t="s">
        <v>201</v>
      </c>
      <c r="I112" s="36" t="s">
        <v>59</v>
      </c>
      <c r="J112" s="85">
        <v>1.5</v>
      </c>
    </row>
    <row r="113" spans="1:10" ht="22.5" customHeight="1" x14ac:dyDescent="0.25">
      <c r="A113" s="31"/>
      <c r="C113" s="76"/>
      <c r="D113" s="74" t="str">
        <f>D112</f>
        <v>Mo</v>
      </c>
      <c r="E113" s="34">
        <f>E112</f>
        <v>44466</v>
      </c>
      <c r="F113" s="35" t="s">
        <v>55</v>
      </c>
      <c r="G113" s="36">
        <v>9001</v>
      </c>
      <c r="H113" s="43" t="s">
        <v>203</v>
      </c>
      <c r="I113" s="36" t="s">
        <v>59</v>
      </c>
      <c r="J113" s="85">
        <v>7</v>
      </c>
    </row>
    <row r="114" spans="1:10" ht="22.5" customHeight="1" x14ac:dyDescent="0.25">
      <c r="A114" s="31"/>
      <c r="C114" s="76"/>
      <c r="D114" s="74" t="str">
        <f t="shared" ref="D114:D116" si="28">D113</f>
        <v>Mo</v>
      </c>
      <c r="E114" s="34">
        <f t="shared" ref="E114:E116" si="29">E113</f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si="28"/>
        <v>Mo</v>
      </c>
      <c r="E115" s="34">
        <f t="shared" si="29"/>
        <v>44466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28"/>
        <v>Mo</v>
      </c>
      <c r="E116" s="34">
        <f t="shared" si="29"/>
        <v>44466</v>
      </c>
      <c r="F116" s="35"/>
      <c r="G116" s="36"/>
      <c r="H116" s="43"/>
      <c r="I116" s="36"/>
      <c r="J116" s="85"/>
    </row>
    <row r="117" spans="1:10" ht="22.5" customHeight="1" x14ac:dyDescent="0.25">
      <c r="A117" s="31">
        <f t="shared" si="0"/>
        <v>1</v>
      </c>
      <c r="B117" s="8">
        <f t="shared" si="1"/>
        <v>2</v>
      </c>
      <c r="C117" s="76"/>
      <c r="D117" s="77" t="str">
        <f t="shared" si="5"/>
        <v>Tue</v>
      </c>
      <c r="E117" s="45">
        <f>+E112+1</f>
        <v>44467</v>
      </c>
      <c r="F117" s="46" t="s">
        <v>55</v>
      </c>
      <c r="G117" s="47">
        <v>9001</v>
      </c>
      <c r="H117" s="135" t="s">
        <v>205</v>
      </c>
      <c r="I117" s="47" t="s">
        <v>54</v>
      </c>
      <c r="J117" s="86">
        <v>2</v>
      </c>
    </row>
    <row r="118" spans="1:10" ht="22.5" customHeight="1" x14ac:dyDescent="0.25">
      <c r="A118" s="31"/>
      <c r="C118" s="76"/>
      <c r="D118" s="77" t="str">
        <f>D117</f>
        <v>Tue</v>
      </c>
      <c r="E118" s="45">
        <f>E117</f>
        <v>44467</v>
      </c>
      <c r="F118" s="46" t="s">
        <v>90</v>
      </c>
      <c r="G118" s="47">
        <v>9002</v>
      </c>
      <c r="H118" s="135" t="s">
        <v>206</v>
      </c>
      <c r="I118" s="47" t="s">
        <v>54</v>
      </c>
      <c r="J118" s="86">
        <v>5</v>
      </c>
    </row>
    <row r="119" spans="1:10" ht="22.5" customHeight="1" x14ac:dyDescent="0.25">
      <c r="A119" s="31"/>
      <c r="C119" s="76"/>
      <c r="D119" s="77" t="str">
        <f t="shared" ref="D119:E121" si="30">D118</f>
        <v>Tue</v>
      </c>
      <c r="E119" s="45">
        <f t="shared" si="30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/>
      <c r="C120" s="76"/>
      <c r="D120" s="77" t="str">
        <f t="shared" si="30"/>
        <v>Tue</v>
      </c>
      <c r="E120" s="45">
        <f t="shared" si="30"/>
        <v>44467</v>
      </c>
      <c r="F120" s="46"/>
      <c r="G120" s="47"/>
      <c r="H120" s="51"/>
      <c r="I120" s="47"/>
      <c r="J120" s="86"/>
    </row>
    <row r="121" spans="1:10" ht="22.5" customHeight="1" x14ac:dyDescent="0.25">
      <c r="A121" s="31"/>
      <c r="C121" s="76"/>
      <c r="D121" s="77" t="str">
        <f t="shared" si="30"/>
        <v>Tue</v>
      </c>
      <c r="E121" s="45">
        <f t="shared" si="30"/>
        <v>44467</v>
      </c>
      <c r="F121" s="46"/>
      <c r="G121" s="47"/>
      <c r="H121" s="51"/>
      <c r="I121" s="47"/>
      <c r="J121" s="86"/>
    </row>
    <row r="122" spans="1:10" ht="22.5" customHeight="1" x14ac:dyDescent="0.25">
      <c r="A122" s="31">
        <f t="shared" si="0"/>
        <v>1</v>
      </c>
      <c r="B122" s="8">
        <f>WEEKDAY(E117+1,2)</f>
        <v>3</v>
      </c>
      <c r="C122" s="76"/>
      <c r="D122" s="74" t="str">
        <f>IF(B122=1,"Mo",IF(B122=2,"Tue",IF(B122=3,"Wed",IF(B122=4,"Thu",IF(B122=5,"Fri",IF(B122=6,"Sat",IF(B122=7,"Sun","")))))))</f>
        <v>Wed</v>
      </c>
      <c r="E122" s="34">
        <f>IF(MONTH(E117+1)&gt;MONTH(E117),"",E117+1)</f>
        <v>44468</v>
      </c>
      <c r="F122" s="35" t="s">
        <v>55</v>
      </c>
      <c r="G122" s="36">
        <v>9001</v>
      </c>
      <c r="H122" s="43" t="s">
        <v>205</v>
      </c>
      <c r="I122" s="36" t="s">
        <v>59</v>
      </c>
      <c r="J122" s="85">
        <v>5</v>
      </c>
    </row>
    <row r="123" spans="1:10" ht="22.5" customHeight="1" x14ac:dyDescent="0.25">
      <c r="A123" s="31"/>
      <c r="C123" s="76"/>
      <c r="D123" s="74" t="str">
        <f>D122</f>
        <v>Wed</v>
      </c>
      <c r="E123" s="34">
        <f>E122</f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ref="D124:E126" si="31">D123</f>
        <v>Wed</v>
      </c>
      <c r="E124" s="34">
        <f t="shared" si="31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/>
      <c r="C125" s="76"/>
      <c r="D125" s="74" t="str">
        <f t="shared" si="31"/>
        <v>Wed</v>
      </c>
      <c r="E125" s="34">
        <f t="shared" si="31"/>
        <v>44468</v>
      </c>
      <c r="F125" s="35"/>
      <c r="G125" s="36"/>
      <c r="H125" s="43"/>
      <c r="I125" s="36"/>
      <c r="J125" s="85"/>
    </row>
    <row r="126" spans="1:10" ht="22.5" customHeight="1" x14ac:dyDescent="0.25">
      <c r="A126" s="31"/>
      <c r="C126" s="76"/>
      <c r="D126" s="74" t="str">
        <f t="shared" si="31"/>
        <v>Wed</v>
      </c>
      <c r="E126" s="34">
        <f t="shared" si="31"/>
        <v>44468</v>
      </c>
      <c r="F126" s="35"/>
      <c r="G126" s="36"/>
      <c r="H126" s="43"/>
      <c r="I126" s="36"/>
      <c r="J126" s="85"/>
    </row>
    <row r="127" spans="1:10" ht="22.5" customHeight="1" x14ac:dyDescent="0.25">
      <c r="A127" s="31">
        <f t="shared" si="0"/>
        <v>1</v>
      </c>
      <c r="B127" s="8">
        <v>3</v>
      </c>
      <c r="C127" s="76"/>
      <c r="D127" s="77" t="str">
        <f>IF(B99=1,"Mo",IF(B99=2,"Tue",IF(B99=3,"Wed",IF(B99=4,"Thu",IF(B99=5,"Fri",IF(B99=6,"Sat",IF(B99=7,"Sun","")))))))</f>
        <v>Thu</v>
      </c>
      <c r="E127" s="45">
        <f>IF(MONTH(E122+1)&gt;MONTH(E122),"",E122+1)</f>
        <v>44469</v>
      </c>
      <c r="F127" s="46" t="s">
        <v>55</v>
      </c>
      <c r="G127" s="47">
        <v>9001</v>
      </c>
      <c r="H127" s="48" t="s">
        <v>204</v>
      </c>
      <c r="I127" s="47" t="s">
        <v>54</v>
      </c>
      <c r="J127" s="86">
        <v>1</v>
      </c>
    </row>
    <row r="128" spans="1:10" ht="22.5" customHeight="1" x14ac:dyDescent="0.25">
      <c r="A128" s="31"/>
      <c r="C128" s="76"/>
      <c r="D128" s="95" t="str">
        <f>D127</f>
        <v>Thu</v>
      </c>
      <c r="E128" s="96">
        <f>E127</f>
        <v>44469</v>
      </c>
      <c r="F128" s="97" t="s">
        <v>55</v>
      </c>
      <c r="G128" s="98">
        <v>9001</v>
      </c>
      <c r="H128" s="48" t="s">
        <v>207</v>
      </c>
      <c r="I128" s="47" t="s">
        <v>54</v>
      </c>
      <c r="J128" s="100">
        <v>7</v>
      </c>
    </row>
    <row r="129" spans="1:10" ht="22.5" customHeight="1" x14ac:dyDescent="0.25">
      <c r="A129" s="31"/>
      <c r="C129" s="76"/>
      <c r="D129" s="95" t="str">
        <f t="shared" ref="D129:E131" si="32">D128</f>
        <v>Thu</v>
      </c>
      <c r="E129" s="96">
        <f t="shared" si="32"/>
        <v>44469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76"/>
      <c r="D130" s="95" t="str">
        <f t="shared" si="32"/>
        <v>Thu</v>
      </c>
      <c r="E130" s="96">
        <f t="shared" si="32"/>
        <v>44469</v>
      </c>
      <c r="F130" s="97"/>
      <c r="G130" s="98"/>
      <c r="H130" s="99"/>
      <c r="I130" s="98"/>
      <c r="J130" s="100"/>
    </row>
    <row r="131" spans="1:10" ht="21.75" customHeight="1" thickBot="1" x14ac:dyDescent="0.3">
      <c r="A131" s="31"/>
      <c r="C131" s="81"/>
      <c r="D131" s="101" t="str">
        <f t="shared" si="32"/>
        <v>Thu</v>
      </c>
      <c r="E131" s="102">
        <f t="shared" si="32"/>
        <v>44469</v>
      </c>
      <c r="F131" s="103"/>
      <c r="G131" s="104"/>
      <c r="H131" s="105"/>
      <c r="I131" s="104"/>
      <c r="J131" s="106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6">
    <cfRule type="expression" dxfId="299" priority="105" stopIfTrue="1">
      <formula>IF($A11=1,B11,)</formula>
    </cfRule>
    <cfRule type="expression" dxfId="298" priority="106" stopIfTrue="1">
      <formula>IF($A11="",B11,)</formula>
    </cfRule>
  </conditionalFormatting>
  <conditionalFormatting sqref="E11:E15">
    <cfRule type="expression" dxfId="297" priority="107" stopIfTrue="1">
      <formula>IF($A11="",B11,"")</formula>
    </cfRule>
  </conditionalFormatting>
  <conditionalFormatting sqref="E16:E27 E111:E126 E29:E109">
    <cfRule type="expression" dxfId="296" priority="108" stopIfTrue="1">
      <formula>IF($A16&lt;&gt;1,B16,"")</formula>
    </cfRule>
  </conditionalFormatting>
  <conditionalFormatting sqref="D11:D27 D111:D126 D29:D109">
    <cfRule type="expression" dxfId="295" priority="109" stopIfTrue="1">
      <formula>IF($A11="",B11,)</formula>
    </cfRule>
  </conditionalFormatting>
  <conditionalFormatting sqref="G11 G26 G86:G94 G73:G75 G78:G81 G14:G20 G30:G34 G69:G70 G51:G57 G36:G48 G59:G65 G96:G109 G113:G121">
    <cfRule type="expression" dxfId="294" priority="110" stopIfTrue="1">
      <formula>#REF!="Freelancer"</formula>
    </cfRule>
    <cfRule type="expression" dxfId="293" priority="111" stopIfTrue="1">
      <formula>#REF!="DTC Int. Staff"</formula>
    </cfRule>
  </conditionalFormatting>
  <conditionalFormatting sqref="G117:G121 G88:G94 G26 G34 G61:G65 G73:G75 G78:G81 G69:G70 G51:G54 G36:G48 G96:G109">
    <cfRule type="expression" dxfId="292" priority="103" stopIfTrue="1">
      <formula>$F$5="Freelancer"</formula>
    </cfRule>
    <cfRule type="expression" dxfId="291" priority="104" stopIfTrue="1">
      <formula>$F$5="DTC Int. Staff"</formula>
    </cfRule>
  </conditionalFormatting>
  <conditionalFormatting sqref="G16:G20">
    <cfRule type="expression" dxfId="290" priority="101" stopIfTrue="1">
      <formula>#REF!="Freelancer"</formula>
    </cfRule>
    <cfRule type="expression" dxfId="289" priority="102" stopIfTrue="1">
      <formula>#REF!="DTC Int. Staff"</formula>
    </cfRule>
  </conditionalFormatting>
  <conditionalFormatting sqref="G16:G20">
    <cfRule type="expression" dxfId="288" priority="99" stopIfTrue="1">
      <formula>$F$5="Freelancer"</formula>
    </cfRule>
    <cfRule type="expression" dxfId="287" priority="100" stopIfTrue="1">
      <formula>$F$5="DTC Int. Staff"</formula>
    </cfRule>
  </conditionalFormatting>
  <conditionalFormatting sqref="G21 G23:G25">
    <cfRule type="expression" dxfId="286" priority="97" stopIfTrue="1">
      <formula>#REF!="Freelancer"</formula>
    </cfRule>
    <cfRule type="expression" dxfId="285" priority="98" stopIfTrue="1">
      <formula>#REF!="DTC Int. Staff"</formula>
    </cfRule>
  </conditionalFormatting>
  <conditionalFormatting sqref="G21 G23:G25">
    <cfRule type="expression" dxfId="284" priority="95" stopIfTrue="1">
      <formula>$F$5="Freelancer"</formula>
    </cfRule>
    <cfRule type="expression" dxfId="283" priority="96" stopIfTrue="1">
      <formula>$F$5="DTC Int. Staff"</formula>
    </cfRule>
  </conditionalFormatting>
  <conditionalFormatting sqref="C127:C131">
    <cfRule type="expression" dxfId="282" priority="92" stopIfTrue="1">
      <formula>IF($A127=1,B127,)</formula>
    </cfRule>
    <cfRule type="expression" dxfId="281" priority="93" stopIfTrue="1">
      <formula>IF($A127="",B127,)</formula>
    </cfRule>
  </conditionalFormatting>
  <conditionalFormatting sqref="D127:D131">
    <cfRule type="expression" dxfId="280" priority="94" stopIfTrue="1">
      <formula>IF($A127="",B127,)</formula>
    </cfRule>
  </conditionalFormatting>
  <conditionalFormatting sqref="E127:E131">
    <cfRule type="expression" dxfId="279" priority="91" stopIfTrue="1">
      <formula>IF($A127&lt;&gt;1,B127,"")</formula>
    </cfRule>
  </conditionalFormatting>
  <conditionalFormatting sqref="G56:G57 G59:G60">
    <cfRule type="expression" dxfId="278" priority="89" stopIfTrue="1">
      <formula>$F$5="Freelancer"</formula>
    </cfRule>
    <cfRule type="expression" dxfId="277" priority="90" stopIfTrue="1">
      <formula>$F$5="DTC Int. Staff"</formula>
    </cfRule>
  </conditionalFormatting>
  <conditionalFormatting sqref="G82">
    <cfRule type="expression" dxfId="276" priority="87" stopIfTrue="1">
      <formula>#REF!="Freelancer"</formula>
    </cfRule>
    <cfRule type="expression" dxfId="275" priority="88" stopIfTrue="1">
      <formula>#REF!="DTC Int. Staff"</formula>
    </cfRule>
  </conditionalFormatting>
  <conditionalFormatting sqref="G82">
    <cfRule type="expression" dxfId="274" priority="85" stopIfTrue="1">
      <formula>$F$5="Freelancer"</formula>
    </cfRule>
    <cfRule type="expression" dxfId="273" priority="86" stopIfTrue="1">
      <formula>$F$5="DTC Int. Staff"</formula>
    </cfRule>
  </conditionalFormatting>
  <conditionalFormatting sqref="G27:G28">
    <cfRule type="expression" dxfId="272" priority="83" stopIfTrue="1">
      <formula>#REF!="Freelancer"</formula>
    </cfRule>
    <cfRule type="expression" dxfId="271" priority="84" stopIfTrue="1">
      <formula>#REF!="DTC Int. Staff"</formula>
    </cfRule>
  </conditionalFormatting>
  <conditionalFormatting sqref="G27:G28">
    <cfRule type="expression" dxfId="270" priority="81" stopIfTrue="1">
      <formula>$F$5="Freelancer"</formula>
    </cfRule>
    <cfRule type="expression" dxfId="269" priority="82" stopIfTrue="1">
      <formula>$F$5="DTC Int. Staff"</formula>
    </cfRule>
  </conditionalFormatting>
  <conditionalFormatting sqref="G83">
    <cfRule type="expression" dxfId="268" priority="79" stopIfTrue="1">
      <formula>#REF!="Freelancer"</formula>
    </cfRule>
    <cfRule type="expression" dxfId="267" priority="80" stopIfTrue="1">
      <formula>#REF!="DTC Int. Staff"</formula>
    </cfRule>
  </conditionalFormatting>
  <conditionalFormatting sqref="G83">
    <cfRule type="expression" dxfId="266" priority="77" stopIfTrue="1">
      <formula>$F$5="Freelancer"</formula>
    </cfRule>
    <cfRule type="expression" dxfId="265" priority="78" stopIfTrue="1">
      <formula>$F$5="DTC Int. Staff"</formula>
    </cfRule>
  </conditionalFormatting>
  <conditionalFormatting sqref="G12">
    <cfRule type="expression" dxfId="264" priority="75" stopIfTrue="1">
      <formula>#REF!="Freelancer"</formula>
    </cfRule>
    <cfRule type="expression" dxfId="263" priority="76" stopIfTrue="1">
      <formula>#REF!="DTC Int. Staff"</formula>
    </cfRule>
  </conditionalFormatting>
  <conditionalFormatting sqref="G77">
    <cfRule type="expression" dxfId="262" priority="73" stopIfTrue="1">
      <formula>#REF!="Freelancer"</formula>
    </cfRule>
    <cfRule type="expression" dxfId="261" priority="74" stopIfTrue="1">
      <formula>#REF!="DTC Int. Staff"</formula>
    </cfRule>
  </conditionalFormatting>
  <conditionalFormatting sqref="G84">
    <cfRule type="expression" dxfId="260" priority="69" stopIfTrue="1">
      <formula>#REF!="Freelancer"</formula>
    </cfRule>
    <cfRule type="expression" dxfId="259" priority="70" stopIfTrue="1">
      <formula>#REF!="DTC Int. Staff"</formula>
    </cfRule>
  </conditionalFormatting>
  <conditionalFormatting sqref="D110">
    <cfRule type="expression" dxfId="258" priority="66" stopIfTrue="1">
      <formula>IF($A110="",B110,)</formula>
    </cfRule>
  </conditionalFormatting>
  <conditionalFormatting sqref="E110">
    <cfRule type="expression" dxfId="257" priority="65" stopIfTrue="1">
      <formula>IF($A110&lt;&gt;1,B110,"")</formula>
    </cfRule>
  </conditionalFormatting>
  <conditionalFormatting sqref="G110">
    <cfRule type="expression" dxfId="256" priority="63" stopIfTrue="1">
      <formula>#REF!="Freelancer"</formula>
    </cfRule>
    <cfRule type="expression" dxfId="255" priority="64" stopIfTrue="1">
      <formula>#REF!="DTC Int. Staff"</formula>
    </cfRule>
  </conditionalFormatting>
  <conditionalFormatting sqref="G110">
    <cfRule type="expression" dxfId="254" priority="61" stopIfTrue="1">
      <formula>$F$5="Freelancer"</formula>
    </cfRule>
    <cfRule type="expression" dxfId="253" priority="62" stopIfTrue="1">
      <formula>$F$5="DTC Int. Staff"</formula>
    </cfRule>
  </conditionalFormatting>
  <conditionalFormatting sqref="G22">
    <cfRule type="expression" dxfId="252" priority="59" stopIfTrue="1">
      <formula>#REF!="Freelancer"</formula>
    </cfRule>
    <cfRule type="expression" dxfId="251" priority="60" stopIfTrue="1">
      <formula>#REF!="DTC Int. Staff"</formula>
    </cfRule>
  </conditionalFormatting>
  <conditionalFormatting sqref="G22">
    <cfRule type="expression" dxfId="250" priority="57" stopIfTrue="1">
      <formula>#REF!="Freelancer"</formula>
    </cfRule>
    <cfRule type="expression" dxfId="249" priority="58" stopIfTrue="1">
      <formula>#REF!="DTC Int. Staff"</formula>
    </cfRule>
  </conditionalFormatting>
  <conditionalFormatting sqref="G22">
    <cfRule type="expression" dxfId="248" priority="55" stopIfTrue="1">
      <formula>$F$5="Freelancer"</formula>
    </cfRule>
    <cfRule type="expression" dxfId="247" priority="56" stopIfTrue="1">
      <formula>$F$5="DTC Int. Staff"</formula>
    </cfRule>
  </conditionalFormatting>
  <conditionalFormatting sqref="G29">
    <cfRule type="expression" dxfId="246" priority="53" stopIfTrue="1">
      <formula>#REF!="Freelancer"</formula>
    </cfRule>
    <cfRule type="expression" dxfId="245" priority="54" stopIfTrue="1">
      <formula>#REF!="DTC Int. Staff"</formula>
    </cfRule>
  </conditionalFormatting>
  <conditionalFormatting sqref="G29">
    <cfRule type="expression" dxfId="244" priority="51" stopIfTrue="1">
      <formula>#REF!="Freelancer"</formula>
    </cfRule>
    <cfRule type="expression" dxfId="243" priority="52" stopIfTrue="1">
      <formula>#REF!="DTC Int. Staff"</formula>
    </cfRule>
  </conditionalFormatting>
  <conditionalFormatting sqref="G29">
    <cfRule type="expression" dxfId="242" priority="49" stopIfTrue="1">
      <formula>$F$5="Freelancer"</formula>
    </cfRule>
    <cfRule type="expression" dxfId="241" priority="50" stopIfTrue="1">
      <formula>$F$5="DTC Int. Staff"</formula>
    </cfRule>
  </conditionalFormatting>
  <conditionalFormatting sqref="E28">
    <cfRule type="expression" dxfId="240" priority="47" stopIfTrue="1">
      <formula>IF($A28&lt;&gt;1,B28,"")</formula>
    </cfRule>
  </conditionalFormatting>
  <conditionalFormatting sqref="D28">
    <cfRule type="expression" dxfId="239" priority="48" stopIfTrue="1">
      <formula>IF($A28="",B28,)</formula>
    </cfRule>
  </conditionalFormatting>
  <conditionalFormatting sqref="G68">
    <cfRule type="expression" dxfId="238" priority="45" stopIfTrue="1">
      <formula>#REF!="Freelancer"</formula>
    </cfRule>
    <cfRule type="expression" dxfId="237" priority="46" stopIfTrue="1">
      <formula>#REF!="DTC Int. Staff"</formula>
    </cfRule>
  </conditionalFormatting>
  <conditionalFormatting sqref="G68">
    <cfRule type="expression" dxfId="236" priority="43" stopIfTrue="1">
      <formula>$F$5="Freelancer"</formula>
    </cfRule>
    <cfRule type="expression" dxfId="235" priority="44" stopIfTrue="1">
      <formula>$F$5="DTC Int. Staff"</formula>
    </cfRule>
  </conditionalFormatting>
  <conditionalFormatting sqref="G67">
    <cfRule type="expression" dxfId="234" priority="41" stopIfTrue="1">
      <formula>#REF!="Freelancer"</formula>
    </cfRule>
    <cfRule type="expression" dxfId="233" priority="42" stopIfTrue="1">
      <formula>#REF!="DTC Int. Staff"</formula>
    </cfRule>
  </conditionalFormatting>
  <conditionalFormatting sqref="G67">
    <cfRule type="expression" dxfId="232" priority="39" stopIfTrue="1">
      <formula>$F$5="Freelancer"</formula>
    </cfRule>
    <cfRule type="expression" dxfId="231" priority="40" stopIfTrue="1">
      <formula>$F$5="DTC Int. Staff"</formula>
    </cfRule>
  </conditionalFormatting>
  <conditionalFormatting sqref="G13">
    <cfRule type="expression" dxfId="230" priority="37" stopIfTrue="1">
      <formula>#REF!="Freelancer"</formula>
    </cfRule>
    <cfRule type="expression" dxfId="229" priority="38" stopIfTrue="1">
      <formula>#REF!="DTC Int. Staff"</formula>
    </cfRule>
  </conditionalFormatting>
  <conditionalFormatting sqref="G49">
    <cfRule type="expression" dxfId="228" priority="35" stopIfTrue="1">
      <formula>#REF!="Freelancer"</formula>
    </cfRule>
    <cfRule type="expression" dxfId="227" priority="36" stopIfTrue="1">
      <formula>#REF!="DTC Int. Staff"</formula>
    </cfRule>
  </conditionalFormatting>
  <conditionalFormatting sqref="G49">
    <cfRule type="expression" dxfId="226" priority="33" stopIfTrue="1">
      <formula>#REF!="Freelancer"</formula>
    </cfRule>
    <cfRule type="expression" dxfId="225" priority="34" stopIfTrue="1">
      <formula>#REF!="DTC Int. Staff"</formula>
    </cfRule>
  </conditionalFormatting>
  <conditionalFormatting sqref="G49">
    <cfRule type="expression" dxfId="224" priority="31" stopIfTrue="1">
      <formula>$F$5="Freelancer"</formula>
    </cfRule>
    <cfRule type="expression" dxfId="223" priority="32" stopIfTrue="1">
      <formula>$F$5="DTC Int. Staff"</formula>
    </cfRule>
  </conditionalFormatting>
  <conditionalFormatting sqref="G35">
    <cfRule type="expression" dxfId="222" priority="29" stopIfTrue="1">
      <formula>#REF!="Freelancer"</formula>
    </cfRule>
    <cfRule type="expression" dxfId="221" priority="30" stopIfTrue="1">
      <formula>#REF!="DTC Int. Staff"</formula>
    </cfRule>
  </conditionalFormatting>
  <conditionalFormatting sqref="G35">
    <cfRule type="expression" dxfId="220" priority="27" stopIfTrue="1">
      <formula>$F$5="Freelancer"</formula>
    </cfRule>
    <cfRule type="expression" dxfId="219" priority="28" stopIfTrue="1">
      <formula>$F$5="DTC Int. Staff"</formula>
    </cfRule>
  </conditionalFormatting>
  <conditionalFormatting sqref="G50">
    <cfRule type="expression" dxfId="218" priority="25" stopIfTrue="1">
      <formula>#REF!="Freelancer"</formula>
    </cfRule>
    <cfRule type="expression" dxfId="217" priority="26" stopIfTrue="1">
      <formula>#REF!="DTC Int. Staff"</formula>
    </cfRule>
  </conditionalFormatting>
  <conditionalFormatting sqref="G50">
    <cfRule type="expression" dxfId="216" priority="23" stopIfTrue="1">
      <formula>#REF!="Freelancer"</formula>
    </cfRule>
    <cfRule type="expression" dxfId="215" priority="24" stopIfTrue="1">
      <formula>#REF!="DTC Int. Staff"</formula>
    </cfRule>
  </conditionalFormatting>
  <conditionalFormatting sqref="G50">
    <cfRule type="expression" dxfId="214" priority="21" stopIfTrue="1">
      <formula>$F$5="Freelancer"</formula>
    </cfRule>
    <cfRule type="expression" dxfId="213" priority="22" stopIfTrue="1">
      <formula>$F$5="DTC Int. Staff"</formula>
    </cfRule>
  </conditionalFormatting>
  <conditionalFormatting sqref="G58">
    <cfRule type="expression" dxfId="212" priority="19" stopIfTrue="1">
      <formula>#REF!="Freelancer"</formula>
    </cfRule>
    <cfRule type="expression" dxfId="211" priority="20" stopIfTrue="1">
      <formula>#REF!="DTC Int. Staff"</formula>
    </cfRule>
  </conditionalFormatting>
  <conditionalFormatting sqref="G58">
    <cfRule type="expression" dxfId="210" priority="17" stopIfTrue="1">
      <formula>#REF!="Freelancer"</formula>
    </cfRule>
    <cfRule type="expression" dxfId="209" priority="18" stopIfTrue="1">
      <formula>#REF!="DTC Int. Staff"</formula>
    </cfRule>
  </conditionalFormatting>
  <conditionalFormatting sqref="G58">
    <cfRule type="expression" dxfId="208" priority="15" stopIfTrue="1">
      <formula>$F$5="Freelancer"</formula>
    </cfRule>
    <cfRule type="expression" dxfId="207" priority="16" stopIfTrue="1">
      <formula>$F$5="DTC Int. Staff"</formula>
    </cfRule>
  </conditionalFormatting>
  <conditionalFormatting sqref="G85">
    <cfRule type="expression" dxfId="206" priority="13" stopIfTrue="1">
      <formula>#REF!="Freelancer"</formula>
    </cfRule>
    <cfRule type="expression" dxfId="205" priority="14" stopIfTrue="1">
      <formula>#REF!="DTC Int. Staff"</formula>
    </cfRule>
  </conditionalFormatting>
  <conditionalFormatting sqref="G95">
    <cfRule type="expression" dxfId="204" priority="11" stopIfTrue="1">
      <formula>#REF!="Freelancer"</formula>
    </cfRule>
    <cfRule type="expression" dxfId="203" priority="12" stopIfTrue="1">
      <formula>#REF!="DTC Int. Staff"</formula>
    </cfRule>
  </conditionalFormatting>
  <conditionalFormatting sqref="G95">
    <cfRule type="expression" dxfId="202" priority="9" stopIfTrue="1">
      <formula>$F$5="Freelancer"</formula>
    </cfRule>
    <cfRule type="expression" dxfId="201" priority="10" stopIfTrue="1">
      <formula>$F$5="DTC Int. Staff"</formula>
    </cfRule>
  </conditionalFormatting>
  <conditionalFormatting sqref="G112">
    <cfRule type="expression" dxfId="200" priority="7" stopIfTrue="1">
      <formula>#REF!="Freelancer"</formula>
    </cfRule>
    <cfRule type="expression" dxfId="199" priority="8" stopIfTrue="1">
      <formula>#REF!="DTC Int. Staff"</formula>
    </cfRule>
  </conditionalFormatting>
  <conditionalFormatting sqref="G112">
    <cfRule type="expression" dxfId="198" priority="5" stopIfTrue="1">
      <formula>$F$5="Freelancer"</formula>
    </cfRule>
    <cfRule type="expression" dxfId="19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6"/>
  <sheetViews>
    <sheetView showGridLines="0" topLeftCell="D124" zoomScale="85" zoomScaleNormal="85" workbookViewId="0">
      <selection activeCell="H122" sqref="H12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9.089843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55</v>
      </c>
      <c r="G11" s="36">
        <v>9001</v>
      </c>
      <c r="H11" s="43" t="s">
        <v>208</v>
      </c>
      <c r="I11" s="36" t="s">
        <v>59</v>
      </c>
      <c r="J11" s="38">
        <v>6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82</v>
      </c>
      <c r="G12" s="36">
        <v>9003</v>
      </c>
      <c r="H12" s="43" t="s">
        <v>209</v>
      </c>
      <c r="I12" s="36" t="s">
        <v>59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55</v>
      </c>
      <c r="G13" s="36">
        <v>9001</v>
      </c>
      <c r="H13" s="43" t="s">
        <v>218</v>
      </c>
      <c r="I13" s="36" t="s">
        <v>59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122" t="s">
        <v>100</v>
      </c>
      <c r="G16" s="47">
        <v>9007</v>
      </c>
      <c r="H16" s="48" t="s">
        <v>135</v>
      </c>
      <c r="I16" s="47" t="s">
        <v>54</v>
      </c>
      <c r="J16" s="86">
        <v>3</v>
      </c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3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4">IF(B18=1,"Mo",IF(B18=2,"Tue",IF(B18=3,"Wed",IF(B18=4,"Thu",IF(B18=5,"Fri",IF(B18=6,"Sat",IF(B18=7,"Sun","")))))))</f>
        <v>Mo</v>
      </c>
      <c r="E18" s="34">
        <f t="shared" si="3"/>
        <v>44473</v>
      </c>
      <c r="F18" s="131" t="s">
        <v>100</v>
      </c>
      <c r="G18" s="36">
        <v>9015</v>
      </c>
      <c r="H18" s="43" t="s">
        <v>215</v>
      </c>
      <c r="I18" s="141" t="s">
        <v>100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55</v>
      </c>
      <c r="G19" s="36">
        <v>9001</v>
      </c>
      <c r="H19" s="43" t="s">
        <v>219</v>
      </c>
      <c r="I19" s="36" t="s">
        <v>59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131" t="s">
        <v>100</v>
      </c>
      <c r="G20" s="36">
        <v>9004</v>
      </c>
      <c r="H20" s="43" t="s">
        <v>217</v>
      </c>
      <c r="I20" s="36" t="s">
        <v>59</v>
      </c>
      <c r="J20" s="38">
        <v>1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 t="s">
        <v>55</v>
      </c>
      <c r="G21" s="36">
        <v>9001</v>
      </c>
      <c r="H21" s="43" t="s">
        <v>216</v>
      </c>
      <c r="I21" s="36" t="s">
        <v>59</v>
      </c>
      <c r="J21" s="38">
        <v>3</v>
      </c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 t="s">
        <v>82</v>
      </c>
      <c r="G22" s="36">
        <v>9003</v>
      </c>
      <c r="H22" s="43" t="s">
        <v>209</v>
      </c>
      <c r="I22" s="36" t="s">
        <v>59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55</v>
      </c>
      <c r="G23" s="47">
        <v>9001</v>
      </c>
      <c r="H23" s="48" t="s">
        <v>208</v>
      </c>
      <c r="I23" s="47" t="s">
        <v>54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90</v>
      </c>
      <c r="G24" s="47">
        <v>9002</v>
      </c>
      <c r="H24" s="48" t="s">
        <v>220</v>
      </c>
      <c r="I24" s="47" t="s">
        <v>54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55</v>
      </c>
      <c r="G25" s="47">
        <v>9001</v>
      </c>
      <c r="H25" s="48" t="s">
        <v>216</v>
      </c>
      <c r="I25" s="47" t="s">
        <v>54</v>
      </c>
      <c r="J25" s="49">
        <v>3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82</v>
      </c>
      <c r="G28" s="36">
        <v>9003</v>
      </c>
      <c r="H28" s="142" t="s">
        <v>209</v>
      </c>
      <c r="I28" s="36" t="s">
        <v>59</v>
      </c>
      <c r="J28" s="38">
        <v>7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65" t="s">
        <v>55</v>
      </c>
      <c r="G29" s="66">
        <v>9001</v>
      </c>
      <c r="H29" s="67" t="s">
        <v>208</v>
      </c>
      <c r="I29" s="36" t="s">
        <v>59</v>
      </c>
      <c r="J29" s="107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55</v>
      </c>
      <c r="G30" s="36">
        <v>9001</v>
      </c>
      <c r="H30" s="50" t="s">
        <v>216</v>
      </c>
      <c r="I30" s="36" t="s">
        <v>59</v>
      </c>
      <c r="J30" s="38">
        <v>5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82</v>
      </c>
      <c r="G33" s="47">
        <v>9003</v>
      </c>
      <c r="H33" s="48" t="s">
        <v>222</v>
      </c>
      <c r="I33" s="47" t="s">
        <v>59</v>
      </c>
      <c r="J33" s="49">
        <v>1.5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55</v>
      </c>
      <c r="G34" s="47">
        <v>9001</v>
      </c>
      <c r="H34" s="48" t="s">
        <v>221</v>
      </c>
      <c r="I34" s="47" t="s">
        <v>59</v>
      </c>
      <c r="J34" s="49">
        <v>3.5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55</v>
      </c>
      <c r="G35" s="47">
        <v>9001</v>
      </c>
      <c r="H35" s="48" t="s">
        <v>218</v>
      </c>
      <c r="I35" s="47" t="s">
        <v>59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55</v>
      </c>
      <c r="G38" s="36">
        <v>9001</v>
      </c>
      <c r="H38" s="43" t="s">
        <v>223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55</v>
      </c>
      <c r="G39" s="36">
        <v>9001</v>
      </c>
      <c r="H39" s="43" t="s">
        <v>218</v>
      </c>
      <c r="I39" s="36" t="s">
        <v>59</v>
      </c>
      <c r="J39" s="38">
        <v>2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 t="s">
        <v>82</v>
      </c>
      <c r="G40" s="36">
        <v>9003</v>
      </c>
      <c r="H40" s="43" t="s">
        <v>209</v>
      </c>
      <c r="I40" s="36" t="s">
        <v>59</v>
      </c>
      <c r="J40" s="38">
        <v>3</v>
      </c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46" t="s">
        <v>100</v>
      </c>
      <c r="G43" s="47">
        <v>9007</v>
      </c>
      <c r="H43" s="48" t="s">
        <v>135</v>
      </c>
      <c r="I43" s="47" t="s">
        <v>54</v>
      </c>
      <c r="J43" s="86">
        <v>3</v>
      </c>
    </row>
    <row r="44" spans="1:10" ht="22.5" customHeight="1" x14ac:dyDescent="0.25">
      <c r="A44" s="31"/>
      <c r="C44" s="40"/>
      <c r="D44" s="144"/>
      <c r="E44" s="143">
        <f>+E39+1</f>
        <v>44478</v>
      </c>
      <c r="F44" s="46" t="s">
        <v>82</v>
      </c>
      <c r="G44" s="47">
        <v>9003</v>
      </c>
      <c r="H44" s="48" t="s">
        <v>209</v>
      </c>
      <c r="I44" s="47" t="s">
        <v>54</v>
      </c>
      <c r="J44" s="86">
        <v>12</v>
      </c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>IF(B45=1,"Mo",IF(B45=2,"Tue",IF(B45=3,"Wed",IF(B45=4,"Thu",IF(B45=5,"Fri",IF(B45=6,"Sat",IF(B45=7,"Sun","")))))))</f>
        <v>Sun</v>
      </c>
      <c r="E45" s="34">
        <f>+E43+1</f>
        <v>44479</v>
      </c>
      <c r="F45" s="47" t="s">
        <v>82</v>
      </c>
      <c r="G45" s="47">
        <v>9003</v>
      </c>
      <c r="H45" s="48" t="s">
        <v>209</v>
      </c>
      <c r="I45" s="47" t="s">
        <v>54</v>
      </c>
      <c r="J45" s="86">
        <v>2</v>
      </c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 t="shared" si="4"/>
        <v>Mo</v>
      </c>
      <c r="E46" s="34">
        <f>+E45+1</f>
        <v>44480</v>
      </c>
      <c r="F46" s="35" t="s">
        <v>55</v>
      </c>
      <c r="G46" s="36">
        <v>9001</v>
      </c>
      <c r="H46" s="43" t="s">
        <v>211</v>
      </c>
      <c r="I46" s="36" t="s">
        <v>59</v>
      </c>
      <c r="J46" s="38">
        <v>4</v>
      </c>
    </row>
    <row r="47" spans="1:10" ht="22.5" customHeight="1" x14ac:dyDescent="0.25">
      <c r="A47" s="31"/>
      <c r="C47" s="40"/>
      <c r="D47" s="33" t="str">
        <f>D46</f>
        <v>Mo</v>
      </c>
      <c r="E47" s="34">
        <f>E46</f>
        <v>44480</v>
      </c>
      <c r="F47" s="35" t="s">
        <v>82</v>
      </c>
      <c r="G47" s="36">
        <v>9003</v>
      </c>
      <c r="H47" s="43" t="s">
        <v>209</v>
      </c>
      <c r="I47" s="36" t="s">
        <v>59</v>
      </c>
      <c r="J47" s="38">
        <v>1</v>
      </c>
    </row>
    <row r="48" spans="1:10" ht="22.5" customHeight="1" x14ac:dyDescent="0.25">
      <c r="A48" s="31"/>
      <c r="C48" s="40"/>
      <c r="D48" s="33" t="str">
        <f t="shared" ref="D48:E50" si="10">D47</f>
        <v>Mo</v>
      </c>
      <c r="E48" s="34">
        <f t="shared" si="10"/>
        <v>44480</v>
      </c>
      <c r="F48" s="35" t="s">
        <v>100</v>
      </c>
      <c r="G48" s="36">
        <v>9009</v>
      </c>
      <c r="H48" s="43" t="s">
        <v>210</v>
      </c>
      <c r="I48" s="36" t="s">
        <v>59</v>
      </c>
      <c r="J48" s="38">
        <v>1</v>
      </c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/>
      <c r="C50" s="40"/>
      <c r="D50" s="33" t="str">
        <f t="shared" si="10"/>
        <v>Mo</v>
      </c>
      <c r="E50" s="34">
        <f t="shared" si="10"/>
        <v>44480</v>
      </c>
      <c r="F50" s="35"/>
      <c r="G50" s="36"/>
      <c r="H50" s="43"/>
      <c r="I50" s="36"/>
      <c r="J50" s="38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44" t="str">
        <f t="shared" si="4"/>
        <v>Tue</v>
      </c>
      <c r="E51" s="45">
        <f>+E46+1</f>
        <v>44481</v>
      </c>
      <c r="F51" s="46" t="s">
        <v>100</v>
      </c>
      <c r="G51" s="47">
        <v>9009</v>
      </c>
      <c r="H51" s="140" t="s">
        <v>212</v>
      </c>
      <c r="I51" s="47" t="s">
        <v>59</v>
      </c>
      <c r="J51" s="49">
        <v>1</v>
      </c>
    </row>
    <row r="52" spans="1:10" ht="22.5" customHeight="1" x14ac:dyDescent="0.25">
      <c r="A52" s="31"/>
      <c r="C52" s="40"/>
      <c r="D52" s="44" t="str">
        <f t="shared" ref="D52:E55" si="11">D51</f>
        <v>Tue</v>
      </c>
      <c r="E52" s="45">
        <f t="shared" si="11"/>
        <v>44481</v>
      </c>
      <c r="F52" s="46" t="s">
        <v>55</v>
      </c>
      <c r="G52" s="47">
        <v>9001</v>
      </c>
      <c r="H52" s="140" t="s">
        <v>213</v>
      </c>
      <c r="I52" s="47" t="s">
        <v>59</v>
      </c>
      <c r="J52" s="49">
        <v>5</v>
      </c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Tue</v>
      </c>
      <c r="E55" s="45">
        <f t="shared" si="11"/>
        <v>44481</v>
      </c>
      <c r="F55" s="46"/>
      <c r="G55" s="47"/>
      <c r="H55" s="51"/>
      <c r="I55" s="47"/>
      <c r="J55" s="49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33" t="str">
        <f t="shared" si="4"/>
        <v>Wed</v>
      </c>
      <c r="E56" s="34">
        <f>+E51+1</f>
        <v>44482</v>
      </c>
      <c r="F56" s="136"/>
      <c r="G56" s="137"/>
      <c r="H56" s="138"/>
      <c r="I56" s="137"/>
      <c r="J56" s="139"/>
    </row>
    <row r="57" spans="1:10" ht="22.5" customHeight="1" x14ac:dyDescent="0.25">
      <c r="A57" s="31"/>
      <c r="C57" s="40"/>
      <c r="D57" s="33" t="str">
        <f>D56</f>
        <v>Wed</v>
      </c>
      <c r="E57" s="34">
        <f>E56</f>
        <v>44482</v>
      </c>
      <c r="F57" s="136"/>
      <c r="G57" s="137"/>
      <c r="H57" s="138"/>
      <c r="I57" s="137"/>
      <c r="J57" s="139"/>
    </row>
    <row r="58" spans="1:10" ht="22.5" customHeight="1" x14ac:dyDescent="0.25">
      <c r="A58" s="31"/>
      <c r="C58" s="40"/>
      <c r="D58" s="33" t="str">
        <f t="shared" ref="D58:E60" si="12">D57</f>
        <v>Wed</v>
      </c>
      <c r="E58" s="34">
        <f t="shared" si="12"/>
        <v>44482</v>
      </c>
      <c r="F58" s="136"/>
      <c r="G58" s="137"/>
      <c r="H58" s="138"/>
      <c r="I58" s="137"/>
      <c r="J58" s="139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136"/>
      <c r="G59" s="137"/>
      <c r="H59" s="138"/>
      <c r="I59" s="137"/>
      <c r="J59" s="139"/>
    </row>
    <row r="60" spans="1:10" ht="22.5" customHeight="1" x14ac:dyDescent="0.25">
      <c r="A60" s="31"/>
      <c r="C60" s="40"/>
      <c r="D60" s="33" t="str">
        <f t="shared" si="12"/>
        <v>Wed</v>
      </c>
      <c r="E60" s="34">
        <f t="shared" si="12"/>
        <v>44482</v>
      </c>
      <c r="F60" s="136"/>
      <c r="G60" s="137"/>
      <c r="H60" s="138"/>
      <c r="I60" s="137"/>
      <c r="J60" s="13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44" t="str">
        <f t="shared" si="4"/>
        <v>Thu</v>
      </c>
      <c r="E61" s="45">
        <f>+E56+1</f>
        <v>44483</v>
      </c>
      <c r="F61" s="46" t="s">
        <v>90</v>
      </c>
      <c r="G61" s="47">
        <v>9002</v>
      </c>
      <c r="H61" s="48" t="s">
        <v>206</v>
      </c>
      <c r="I61" s="47" t="s">
        <v>54</v>
      </c>
      <c r="J61" s="49">
        <v>3</v>
      </c>
    </row>
    <row r="62" spans="1:10" ht="22.5" customHeight="1" x14ac:dyDescent="0.25">
      <c r="A62" s="31"/>
      <c r="C62" s="40"/>
      <c r="D62" s="44" t="str">
        <f>D61</f>
        <v>Thu</v>
      </c>
      <c r="E62" s="45">
        <f>E61</f>
        <v>44483</v>
      </c>
      <c r="F62" s="46" t="s">
        <v>55</v>
      </c>
      <c r="G62" s="47">
        <v>9001</v>
      </c>
      <c r="H62" s="48" t="s">
        <v>214</v>
      </c>
      <c r="I62" s="47" t="s">
        <v>54</v>
      </c>
      <c r="J62" s="49">
        <v>5.5</v>
      </c>
    </row>
    <row r="63" spans="1:10" ht="22.5" customHeight="1" x14ac:dyDescent="0.25">
      <c r="A63" s="31"/>
      <c r="C63" s="40"/>
      <c r="D63" s="44" t="str">
        <f t="shared" ref="D63:E65" si="13">D62</f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si="13"/>
        <v>Thu</v>
      </c>
      <c r="E65" s="45">
        <f t="shared" si="13"/>
        <v>44483</v>
      </c>
      <c r="F65" s="46"/>
      <c r="G65" s="47"/>
      <c r="H65" s="48"/>
      <c r="I65" s="47"/>
      <c r="J65" s="49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33" t="str">
        <f t="shared" si="4"/>
        <v>Fri</v>
      </c>
      <c r="E66" s="34">
        <f>+E61+1</f>
        <v>44484</v>
      </c>
      <c r="F66" s="35" t="s">
        <v>55</v>
      </c>
      <c r="G66" s="36">
        <v>9001</v>
      </c>
      <c r="H66" s="43" t="s">
        <v>214</v>
      </c>
      <c r="I66" s="36" t="s">
        <v>54</v>
      </c>
      <c r="J66" s="38">
        <v>7</v>
      </c>
    </row>
    <row r="67" spans="1:10" ht="22.5" customHeight="1" x14ac:dyDescent="0.25">
      <c r="A67" s="31"/>
      <c r="C67" s="40"/>
      <c r="D67" s="33" t="str">
        <f>D66</f>
        <v>Fri</v>
      </c>
      <c r="E67" s="34">
        <f>E66</f>
        <v>44484</v>
      </c>
      <c r="F67" s="131" t="s">
        <v>100</v>
      </c>
      <c r="G67" s="141" t="s">
        <v>100</v>
      </c>
      <c r="H67" s="43" t="s">
        <v>249</v>
      </c>
      <c r="I67" s="36" t="s">
        <v>54</v>
      </c>
      <c r="J67" s="38">
        <v>2</v>
      </c>
    </row>
    <row r="68" spans="1:10" ht="22.5" customHeight="1" x14ac:dyDescent="0.25">
      <c r="A68" s="31"/>
      <c r="C68" s="40"/>
      <c r="D68" s="33" t="str">
        <f t="shared" ref="D68:E70" si="14">D67</f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4"/>
        <v>Fri</v>
      </c>
      <c r="E70" s="34">
        <f t="shared" si="14"/>
        <v>44484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44485</v>
      </c>
      <c r="F71" s="46" t="s">
        <v>100</v>
      </c>
      <c r="G71" s="47">
        <v>9007</v>
      </c>
      <c r="H71" s="48" t="s">
        <v>135</v>
      </c>
      <c r="I71" s="47" t="s">
        <v>54</v>
      </c>
      <c r="J71" s="86">
        <v>3</v>
      </c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3"/>
        <v>44486</v>
      </c>
      <c r="F72" s="46"/>
      <c r="G72" s="47"/>
      <c r="H72" s="48"/>
      <c r="I72" s="47"/>
      <c r="J72" s="49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33" t="str">
        <f t="shared" si="4"/>
        <v>Mo</v>
      </c>
      <c r="E73" s="34">
        <f t="shared" si="3"/>
        <v>44487</v>
      </c>
      <c r="F73" s="35" t="s">
        <v>55</v>
      </c>
      <c r="G73" s="36">
        <v>9001</v>
      </c>
      <c r="H73" s="43" t="s">
        <v>224</v>
      </c>
      <c r="I73" s="36" t="s">
        <v>59</v>
      </c>
      <c r="J73" s="38">
        <v>3</v>
      </c>
    </row>
    <row r="74" spans="1:10" ht="22.5" customHeight="1" x14ac:dyDescent="0.25">
      <c r="A74" s="31"/>
      <c r="C74" s="40"/>
      <c r="D74" s="33" t="str">
        <f>D73</f>
        <v>Mo</v>
      </c>
      <c r="E74" s="34">
        <f>E73</f>
        <v>44487</v>
      </c>
      <c r="F74" s="35" t="s">
        <v>55</v>
      </c>
      <c r="G74" s="36">
        <v>9001</v>
      </c>
      <c r="H74" s="43" t="s">
        <v>225</v>
      </c>
      <c r="I74" s="36" t="s">
        <v>59</v>
      </c>
      <c r="J74" s="38">
        <v>2</v>
      </c>
    </row>
    <row r="75" spans="1:10" ht="22.5" customHeight="1" x14ac:dyDescent="0.25">
      <c r="A75" s="31"/>
      <c r="C75" s="40"/>
      <c r="D75" s="33" t="str">
        <f t="shared" ref="D75:E77" si="15">D74</f>
        <v>Mo</v>
      </c>
      <c r="E75" s="34">
        <f t="shared" si="15"/>
        <v>44487</v>
      </c>
      <c r="F75" s="35" t="s">
        <v>230</v>
      </c>
      <c r="G75" s="36">
        <v>9003</v>
      </c>
      <c r="H75" s="43" t="s">
        <v>227</v>
      </c>
      <c r="I75" s="36" t="s">
        <v>59</v>
      </c>
      <c r="J75" s="38">
        <v>1.5</v>
      </c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 t="s">
        <v>55</v>
      </c>
      <c r="G76" s="36">
        <v>9001</v>
      </c>
      <c r="H76" s="43" t="s">
        <v>226</v>
      </c>
      <c r="I76" s="36" t="s">
        <v>59</v>
      </c>
      <c r="J76" s="38">
        <v>3.5</v>
      </c>
    </row>
    <row r="77" spans="1:10" ht="22.5" customHeight="1" x14ac:dyDescent="0.25">
      <c r="A77" s="31"/>
      <c r="C77" s="40"/>
      <c r="D77" s="33" t="str">
        <f t="shared" si="15"/>
        <v>Mo</v>
      </c>
      <c r="E77" s="34">
        <f t="shared" si="15"/>
        <v>44487</v>
      </c>
      <c r="F77" s="35"/>
      <c r="G77" s="36"/>
      <c r="H77" s="43"/>
      <c r="I77" s="36"/>
      <c r="J77" s="38"/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40"/>
      <c r="D78" s="44" t="str">
        <f t="shared" si="4"/>
        <v>Tue</v>
      </c>
      <c r="E78" s="45">
        <f>+E73+1</f>
        <v>44488</v>
      </c>
      <c r="F78" s="35" t="s">
        <v>55</v>
      </c>
      <c r="G78" s="36">
        <v>9001</v>
      </c>
      <c r="H78" s="48" t="s">
        <v>228</v>
      </c>
      <c r="I78" s="47" t="s">
        <v>59</v>
      </c>
      <c r="J78" s="49">
        <v>1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 t="s">
        <v>64</v>
      </c>
      <c r="G79" s="47">
        <v>9002</v>
      </c>
      <c r="H79" s="48" t="s">
        <v>229</v>
      </c>
      <c r="I79" s="47" t="s">
        <v>59</v>
      </c>
      <c r="J79" s="49">
        <v>10</v>
      </c>
    </row>
    <row r="80" spans="1:10" ht="22.5" customHeight="1" x14ac:dyDescent="0.25">
      <c r="A80" s="31"/>
      <c r="C80" s="40"/>
      <c r="D80" s="44" t="str">
        <f>D79</f>
        <v>Tue</v>
      </c>
      <c r="E80" s="45">
        <f>E79</f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ref="D81:E82" si="16">D80</f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si="16"/>
        <v>Tue</v>
      </c>
      <c r="E82" s="45">
        <f t="shared" si="16"/>
        <v>44488</v>
      </c>
      <c r="F82" s="46"/>
      <c r="G82" s="47"/>
      <c r="H82" s="48"/>
      <c r="I82" s="47"/>
      <c r="J82" s="49"/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40"/>
      <c r="D83" s="33" t="str">
        <f t="shared" si="4"/>
        <v>Wed</v>
      </c>
      <c r="E83" s="34">
        <f>+E78+1</f>
        <v>44489</v>
      </c>
      <c r="F83" s="35" t="s">
        <v>230</v>
      </c>
      <c r="G83" s="36">
        <v>9003</v>
      </c>
      <c r="H83" s="43" t="s">
        <v>231</v>
      </c>
      <c r="I83" s="36" t="s">
        <v>54</v>
      </c>
      <c r="J83" s="38">
        <v>1</v>
      </c>
    </row>
    <row r="84" spans="1:10" ht="22.5" customHeight="1" x14ac:dyDescent="0.25">
      <c r="A84" s="31"/>
      <c r="C84" s="40"/>
      <c r="D84" s="33" t="str">
        <f>D83</f>
        <v>Wed</v>
      </c>
      <c r="E84" s="34">
        <f>E83</f>
        <v>44489</v>
      </c>
      <c r="F84" s="35" t="s">
        <v>55</v>
      </c>
      <c r="G84" s="36">
        <v>9001</v>
      </c>
      <c r="H84" s="43" t="s">
        <v>226</v>
      </c>
      <c r="I84" s="36" t="s">
        <v>54</v>
      </c>
      <c r="J84" s="38">
        <v>7</v>
      </c>
    </row>
    <row r="85" spans="1:10" ht="22.5" customHeight="1" x14ac:dyDescent="0.25">
      <c r="A85" s="31"/>
      <c r="C85" s="40"/>
      <c r="D85" s="33" t="str">
        <f t="shared" ref="D85:E87" si="17">D84</f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Wed</v>
      </c>
      <c r="E87" s="34">
        <f t="shared" si="17"/>
        <v>44489</v>
      </c>
      <c r="F87" s="35"/>
      <c r="G87" s="36"/>
      <c r="H87" s="43"/>
      <c r="I87" s="36"/>
      <c r="J87" s="38"/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40"/>
      <c r="D88" s="44" t="str">
        <f t="shared" si="4"/>
        <v>Thu</v>
      </c>
      <c r="E88" s="45">
        <f>+E83+1</f>
        <v>44490</v>
      </c>
      <c r="F88" s="46" t="s">
        <v>230</v>
      </c>
      <c r="G88" s="47">
        <v>9003</v>
      </c>
      <c r="H88" s="48" t="s">
        <v>232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>D88</f>
        <v>Thu</v>
      </c>
      <c r="E89" s="45">
        <f>E88</f>
        <v>44490</v>
      </c>
      <c r="F89" s="46" t="s">
        <v>55</v>
      </c>
      <c r="G89" s="47">
        <v>9001</v>
      </c>
      <c r="H89" s="48" t="s">
        <v>226</v>
      </c>
      <c r="I89" s="47" t="s">
        <v>54</v>
      </c>
      <c r="J89" s="49">
        <v>5</v>
      </c>
    </row>
    <row r="90" spans="1:10" ht="22.5" customHeight="1" x14ac:dyDescent="0.25">
      <c r="A90" s="31"/>
      <c r="C90" s="40"/>
      <c r="D90" s="44" t="str">
        <f t="shared" ref="D90:E92" si="18">D89</f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/>
      <c r="C92" s="40"/>
      <c r="D92" s="44" t="str">
        <f t="shared" si="18"/>
        <v>Thu</v>
      </c>
      <c r="E92" s="45">
        <f t="shared" si="18"/>
        <v>44490</v>
      </c>
      <c r="F92" s="46"/>
      <c r="G92" s="47"/>
      <c r="H92" s="48"/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40"/>
      <c r="D93" s="33" t="str">
        <f t="shared" si="4"/>
        <v>Fri</v>
      </c>
      <c r="E93" s="34">
        <f>+E88+1</f>
        <v>44491</v>
      </c>
      <c r="F93" s="145"/>
      <c r="G93" s="146"/>
      <c r="H93" s="147"/>
      <c r="I93" s="146"/>
      <c r="J93" s="148"/>
    </row>
    <row r="94" spans="1:10" ht="22.5" customHeight="1" x14ac:dyDescent="0.25">
      <c r="A94" s="31"/>
      <c r="C94" s="40"/>
      <c r="D94" s="33" t="str">
        <f>D93</f>
        <v>Fri</v>
      </c>
      <c r="E94" s="34">
        <f>E93</f>
        <v>44491</v>
      </c>
      <c r="F94" s="145"/>
      <c r="G94" s="146"/>
      <c r="H94" s="147"/>
      <c r="I94" s="146"/>
      <c r="J94" s="148"/>
    </row>
    <row r="95" spans="1:10" ht="22.5" customHeight="1" x14ac:dyDescent="0.25">
      <c r="A95" s="31"/>
      <c r="C95" s="40"/>
      <c r="D95" s="33" t="str">
        <f t="shared" ref="D95:E98" si="19">D94</f>
        <v>Fri</v>
      </c>
      <c r="E95" s="34">
        <f t="shared" si="19"/>
        <v>44491</v>
      </c>
      <c r="F95" s="145"/>
      <c r="G95" s="146"/>
      <c r="H95" s="147"/>
      <c r="I95" s="146"/>
      <c r="J95" s="14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145"/>
      <c r="G96" s="146"/>
      <c r="H96" s="147"/>
      <c r="I96" s="146"/>
      <c r="J96" s="14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145"/>
      <c r="G97" s="146"/>
      <c r="H97" s="147"/>
      <c r="I97" s="146"/>
      <c r="J97" s="148"/>
    </row>
    <row r="98" spans="1:10" ht="22.5" customHeight="1" x14ac:dyDescent="0.25">
      <c r="A98" s="31"/>
      <c r="C98" s="40"/>
      <c r="D98" s="33" t="str">
        <f t="shared" si="19"/>
        <v>Fri</v>
      </c>
      <c r="E98" s="34">
        <f t="shared" si="19"/>
        <v>44491</v>
      </c>
      <c r="F98" s="145"/>
      <c r="G98" s="146"/>
      <c r="H98" s="147"/>
      <c r="I98" s="146"/>
      <c r="J98" s="148"/>
    </row>
    <row r="99" spans="1:10" ht="22.5" customHeight="1" x14ac:dyDescent="0.25">
      <c r="A99" s="31" t="str">
        <f t="shared" si="0"/>
        <v/>
      </c>
      <c r="B99" s="8">
        <f t="shared" si="1"/>
        <v>6</v>
      </c>
      <c r="C99" s="40"/>
      <c r="D99" s="33" t="str">
        <f t="shared" si="4"/>
        <v>Sat</v>
      </c>
      <c r="E99" s="34">
        <f>+E93+1</f>
        <v>44492</v>
      </c>
      <c r="F99" s="35" t="s">
        <v>64</v>
      </c>
      <c r="G99" s="36">
        <v>9002</v>
      </c>
      <c r="H99" s="43" t="s">
        <v>233</v>
      </c>
      <c r="I99" s="36" t="s">
        <v>59</v>
      </c>
      <c r="J99" s="38">
        <v>0.5</v>
      </c>
    </row>
    <row r="100" spans="1:10" ht="22.5" customHeight="1" x14ac:dyDescent="0.25">
      <c r="A100" s="31" t="str">
        <f t="shared" si="0"/>
        <v/>
      </c>
      <c r="B100" s="8">
        <f t="shared" si="1"/>
        <v>7</v>
      </c>
      <c r="C100" s="40"/>
      <c r="D100" s="33" t="str">
        <f t="shared" si="4"/>
        <v>Sun</v>
      </c>
      <c r="E100" s="34">
        <f t="shared" ref="E100:E101" si="20">+E99+1</f>
        <v>44493</v>
      </c>
      <c r="F100" s="35" t="s">
        <v>64</v>
      </c>
      <c r="G100" s="36">
        <v>9002</v>
      </c>
      <c r="H100" s="43" t="s">
        <v>233</v>
      </c>
      <c r="I100" s="36" t="s">
        <v>59</v>
      </c>
      <c r="J100" s="38">
        <v>1</v>
      </c>
    </row>
    <row r="101" spans="1:10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4"/>
        <v>Mo</v>
      </c>
      <c r="E101" s="34">
        <f t="shared" si="20"/>
        <v>44494</v>
      </c>
      <c r="F101" s="35" t="s">
        <v>230</v>
      </c>
      <c r="G101" s="36">
        <v>9003</v>
      </c>
      <c r="H101" s="43" t="s">
        <v>241</v>
      </c>
      <c r="I101" s="36" t="s">
        <v>54</v>
      </c>
      <c r="J101" s="38">
        <v>2.5</v>
      </c>
    </row>
    <row r="102" spans="1:10" ht="22.5" customHeight="1" x14ac:dyDescent="0.25">
      <c r="A102" s="31"/>
      <c r="C102" s="40"/>
      <c r="D102" s="33" t="str">
        <f>D101</f>
        <v>Mo</v>
      </c>
      <c r="E102" s="34">
        <f>E101</f>
        <v>44494</v>
      </c>
      <c r="F102" s="35" t="s">
        <v>55</v>
      </c>
      <c r="G102" s="36">
        <v>9001</v>
      </c>
      <c r="H102" s="43" t="s">
        <v>214</v>
      </c>
      <c r="I102" s="36" t="s">
        <v>59</v>
      </c>
      <c r="J102" s="38">
        <v>4</v>
      </c>
    </row>
    <row r="103" spans="1:10" ht="22.5" customHeight="1" x14ac:dyDescent="0.25">
      <c r="A103" s="31"/>
      <c r="C103" s="40"/>
      <c r="D103" s="33" t="str">
        <f t="shared" ref="D103:E105" si="21">D102</f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Mo</v>
      </c>
      <c r="E105" s="34">
        <f t="shared" si="21"/>
        <v>44494</v>
      </c>
      <c r="F105" s="35"/>
      <c r="G105" s="36"/>
      <c r="H105" s="43"/>
      <c r="I105" s="36"/>
      <c r="J105" s="38"/>
    </row>
    <row r="106" spans="1:10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4"/>
        <v>Tue</v>
      </c>
      <c r="E106" s="45">
        <f>+E101+1</f>
        <v>44495</v>
      </c>
      <c r="F106" s="46" t="s">
        <v>230</v>
      </c>
      <c r="G106" s="47">
        <v>9003</v>
      </c>
      <c r="H106" s="48" t="s">
        <v>241</v>
      </c>
      <c r="I106" s="47" t="s">
        <v>54</v>
      </c>
      <c r="J106" s="49">
        <v>2</v>
      </c>
    </row>
    <row r="107" spans="1:10" ht="22.5" customHeight="1" x14ac:dyDescent="0.25">
      <c r="A107" s="31"/>
      <c r="C107" s="40"/>
      <c r="D107" s="44" t="str">
        <f>D106</f>
        <v>Tue</v>
      </c>
      <c r="E107" s="45">
        <f>E106</f>
        <v>44495</v>
      </c>
      <c r="F107" s="46" t="s">
        <v>230</v>
      </c>
      <c r="G107" s="47">
        <v>9003</v>
      </c>
      <c r="H107" s="48" t="s">
        <v>237</v>
      </c>
      <c r="I107" s="47" t="s">
        <v>54</v>
      </c>
      <c r="J107" s="49">
        <v>1.5</v>
      </c>
    </row>
    <row r="108" spans="1:10" ht="22.5" customHeight="1" x14ac:dyDescent="0.25">
      <c r="A108" s="31"/>
      <c r="C108" s="40"/>
      <c r="D108" s="44" t="str">
        <f t="shared" ref="D108:E110" si="22">D107</f>
        <v>Tue</v>
      </c>
      <c r="E108" s="45">
        <f t="shared" si="22"/>
        <v>44495</v>
      </c>
      <c r="F108" s="46" t="s">
        <v>230</v>
      </c>
      <c r="G108" s="47">
        <v>9003</v>
      </c>
      <c r="H108" s="48" t="s">
        <v>235</v>
      </c>
      <c r="I108" s="47" t="s">
        <v>54</v>
      </c>
      <c r="J108" s="49">
        <v>1</v>
      </c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 t="s">
        <v>55</v>
      </c>
      <c r="G109" s="46">
        <v>9001</v>
      </c>
      <c r="H109" s="150" t="s">
        <v>214</v>
      </c>
      <c r="I109" s="47" t="s">
        <v>54</v>
      </c>
      <c r="J109" s="49">
        <v>4</v>
      </c>
    </row>
    <row r="110" spans="1:10" ht="22.5" customHeight="1" x14ac:dyDescent="0.25">
      <c r="A110" s="31"/>
      <c r="C110" s="40"/>
      <c r="D110" s="44" t="str">
        <f t="shared" si="22"/>
        <v>Tue</v>
      </c>
      <c r="E110" s="45">
        <f t="shared" si="22"/>
        <v>44495</v>
      </c>
      <c r="F110" s="46"/>
      <c r="G110" s="47"/>
      <c r="H110" s="48"/>
      <c r="I110" s="47"/>
      <c r="J110" s="49"/>
    </row>
    <row r="111" spans="1:10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4"/>
        <v>Wed</v>
      </c>
      <c r="E111" s="34">
        <f>+E106+1</f>
        <v>44496</v>
      </c>
      <c r="F111" s="35" t="s">
        <v>230</v>
      </c>
      <c r="G111" s="36">
        <v>9003</v>
      </c>
      <c r="H111" s="43" t="s">
        <v>234</v>
      </c>
      <c r="I111" s="36" t="s">
        <v>59</v>
      </c>
      <c r="J111" s="38">
        <v>1</v>
      </c>
    </row>
    <row r="112" spans="1:10" ht="22.5" customHeight="1" x14ac:dyDescent="0.25">
      <c r="A112" s="31"/>
      <c r="C112" s="40"/>
      <c r="D112" s="33" t="str">
        <f>D111</f>
        <v>Wed</v>
      </c>
      <c r="E112" s="34">
        <f>E111</f>
        <v>44496</v>
      </c>
      <c r="F112" s="35" t="s">
        <v>230</v>
      </c>
      <c r="G112" s="36">
        <v>9003</v>
      </c>
      <c r="H112" s="43" t="s">
        <v>236</v>
      </c>
      <c r="I112" s="36" t="s">
        <v>59</v>
      </c>
      <c r="J112" s="38">
        <v>3</v>
      </c>
    </row>
    <row r="113" spans="1:10" ht="22.5" customHeight="1" x14ac:dyDescent="0.25">
      <c r="A113" s="31"/>
      <c r="C113" s="40"/>
      <c r="D113" s="33" t="str">
        <f t="shared" ref="D113:E115" si="23">D112</f>
        <v>Wed</v>
      </c>
      <c r="E113" s="34">
        <f t="shared" si="23"/>
        <v>44496</v>
      </c>
      <c r="F113" s="35" t="s">
        <v>64</v>
      </c>
      <c r="G113" s="36">
        <v>9002</v>
      </c>
      <c r="H113" s="43" t="s">
        <v>238</v>
      </c>
      <c r="I113" s="36" t="s">
        <v>59</v>
      </c>
      <c r="J113" s="38">
        <v>0.5</v>
      </c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 t="s">
        <v>55</v>
      </c>
      <c r="G114" s="36">
        <v>9001</v>
      </c>
      <c r="H114" s="43" t="s">
        <v>240</v>
      </c>
      <c r="I114" s="36" t="s">
        <v>59</v>
      </c>
      <c r="J114" s="38">
        <v>3</v>
      </c>
    </row>
    <row r="115" spans="1:10" ht="22.5" customHeight="1" x14ac:dyDescent="0.25">
      <c r="A115" s="31"/>
      <c r="C115" s="40"/>
      <c r="D115" s="33" t="str">
        <f t="shared" si="23"/>
        <v>Wed</v>
      </c>
      <c r="E115" s="34">
        <f t="shared" si="23"/>
        <v>44496</v>
      </c>
      <c r="F115" s="131" t="s">
        <v>64</v>
      </c>
      <c r="G115" s="141">
        <v>9002</v>
      </c>
      <c r="H115" s="43" t="s">
        <v>242</v>
      </c>
      <c r="I115" s="36" t="s">
        <v>59</v>
      </c>
      <c r="J115" s="38">
        <v>1.5</v>
      </c>
    </row>
    <row r="116" spans="1:10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4"/>
        <v>Thu</v>
      </c>
      <c r="E116" s="45">
        <f>+E111+1</f>
        <v>44497</v>
      </c>
      <c r="F116" s="46" t="s">
        <v>55</v>
      </c>
      <c r="G116" s="47">
        <v>9001</v>
      </c>
      <c r="H116" s="149" t="s">
        <v>243</v>
      </c>
      <c r="I116" s="47" t="s">
        <v>59</v>
      </c>
      <c r="J116" s="49">
        <v>5</v>
      </c>
    </row>
    <row r="117" spans="1:10" ht="22.5" customHeight="1" x14ac:dyDescent="0.25">
      <c r="A117" s="31"/>
      <c r="C117" s="40"/>
      <c r="D117" s="44" t="str">
        <f>D116</f>
        <v>Thu</v>
      </c>
      <c r="E117" s="45">
        <f>E116</f>
        <v>44497</v>
      </c>
      <c r="F117" s="46" t="s">
        <v>230</v>
      </c>
      <c r="G117" s="47">
        <v>9003</v>
      </c>
      <c r="H117" s="149" t="s">
        <v>239</v>
      </c>
      <c r="I117" s="47" t="s">
        <v>59</v>
      </c>
      <c r="J117" s="49">
        <v>1</v>
      </c>
    </row>
    <row r="118" spans="1:10" ht="22.5" customHeight="1" x14ac:dyDescent="0.25">
      <c r="A118" s="31"/>
      <c r="C118" s="40"/>
      <c r="D118" s="44" t="str">
        <f t="shared" ref="D118:E120" si="24">D117</f>
        <v>Thu</v>
      </c>
      <c r="E118" s="45">
        <f t="shared" si="24"/>
        <v>44497</v>
      </c>
      <c r="F118" s="46" t="s">
        <v>64</v>
      </c>
      <c r="G118" s="47">
        <v>9002</v>
      </c>
      <c r="H118" s="151" t="s">
        <v>244</v>
      </c>
      <c r="I118" s="47" t="s">
        <v>59</v>
      </c>
      <c r="J118" s="49">
        <v>1</v>
      </c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Thu</v>
      </c>
      <c r="E120" s="45">
        <f t="shared" si="24"/>
        <v>44497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44498</v>
      </c>
      <c r="F121" s="35" t="s">
        <v>109</v>
      </c>
      <c r="G121" s="36">
        <v>9001</v>
      </c>
      <c r="H121" s="43" t="s">
        <v>245</v>
      </c>
      <c r="I121" s="36" t="s">
        <v>54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Fri</v>
      </c>
      <c r="E122" s="34">
        <f>E121</f>
        <v>44498</v>
      </c>
      <c r="F122" s="35" t="s">
        <v>64</v>
      </c>
      <c r="G122" s="36">
        <v>9002</v>
      </c>
      <c r="H122" s="43" t="s">
        <v>246</v>
      </c>
      <c r="I122" s="36" t="s">
        <v>54</v>
      </c>
      <c r="J122" s="38">
        <v>2</v>
      </c>
    </row>
    <row r="123" spans="1:10" ht="22.5" customHeight="1" x14ac:dyDescent="0.25">
      <c r="A123" s="31"/>
      <c r="C123" s="40"/>
      <c r="D123" s="33" t="str">
        <f t="shared" ref="D123:E125" si="25">D122</f>
        <v>Fri</v>
      </c>
      <c r="E123" s="34">
        <f t="shared" si="25"/>
        <v>44498</v>
      </c>
      <c r="F123" s="35" t="s">
        <v>64</v>
      </c>
      <c r="G123" s="36">
        <v>9002</v>
      </c>
      <c r="H123" s="43" t="s">
        <v>247</v>
      </c>
      <c r="I123" s="36" t="s">
        <v>54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 t="s">
        <v>230</v>
      </c>
      <c r="G124" s="36">
        <v>9003</v>
      </c>
      <c r="H124" s="43" t="s">
        <v>250</v>
      </c>
      <c r="I124" s="36" t="s">
        <v>54</v>
      </c>
      <c r="J124" s="38">
        <v>1.5</v>
      </c>
    </row>
    <row r="125" spans="1:10" ht="22.5" customHeight="1" x14ac:dyDescent="0.25">
      <c r="A125" s="31"/>
      <c r="C125" s="40"/>
      <c r="D125" s="33" t="str">
        <f t="shared" si="25"/>
        <v>Fri</v>
      </c>
      <c r="E125" s="34">
        <f t="shared" si="25"/>
        <v>44498</v>
      </c>
      <c r="F125" s="35" t="s">
        <v>55</v>
      </c>
      <c r="G125" s="36">
        <v>9001</v>
      </c>
      <c r="H125" s="43" t="s">
        <v>248</v>
      </c>
      <c r="I125" s="36" t="s">
        <v>54</v>
      </c>
      <c r="J125" s="38">
        <v>1</v>
      </c>
    </row>
    <row r="126" spans="1:10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44499</v>
      </c>
      <c r="F126" s="46" t="s">
        <v>100</v>
      </c>
      <c r="G126" s="47">
        <v>9007</v>
      </c>
      <c r="H126" s="48" t="s">
        <v>135</v>
      </c>
      <c r="I126" s="47" t="s">
        <v>54</v>
      </c>
      <c r="J126" s="86">
        <v>3</v>
      </c>
    </row>
    <row r="127" spans="1:10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4"/>
        <v>Sun</v>
      </c>
      <c r="E127" s="53">
        <f>IF(MONTH(E126+1)&gt;MONTH(E126),"",E126+1)</f>
        <v>44500</v>
      </c>
      <c r="F127" s="54"/>
      <c r="G127" s="55"/>
      <c r="H127" s="56"/>
      <c r="I127" s="55"/>
      <c r="J127" s="57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25">
    <cfRule type="expression" dxfId="196" priority="117" stopIfTrue="1">
      <formula>IF($A11=1,B11,)</formula>
    </cfRule>
    <cfRule type="expression" dxfId="195" priority="118" stopIfTrue="1">
      <formula>IF($A11="",B11,)</formula>
    </cfRule>
  </conditionalFormatting>
  <conditionalFormatting sqref="E11:E15">
    <cfRule type="expression" dxfId="194" priority="119" stopIfTrue="1">
      <formula>IF($A11="",B11,"")</formula>
    </cfRule>
  </conditionalFormatting>
  <conditionalFormatting sqref="E16:E125">
    <cfRule type="expression" dxfId="193" priority="120" stopIfTrue="1">
      <formula>IF($A16&lt;&gt;1,B16,"")</formula>
    </cfRule>
  </conditionalFormatting>
  <conditionalFormatting sqref="D11:D125">
    <cfRule type="expression" dxfId="192" priority="121" stopIfTrue="1">
      <formula>IF($A11="",B11,)</formula>
    </cfRule>
  </conditionalFormatting>
  <conditionalFormatting sqref="G83 G72:G73 G46:G61 G63:G70 G20 G22:G28 G11:G12 G14:G15 G30:G42 G77 G85:G99 G101 G110:G112 G114:G120 G103:G105">
    <cfRule type="expression" dxfId="191" priority="122" stopIfTrue="1">
      <formula>#REF!="Freelancer"</formula>
    </cfRule>
    <cfRule type="expression" dxfId="190" priority="123" stopIfTrue="1">
      <formula>#REF!="DTC Int. Staff"</formula>
    </cfRule>
  </conditionalFormatting>
  <conditionalFormatting sqref="G116:G120 G88:G99 G61 G72:G73 G46:G50 G63:G70 G20 G22 G33:G42 G77 G101 G103:G105">
    <cfRule type="expression" dxfId="189" priority="115" stopIfTrue="1">
      <formula>$F$5="Freelancer"</formula>
    </cfRule>
    <cfRule type="expression" dxfId="188" priority="116" stopIfTrue="1">
      <formula>$F$5="DTC Int. Staff"</formula>
    </cfRule>
  </conditionalFormatting>
  <conditionalFormatting sqref="G17">
    <cfRule type="expression" dxfId="187" priority="109" stopIfTrue="1">
      <formula>#REF!="Freelancer"</formula>
    </cfRule>
    <cfRule type="expression" dxfId="186" priority="110" stopIfTrue="1">
      <formula>#REF!="DTC Int. Staff"</formula>
    </cfRule>
  </conditionalFormatting>
  <conditionalFormatting sqref="G17">
    <cfRule type="expression" dxfId="185" priority="107" stopIfTrue="1">
      <formula>$F$5="Freelancer"</formula>
    </cfRule>
    <cfRule type="expression" dxfId="184" priority="108" stopIfTrue="1">
      <formula>$F$5="DTC Int. Staff"</formula>
    </cfRule>
  </conditionalFormatting>
  <conditionalFormatting sqref="C127">
    <cfRule type="expression" dxfId="183" priority="104" stopIfTrue="1">
      <formula>IF($A127=1,B127,)</formula>
    </cfRule>
    <cfRule type="expression" dxfId="182" priority="105" stopIfTrue="1">
      <formula>IF($A127="",B127,)</formula>
    </cfRule>
  </conditionalFormatting>
  <conditionalFormatting sqref="D127">
    <cfRule type="expression" dxfId="181" priority="106" stopIfTrue="1">
      <formula>IF($A127="",B127,)</formula>
    </cfRule>
  </conditionalFormatting>
  <conditionalFormatting sqref="C126">
    <cfRule type="expression" dxfId="180" priority="101" stopIfTrue="1">
      <formula>IF($A126=1,B126,)</formula>
    </cfRule>
    <cfRule type="expression" dxfId="179" priority="102" stopIfTrue="1">
      <formula>IF($A126="",B126,)</formula>
    </cfRule>
  </conditionalFormatting>
  <conditionalFormatting sqref="D126">
    <cfRule type="expression" dxfId="178" priority="103" stopIfTrue="1">
      <formula>IF($A126="",B126,)</formula>
    </cfRule>
  </conditionalFormatting>
  <conditionalFormatting sqref="E126">
    <cfRule type="expression" dxfId="177" priority="100" stopIfTrue="1">
      <formula>IF($A126&lt;&gt;1,B126,"")</formula>
    </cfRule>
  </conditionalFormatting>
  <conditionalFormatting sqref="E127">
    <cfRule type="expression" dxfId="176" priority="99" stopIfTrue="1">
      <formula>IF($A127&lt;&gt;1,B127,"")</formula>
    </cfRule>
  </conditionalFormatting>
  <conditionalFormatting sqref="G56:G60">
    <cfRule type="expression" dxfId="175" priority="97" stopIfTrue="1">
      <formula>$F$5="Freelancer"</formula>
    </cfRule>
    <cfRule type="expression" dxfId="174" priority="98" stopIfTrue="1">
      <formula>$F$5="DTC Int. Staff"</formula>
    </cfRule>
  </conditionalFormatting>
  <conditionalFormatting sqref="G80:G82">
    <cfRule type="expression" dxfId="173" priority="95" stopIfTrue="1">
      <formula>#REF!="Freelancer"</formula>
    </cfRule>
    <cfRule type="expression" dxfId="172" priority="96" stopIfTrue="1">
      <formula>#REF!="DTC Int. Staff"</formula>
    </cfRule>
  </conditionalFormatting>
  <conditionalFormatting sqref="G80:G82">
    <cfRule type="expression" dxfId="171" priority="93" stopIfTrue="1">
      <formula>$F$5="Freelancer"</formula>
    </cfRule>
    <cfRule type="expression" dxfId="170" priority="94" stopIfTrue="1">
      <formula>$F$5="DTC Int. Staff"</formula>
    </cfRule>
  </conditionalFormatting>
  <conditionalFormatting sqref="G16">
    <cfRule type="expression" dxfId="169" priority="91" stopIfTrue="1">
      <formula>#REF!="Freelancer"</formula>
    </cfRule>
    <cfRule type="expression" dxfId="168" priority="92" stopIfTrue="1">
      <formula>#REF!="DTC Int. Staff"</formula>
    </cfRule>
  </conditionalFormatting>
  <conditionalFormatting sqref="G16">
    <cfRule type="expression" dxfId="167" priority="89" stopIfTrue="1">
      <formula>$F$5="Freelancer"</formula>
    </cfRule>
    <cfRule type="expression" dxfId="166" priority="90" stopIfTrue="1">
      <formula>$F$5="DTC Int. Staff"</formula>
    </cfRule>
  </conditionalFormatting>
  <conditionalFormatting sqref="G43:G44">
    <cfRule type="expression" dxfId="165" priority="87" stopIfTrue="1">
      <formula>#REF!="Freelancer"</formula>
    </cfRule>
    <cfRule type="expression" dxfId="164" priority="88" stopIfTrue="1">
      <formula>#REF!="DTC Int. Staff"</formula>
    </cfRule>
  </conditionalFormatting>
  <conditionalFormatting sqref="G43:G44">
    <cfRule type="expression" dxfId="163" priority="85" stopIfTrue="1">
      <formula>$F$5="Freelancer"</formula>
    </cfRule>
    <cfRule type="expression" dxfId="162" priority="86" stopIfTrue="1">
      <formula>$F$5="DTC Int. Staff"</formula>
    </cfRule>
  </conditionalFormatting>
  <conditionalFormatting sqref="G71">
    <cfRule type="expression" dxfId="161" priority="83" stopIfTrue="1">
      <formula>#REF!="Freelancer"</formula>
    </cfRule>
    <cfRule type="expression" dxfId="160" priority="84" stopIfTrue="1">
      <formula>#REF!="DTC Int. Staff"</formula>
    </cfRule>
  </conditionalFormatting>
  <conditionalFormatting sqref="G71">
    <cfRule type="expression" dxfId="159" priority="81" stopIfTrue="1">
      <formula>$F$5="Freelancer"</formula>
    </cfRule>
    <cfRule type="expression" dxfId="158" priority="82" stopIfTrue="1">
      <formula>$F$5="DTC Int. Staff"</formula>
    </cfRule>
  </conditionalFormatting>
  <conditionalFormatting sqref="G126">
    <cfRule type="expression" dxfId="157" priority="79" stopIfTrue="1">
      <formula>#REF!="Freelancer"</formula>
    </cfRule>
    <cfRule type="expression" dxfId="156" priority="80" stopIfTrue="1">
      <formula>#REF!="DTC Int. Staff"</formula>
    </cfRule>
  </conditionalFormatting>
  <conditionalFormatting sqref="G126">
    <cfRule type="expression" dxfId="155" priority="77" stopIfTrue="1">
      <formula>$F$5="Freelancer"</formula>
    </cfRule>
    <cfRule type="expression" dxfId="154" priority="78" stopIfTrue="1">
      <formula>$F$5="DTC Int. Staff"</formula>
    </cfRule>
  </conditionalFormatting>
  <conditionalFormatting sqref="F45:G45">
    <cfRule type="expression" dxfId="153" priority="75" stopIfTrue="1">
      <formula>#REF!="Freelancer"</formula>
    </cfRule>
    <cfRule type="expression" dxfId="152" priority="76" stopIfTrue="1">
      <formula>#REF!="DTC Int. Staff"</formula>
    </cfRule>
  </conditionalFormatting>
  <conditionalFormatting sqref="F45:G45">
    <cfRule type="expression" dxfId="151" priority="73" stopIfTrue="1">
      <formula>$F$5="Freelancer"</formula>
    </cfRule>
    <cfRule type="expression" dxfId="150" priority="74" stopIfTrue="1">
      <formula>$F$5="DTC Int. Staff"</formula>
    </cfRule>
  </conditionalFormatting>
  <conditionalFormatting sqref="G62">
    <cfRule type="expression" dxfId="149" priority="71" stopIfTrue="1">
      <formula>#REF!="Freelancer"</formula>
    </cfRule>
    <cfRule type="expression" dxfId="148" priority="72" stopIfTrue="1">
      <formula>#REF!="DTC Int. Staff"</formula>
    </cfRule>
  </conditionalFormatting>
  <conditionalFormatting sqref="G19">
    <cfRule type="expression" dxfId="147" priority="69" stopIfTrue="1">
      <formula>#REF!="Freelancer"</formula>
    </cfRule>
    <cfRule type="expression" dxfId="146" priority="70" stopIfTrue="1">
      <formula>#REF!="DTC Int. Staff"</formula>
    </cfRule>
  </conditionalFormatting>
  <conditionalFormatting sqref="G21">
    <cfRule type="expression" dxfId="145" priority="67" stopIfTrue="1">
      <formula>#REF!="Freelancer"</formula>
    </cfRule>
    <cfRule type="expression" dxfId="144" priority="68" stopIfTrue="1">
      <formula>#REF!="DTC Int. Staff"</formula>
    </cfRule>
  </conditionalFormatting>
  <conditionalFormatting sqref="G18">
    <cfRule type="expression" dxfId="143" priority="65" stopIfTrue="1">
      <formula>#REF!="Freelancer"</formula>
    </cfRule>
    <cfRule type="expression" dxfId="142" priority="66" stopIfTrue="1">
      <formula>#REF!="DTC Int. Staff"</formula>
    </cfRule>
  </conditionalFormatting>
  <conditionalFormatting sqref="G13">
    <cfRule type="expression" dxfId="141" priority="63" stopIfTrue="1">
      <formula>#REF!="Freelancer"</formula>
    </cfRule>
    <cfRule type="expression" dxfId="140" priority="64" stopIfTrue="1">
      <formula>#REF!="DTC Int. Staff"</formula>
    </cfRule>
  </conditionalFormatting>
  <conditionalFormatting sqref="G29">
    <cfRule type="expression" dxfId="139" priority="61" stopIfTrue="1">
      <formula>#REF!="Freelancer"</formula>
    </cfRule>
    <cfRule type="expression" dxfId="138" priority="62" stopIfTrue="1">
      <formula>#REF!="DTC Int. Staff"</formula>
    </cfRule>
  </conditionalFormatting>
  <conditionalFormatting sqref="G74">
    <cfRule type="expression" dxfId="137" priority="59" stopIfTrue="1">
      <formula>#REF!="Freelancer"</formula>
    </cfRule>
    <cfRule type="expression" dxfId="136" priority="60" stopIfTrue="1">
      <formula>#REF!="DTC Int. Staff"</formula>
    </cfRule>
  </conditionalFormatting>
  <conditionalFormatting sqref="G74">
    <cfRule type="expression" dxfId="135" priority="57" stopIfTrue="1">
      <formula>$F$5="Freelancer"</formula>
    </cfRule>
    <cfRule type="expression" dxfId="134" priority="58" stopIfTrue="1">
      <formula>$F$5="DTC Int. Staff"</formula>
    </cfRule>
  </conditionalFormatting>
  <conditionalFormatting sqref="G75">
    <cfRule type="expression" dxfId="133" priority="55" stopIfTrue="1">
      <formula>#REF!="Freelancer"</formula>
    </cfRule>
    <cfRule type="expression" dxfId="132" priority="56" stopIfTrue="1">
      <formula>#REF!="DTC Int. Staff"</formula>
    </cfRule>
  </conditionalFormatting>
  <conditionalFormatting sqref="G75">
    <cfRule type="expression" dxfId="131" priority="53" stopIfTrue="1">
      <formula>$F$5="Freelancer"</formula>
    </cfRule>
    <cfRule type="expression" dxfId="130" priority="54" stopIfTrue="1">
      <formula>$F$5="DTC Int. Staff"</formula>
    </cfRule>
  </conditionalFormatting>
  <conditionalFormatting sqref="G76">
    <cfRule type="expression" dxfId="129" priority="51" stopIfTrue="1">
      <formula>#REF!="Freelancer"</formula>
    </cfRule>
    <cfRule type="expression" dxfId="128" priority="52" stopIfTrue="1">
      <formula>#REF!="DTC Int. Staff"</formula>
    </cfRule>
  </conditionalFormatting>
  <conditionalFormatting sqref="G76">
    <cfRule type="expression" dxfId="127" priority="49" stopIfTrue="1">
      <formula>$F$5="Freelancer"</formula>
    </cfRule>
    <cfRule type="expression" dxfId="126" priority="50" stopIfTrue="1">
      <formula>$F$5="DTC Int. Staff"</formula>
    </cfRule>
  </conditionalFormatting>
  <conditionalFormatting sqref="G79">
    <cfRule type="expression" dxfId="125" priority="43" stopIfTrue="1">
      <formula>#REF!="Freelancer"</formula>
    </cfRule>
    <cfRule type="expression" dxfId="124" priority="44" stopIfTrue="1">
      <formula>#REF!="DTC Int. Staff"</formula>
    </cfRule>
  </conditionalFormatting>
  <conditionalFormatting sqref="G79">
    <cfRule type="expression" dxfId="123" priority="41" stopIfTrue="1">
      <formula>$F$5="Freelancer"</formula>
    </cfRule>
    <cfRule type="expression" dxfId="122" priority="42" stopIfTrue="1">
      <formula>$F$5="DTC Int. Staff"</formula>
    </cfRule>
  </conditionalFormatting>
  <conditionalFormatting sqref="G78">
    <cfRule type="expression" dxfId="121" priority="39" stopIfTrue="1">
      <formula>#REF!="Freelancer"</formula>
    </cfRule>
    <cfRule type="expression" dxfId="120" priority="40" stopIfTrue="1">
      <formula>#REF!="DTC Int. Staff"</formula>
    </cfRule>
  </conditionalFormatting>
  <conditionalFormatting sqref="G78">
    <cfRule type="expression" dxfId="119" priority="37" stopIfTrue="1">
      <formula>$F$5="Freelancer"</formula>
    </cfRule>
    <cfRule type="expression" dxfId="118" priority="38" stopIfTrue="1">
      <formula>$F$5="DTC Int. Staff"</formula>
    </cfRule>
  </conditionalFormatting>
  <conditionalFormatting sqref="G84">
    <cfRule type="expression" dxfId="117" priority="35" stopIfTrue="1">
      <formula>#REF!="Freelancer"</formula>
    </cfRule>
    <cfRule type="expression" dxfId="116" priority="36" stopIfTrue="1">
      <formula>#REF!="DTC Int. Staff"</formula>
    </cfRule>
  </conditionalFormatting>
  <conditionalFormatting sqref="G84">
    <cfRule type="expression" dxfId="115" priority="33" stopIfTrue="1">
      <formula>$F$5="Freelancer"</formula>
    </cfRule>
    <cfRule type="expression" dxfId="114" priority="34" stopIfTrue="1">
      <formula>$F$5="DTC Int. Staff"</formula>
    </cfRule>
  </conditionalFormatting>
  <conditionalFormatting sqref="G100">
    <cfRule type="expression" dxfId="113" priority="31" stopIfTrue="1">
      <formula>#REF!="Freelancer"</formula>
    </cfRule>
    <cfRule type="expression" dxfId="112" priority="32" stopIfTrue="1">
      <formula>#REF!="DTC Int. Staff"</formula>
    </cfRule>
  </conditionalFormatting>
  <conditionalFormatting sqref="G100">
    <cfRule type="expression" dxfId="111" priority="29" stopIfTrue="1">
      <formula>$F$5="Freelancer"</formula>
    </cfRule>
    <cfRule type="expression" dxfId="110" priority="30" stopIfTrue="1">
      <formula>$F$5="DTC Int. Staff"</formula>
    </cfRule>
  </conditionalFormatting>
  <conditionalFormatting sqref="G108">
    <cfRule type="expression" dxfId="109" priority="23" stopIfTrue="1">
      <formula>#REF!="Freelancer"</formula>
    </cfRule>
    <cfRule type="expression" dxfId="108" priority="24" stopIfTrue="1">
      <formula>#REF!="DTC Int. Staff"</formula>
    </cfRule>
  </conditionalFormatting>
  <conditionalFormatting sqref="G106">
    <cfRule type="expression" dxfId="107" priority="27" stopIfTrue="1">
      <formula>#REF!="Freelancer"</formula>
    </cfRule>
    <cfRule type="expression" dxfId="106" priority="28" stopIfTrue="1">
      <formula>#REF!="DTC Int. Staff"</formula>
    </cfRule>
  </conditionalFormatting>
  <conditionalFormatting sqref="G107">
    <cfRule type="expression" dxfId="105" priority="25" stopIfTrue="1">
      <formula>#REF!="Freelancer"</formula>
    </cfRule>
    <cfRule type="expression" dxfId="104" priority="26" stopIfTrue="1">
      <formula>#REF!="DTC Int. Staff"</formula>
    </cfRule>
  </conditionalFormatting>
  <conditionalFormatting sqref="G113">
    <cfRule type="expression" dxfId="103" priority="21" stopIfTrue="1">
      <formula>#REF!="Freelancer"</formula>
    </cfRule>
    <cfRule type="expression" dxfId="102" priority="22" stopIfTrue="1">
      <formula>#REF!="DTC Int. Staff"</formula>
    </cfRule>
  </conditionalFormatting>
  <conditionalFormatting sqref="G113">
    <cfRule type="expression" dxfId="101" priority="19" stopIfTrue="1">
      <formula>$F$5="Freelancer"</formula>
    </cfRule>
    <cfRule type="expression" dxfId="100" priority="20" stopIfTrue="1">
      <formula>$F$5="DTC Int. Staff"</formula>
    </cfRule>
  </conditionalFormatting>
  <conditionalFormatting sqref="G102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122">
    <cfRule type="expression" dxfId="97" priority="15" stopIfTrue="1">
      <formula>#REF!="Freelancer"</formula>
    </cfRule>
    <cfRule type="expression" dxfId="96" priority="16" stopIfTrue="1">
      <formula>#REF!="DTC Int. Staff"</formula>
    </cfRule>
  </conditionalFormatting>
  <conditionalFormatting sqref="G122">
    <cfRule type="expression" dxfId="95" priority="13" stopIfTrue="1">
      <formula>$F$5="Freelancer"</formula>
    </cfRule>
    <cfRule type="expression" dxfId="94" priority="14" stopIfTrue="1">
      <formula>$F$5="DTC Int. Staff"</formula>
    </cfRule>
  </conditionalFormatting>
  <conditionalFormatting sqref="G123">
    <cfRule type="expression" dxfId="93" priority="11" stopIfTrue="1">
      <formula>#REF!="Freelancer"</formula>
    </cfRule>
    <cfRule type="expression" dxfId="92" priority="12" stopIfTrue="1">
      <formula>#REF!="DTC Int. Staff"</formula>
    </cfRule>
  </conditionalFormatting>
  <conditionalFormatting sqref="G123">
    <cfRule type="expression" dxfId="91" priority="9" stopIfTrue="1">
      <formula>$F$5="Freelancer"</formula>
    </cfRule>
    <cfRule type="expression" dxfId="90" priority="10" stopIfTrue="1">
      <formula>$F$5="DTC Int. Staff"</formula>
    </cfRule>
  </conditionalFormatting>
  <conditionalFormatting sqref="G121">
    <cfRule type="expression" dxfId="89" priority="7" stopIfTrue="1">
      <formula>#REF!="Freelancer"</formula>
    </cfRule>
    <cfRule type="expression" dxfId="88" priority="8" stopIfTrue="1">
      <formula>#REF!="DTC Int. Staff"</formula>
    </cfRule>
  </conditionalFormatting>
  <conditionalFormatting sqref="G121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124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125">
    <cfRule type="expression" dxfId="83" priority="1" stopIfTrue="1">
      <formula>#REF!="Freelancer"</formula>
    </cfRule>
    <cfRule type="expression" dxfId="8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tabColor rgb="FF92D050"/>
    <pageSetUpPr fitToPage="1"/>
  </sheetPr>
  <dimension ref="A1:J283"/>
  <sheetViews>
    <sheetView showGridLines="0" tabSelected="1" topLeftCell="E1" zoomScale="90" zoomScaleNormal="90" workbookViewId="0">
      <selection activeCell="H89" sqref="H8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6328125" style="8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55</v>
      </c>
      <c r="G11" s="47">
        <v>9001</v>
      </c>
      <c r="H11" s="48" t="s">
        <v>252</v>
      </c>
      <c r="I11" s="47" t="s">
        <v>59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230</v>
      </c>
      <c r="G12" s="47">
        <v>9003</v>
      </c>
      <c r="H12" s="48" t="s">
        <v>251</v>
      </c>
      <c r="I12" s="47" t="s">
        <v>59</v>
      </c>
      <c r="J12" s="86">
        <v>1.5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55</v>
      </c>
      <c r="G16" s="36">
        <v>9001</v>
      </c>
      <c r="H16" s="43" t="s">
        <v>252</v>
      </c>
      <c r="I16" s="36" t="s">
        <v>59</v>
      </c>
      <c r="J16" s="85">
        <v>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64</v>
      </c>
      <c r="G17" s="36">
        <v>9002</v>
      </c>
      <c r="H17" s="43" t="s">
        <v>253</v>
      </c>
      <c r="I17" s="36" t="s">
        <v>59</v>
      </c>
      <c r="J17" s="85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64</v>
      </c>
      <c r="G18" s="36">
        <v>9002</v>
      </c>
      <c r="H18" s="43" t="s">
        <v>242</v>
      </c>
      <c r="I18" s="36" t="s">
        <v>59</v>
      </c>
      <c r="J18" s="85">
        <v>1.5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230</v>
      </c>
      <c r="G21" s="47">
        <v>9003</v>
      </c>
      <c r="H21" s="48" t="s">
        <v>254</v>
      </c>
      <c r="I21" s="47" t="s">
        <v>59</v>
      </c>
      <c r="J21" s="86">
        <v>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55</v>
      </c>
      <c r="G22" s="47">
        <v>9001</v>
      </c>
      <c r="H22" s="48" t="s">
        <v>257</v>
      </c>
      <c r="I22" s="47" t="s">
        <v>59</v>
      </c>
      <c r="J22" s="86">
        <v>5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31" t="s">
        <v>100</v>
      </c>
      <c r="G26" s="141" t="s">
        <v>100</v>
      </c>
      <c r="H26" s="43" t="s">
        <v>255</v>
      </c>
      <c r="I26" s="36" t="s">
        <v>59</v>
      </c>
      <c r="J26" s="85">
        <v>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230</v>
      </c>
      <c r="G27" s="36">
        <v>9003</v>
      </c>
      <c r="H27" s="43" t="s">
        <v>256</v>
      </c>
      <c r="I27" s="36" t="s">
        <v>59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 t="s">
        <v>55</v>
      </c>
      <c r="G28" s="36">
        <v>9001</v>
      </c>
      <c r="H28" s="43" t="s">
        <v>257</v>
      </c>
      <c r="I28" s="36" t="s">
        <v>59</v>
      </c>
      <c r="J28" s="85">
        <v>5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64</v>
      </c>
      <c r="G31" s="47">
        <v>9002</v>
      </c>
      <c r="H31" s="48" t="s">
        <v>258</v>
      </c>
      <c r="I31" s="47" t="s">
        <v>54</v>
      </c>
      <c r="J31" s="86">
        <v>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55</v>
      </c>
      <c r="G32" s="47">
        <v>9001</v>
      </c>
      <c r="H32" s="48" t="s">
        <v>257</v>
      </c>
      <c r="I32" s="47" t="s">
        <v>54</v>
      </c>
      <c r="J32" s="86">
        <v>5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 t="s">
        <v>100</v>
      </c>
      <c r="G36" s="66">
        <v>9007</v>
      </c>
      <c r="H36" s="70" t="s">
        <v>135</v>
      </c>
      <c r="I36" s="66" t="s">
        <v>54</v>
      </c>
      <c r="J36" s="87">
        <v>3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131" t="s">
        <v>100</v>
      </c>
      <c r="G38" s="36">
        <v>9010</v>
      </c>
      <c r="H38" s="43" t="s">
        <v>259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122" t="s">
        <v>100</v>
      </c>
      <c r="G43" s="47">
        <v>9010</v>
      </c>
      <c r="H43" s="48" t="s">
        <v>259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131" t="s">
        <v>100</v>
      </c>
      <c r="G48" s="36">
        <v>9010</v>
      </c>
      <c r="H48" s="43" t="s">
        <v>259</v>
      </c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55</v>
      </c>
      <c r="G53" s="47">
        <v>9001</v>
      </c>
      <c r="H53" s="48" t="s">
        <v>260</v>
      </c>
      <c r="I53" s="47" t="s">
        <v>57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64</v>
      </c>
      <c r="G54" s="47">
        <v>9002</v>
      </c>
      <c r="H54" s="48" t="s">
        <v>261</v>
      </c>
      <c r="I54" s="47" t="s">
        <v>59</v>
      </c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 t="s">
        <v>55</v>
      </c>
      <c r="G55" s="47">
        <v>9001</v>
      </c>
      <c r="H55" s="48" t="s">
        <v>257</v>
      </c>
      <c r="I55" s="47" t="s">
        <v>59</v>
      </c>
      <c r="J55" s="86">
        <v>1.5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64</v>
      </c>
      <c r="G58" s="66">
        <v>9002</v>
      </c>
      <c r="H58" s="152" t="s">
        <v>261</v>
      </c>
      <c r="I58" s="66" t="s">
        <v>59</v>
      </c>
      <c r="J58" s="87">
        <v>6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230</v>
      </c>
      <c r="G59" s="66">
        <v>9003</v>
      </c>
      <c r="H59" s="152" t="s">
        <v>262</v>
      </c>
      <c r="I59" s="66" t="s">
        <v>59</v>
      </c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 t="s">
        <v>55</v>
      </c>
      <c r="G60" s="66">
        <v>9001</v>
      </c>
      <c r="H60" s="152" t="s">
        <v>263</v>
      </c>
      <c r="I60" s="66" t="s">
        <v>59</v>
      </c>
      <c r="J60" s="87">
        <v>1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154" t="s">
        <v>100</v>
      </c>
      <c r="G61" s="153" t="s">
        <v>100</v>
      </c>
      <c r="H61" s="152" t="s">
        <v>264</v>
      </c>
      <c r="I61" s="66" t="s">
        <v>59</v>
      </c>
      <c r="J61" s="87">
        <v>1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 t="s">
        <v>100</v>
      </c>
      <c r="G63" s="47">
        <v>9007</v>
      </c>
      <c r="H63" s="48" t="s">
        <v>135</v>
      </c>
      <c r="I63" s="47" t="s">
        <v>54</v>
      </c>
      <c r="J63" s="86">
        <v>3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55</v>
      </c>
      <c r="G65" s="36">
        <v>9001</v>
      </c>
      <c r="H65" s="43" t="s">
        <v>265</v>
      </c>
      <c r="I65" s="36" t="s">
        <v>59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65" t="s">
        <v>55</v>
      </c>
      <c r="G66" s="66">
        <v>9001</v>
      </c>
      <c r="H66" s="205" t="s">
        <v>272</v>
      </c>
      <c r="I66" s="66" t="s">
        <v>59</v>
      </c>
      <c r="J66" s="87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65" t="s">
        <v>64</v>
      </c>
      <c r="G67" s="66">
        <v>9002</v>
      </c>
      <c r="H67" s="43" t="s">
        <v>273</v>
      </c>
      <c r="I67" s="36" t="s">
        <v>59</v>
      </c>
      <c r="J67" s="85">
        <v>2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55</v>
      </c>
      <c r="G70" s="47">
        <v>9001</v>
      </c>
      <c r="H70" s="48" t="s">
        <v>265</v>
      </c>
      <c r="I70" s="47" t="s">
        <v>59</v>
      </c>
      <c r="J70" s="86">
        <v>7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55</v>
      </c>
      <c r="G71" s="46">
        <v>9001</v>
      </c>
      <c r="H71" s="48" t="s">
        <v>272</v>
      </c>
      <c r="I71" s="47" t="s">
        <v>59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55</v>
      </c>
      <c r="G75" s="36">
        <v>9001</v>
      </c>
      <c r="H75" s="43" t="s">
        <v>272</v>
      </c>
      <c r="I75" s="36" t="s">
        <v>59</v>
      </c>
      <c r="J75" s="85">
        <v>1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65" t="s">
        <v>64</v>
      </c>
      <c r="G76" s="66">
        <v>9002</v>
      </c>
      <c r="H76" s="43" t="s">
        <v>274</v>
      </c>
      <c r="I76" s="36" t="s">
        <v>59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55</v>
      </c>
      <c r="G80" s="47">
        <v>9001</v>
      </c>
      <c r="H80" s="48" t="s">
        <v>275</v>
      </c>
      <c r="I80" s="47" t="s">
        <v>54</v>
      </c>
      <c r="J80" s="86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55</v>
      </c>
      <c r="G85" s="66">
        <v>9001</v>
      </c>
      <c r="H85" s="67" t="s">
        <v>275</v>
      </c>
      <c r="I85" s="66" t="s">
        <v>54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46" t="s">
        <v>100</v>
      </c>
      <c r="G90" s="47">
        <v>9007</v>
      </c>
      <c r="H90" s="48" t="s">
        <v>135</v>
      </c>
      <c r="I90" s="47" t="s">
        <v>54</v>
      </c>
      <c r="J90" s="86">
        <v>3</v>
      </c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230</v>
      </c>
      <c r="G92" s="36">
        <v>9003</v>
      </c>
      <c r="H92" s="43" t="s">
        <v>266</v>
      </c>
      <c r="I92" s="36" t="s">
        <v>59</v>
      </c>
      <c r="J92" s="85">
        <v>7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109</v>
      </c>
      <c r="G93" s="36">
        <v>9001</v>
      </c>
      <c r="H93" s="43" t="s">
        <v>268</v>
      </c>
      <c r="I93" s="36" t="s">
        <v>59</v>
      </c>
      <c r="J93" s="85">
        <v>2.5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230</v>
      </c>
      <c r="G98" s="47">
        <v>9003</v>
      </c>
      <c r="H98" s="48" t="s">
        <v>266</v>
      </c>
      <c r="I98" s="47" t="s">
        <v>54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64</v>
      </c>
      <c r="G103" s="66">
        <v>9002</v>
      </c>
      <c r="H103" s="43" t="s">
        <v>274</v>
      </c>
      <c r="I103" s="36" t="s">
        <v>54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55</v>
      </c>
      <c r="G104" s="36">
        <v>9001</v>
      </c>
      <c r="H104" s="43" t="s">
        <v>275</v>
      </c>
      <c r="I104" s="36" t="s">
        <v>54</v>
      </c>
      <c r="J104" s="85">
        <v>7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122" t="s">
        <v>100</v>
      </c>
      <c r="G108" s="47">
        <v>9009</v>
      </c>
      <c r="H108" s="48" t="s">
        <v>267</v>
      </c>
      <c r="I108" s="47" t="s">
        <v>59</v>
      </c>
      <c r="J108" s="86">
        <v>1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55</v>
      </c>
      <c r="G109" s="47">
        <v>9001</v>
      </c>
      <c r="H109" s="48" t="s">
        <v>275</v>
      </c>
      <c r="I109" s="47" t="s">
        <v>59</v>
      </c>
      <c r="J109" s="86">
        <v>7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55</v>
      </c>
      <c r="G113" s="66">
        <v>9001</v>
      </c>
      <c r="H113" s="67" t="s">
        <v>275</v>
      </c>
      <c r="I113" s="66" t="s">
        <v>59</v>
      </c>
      <c r="J113" s="87">
        <v>7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 t="s">
        <v>64</v>
      </c>
      <c r="G114" s="66">
        <v>9002</v>
      </c>
      <c r="H114" s="67" t="s">
        <v>276</v>
      </c>
      <c r="I114" s="66" t="s">
        <v>59</v>
      </c>
      <c r="J114" s="87">
        <v>2.5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46" t="s">
        <v>100</v>
      </c>
      <c r="G118" s="47">
        <v>9007</v>
      </c>
      <c r="H118" s="48" t="s">
        <v>135</v>
      </c>
      <c r="I118" s="47" t="s">
        <v>54</v>
      </c>
      <c r="J118" s="86">
        <v>3</v>
      </c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31" t="s">
        <v>100</v>
      </c>
      <c r="G120" s="36">
        <v>9010</v>
      </c>
      <c r="H120" s="43" t="s">
        <v>259</v>
      </c>
      <c r="I120" s="141" t="s">
        <v>100</v>
      </c>
      <c r="J120" s="155" t="s">
        <v>100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64</v>
      </c>
      <c r="G121" s="36">
        <v>9002</v>
      </c>
      <c r="H121" s="43" t="s">
        <v>271</v>
      </c>
      <c r="I121" s="36" t="s">
        <v>54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55</v>
      </c>
      <c r="G125" s="47">
        <v>9001</v>
      </c>
      <c r="H125" s="48" t="s">
        <v>270</v>
      </c>
      <c r="I125" s="47" t="s">
        <v>59</v>
      </c>
      <c r="J125" s="86">
        <v>6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30" t="s">
        <v>100</v>
      </c>
      <c r="G126" s="130" t="s">
        <v>100</v>
      </c>
      <c r="H126" s="125" t="s">
        <v>269</v>
      </c>
      <c r="I126" s="47" t="s">
        <v>59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 t="s">
        <v>64</v>
      </c>
      <c r="G127" s="98">
        <v>9002</v>
      </c>
      <c r="H127" s="125" t="s">
        <v>261</v>
      </c>
      <c r="I127" s="47" t="s">
        <v>59</v>
      </c>
      <c r="J127" s="100">
        <v>0.5</v>
      </c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1" priority="49" stopIfTrue="1">
      <formula>IF($A11=1,B11,)</formula>
    </cfRule>
    <cfRule type="expression" dxfId="80" priority="50" stopIfTrue="1">
      <formula>IF($A11="",B11,)</formula>
    </cfRule>
  </conditionalFormatting>
  <conditionalFormatting sqref="E11:E15">
    <cfRule type="expression" dxfId="79" priority="51" stopIfTrue="1">
      <formula>IF($A11="",B11,"")</formula>
    </cfRule>
  </conditionalFormatting>
  <conditionalFormatting sqref="E26:E124">
    <cfRule type="expression" dxfId="78" priority="52" stopIfTrue="1">
      <formula>IF($A26&lt;&gt;1,B26,"")</formula>
    </cfRule>
  </conditionalFormatting>
  <conditionalFormatting sqref="D11:D15 D26:D124">
    <cfRule type="expression" dxfId="77" priority="53" stopIfTrue="1">
      <formula>IF($A11="",B11,)</formula>
    </cfRule>
  </conditionalFormatting>
  <conditionalFormatting sqref="G11:G20 G26:G47 G90:G92 G49:G65 G94:G102 G68:G70 G72:G75 G77:G84 G104:G113 G115:G119">
    <cfRule type="expression" dxfId="76" priority="54" stopIfTrue="1">
      <formula>#REF!="Freelancer"</formula>
    </cfRule>
    <cfRule type="expression" dxfId="75" priority="55" stopIfTrue="1">
      <formula>#REF!="DTC Int. Staff"</formula>
    </cfRule>
  </conditionalFormatting>
  <conditionalFormatting sqref="G119 G26:G30 G37:G47 G64:G65 G91:G92 G49:G57 G94:G102 G68:G70 G72:G75 G77:G84 G104:G112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G16:G20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16:G20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21:G25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21:G25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C125:C129">
    <cfRule type="expression" dxfId="64" priority="36" stopIfTrue="1">
      <formula>IF($A125=1,B125,)</formula>
    </cfRule>
    <cfRule type="expression" dxfId="63" priority="37" stopIfTrue="1">
      <formula>IF($A125="",B125,)</formula>
    </cfRule>
  </conditionalFormatting>
  <conditionalFormatting sqref="D125:D129">
    <cfRule type="expression" dxfId="62" priority="38" stopIfTrue="1">
      <formula>IF($A125="",B125,)</formula>
    </cfRule>
  </conditionalFormatting>
  <conditionalFormatting sqref="E125:E129">
    <cfRule type="expression" dxfId="61" priority="35" stopIfTrue="1">
      <formula>IF($A125&lt;&gt;1,B125,"")</formula>
    </cfRule>
  </conditionalFormatting>
  <conditionalFormatting sqref="G63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85:G89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85:G89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E17:E20">
    <cfRule type="expression" dxfId="54" priority="27" stopIfTrue="1">
      <formula>IF($A17="",B17,"")</formula>
    </cfRule>
  </conditionalFormatting>
  <conditionalFormatting sqref="D17:D20">
    <cfRule type="expression" dxfId="53" priority="28" stopIfTrue="1">
      <formula>IF($A17="",B17,)</formula>
    </cfRule>
  </conditionalFormatting>
  <conditionalFormatting sqref="E22:E25">
    <cfRule type="expression" dxfId="52" priority="25" stopIfTrue="1">
      <formula>IF($A22="",B22,"")</formula>
    </cfRule>
  </conditionalFormatting>
  <conditionalFormatting sqref="D22:D25">
    <cfRule type="expression" dxfId="51" priority="26" stopIfTrue="1">
      <formula>IF($A22="",B22,)</formula>
    </cfRule>
  </conditionalFormatting>
  <conditionalFormatting sqref="G48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48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20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20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93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93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6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6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7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2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57" priority="29" stopIfTrue="1">
      <formula>IF($A11=1,B11,)</formula>
    </cfRule>
    <cfRule type="expression" dxfId="756" priority="30" stopIfTrue="1">
      <formula>IF($A11="",B11,)</formula>
    </cfRule>
  </conditionalFormatting>
  <conditionalFormatting sqref="E11:E15">
    <cfRule type="expression" dxfId="755" priority="31" stopIfTrue="1">
      <formula>IF($A11="",B11,"")</formula>
    </cfRule>
  </conditionalFormatting>
  <conditionalFormatting sqref="E16:E124">
    <cfRule type="expression" dxfId="754" priority="32" stopIfTrue="1">
      <formula>IF($A16&lt;&gt;1,B16,"")</formula>
    </cfRule>
  </conditionalFormatting>
  <conditionalFormatting sqref="D11:D124">
    <cfRule type="expression" dxfId="753" priority="33" stopIfTrue="1">
      <formula>IF($A11="",B11,)</formula>
    </cfRule>
  </conditionalFormatting>
  <conditionalFormatting sqref="G11:G16 G82:G119 G18:G76">
    <cfRule type="expression" dxfId="752" priority="34" stopIfTrue="1">
      <formula>#REF!="Freelancer"</formula>
    </cfRule>
    <cfRule type="expression" dxfId="751" priority="35" stopIfTrue="1">
      <formula>#REF!="DTC Int. Staff"</formula>
    </cfRule>
  </conditionalFormatting>
  <conditionalFormatting sqref="G115:G119 G87:G104 G18:G22 G33:G49 G60:G76">
    <cfRule type="expression" dxfId="750" priority="27" stopIfTrue="1">
      <formula>$F$5="Freelancer"</formula>
    </cfRule>
    <cfRule type="expression" dxfId="749" priority="28" stopIfTrue="1">
      <formula>$F$5="DTC Int. Staff"</formula>
    </cfRule>
  </conditionalFormatting>
  <conditionalFormatting sqref="G16">
    <cfRule type="expression" dxfId="748" priority="25" stopIfTrue="1">
      <formula>#REF!="Freelancer"</formula>
    </cfRule>
    <cfRule type="expression" dxfId="747" priority="26" stopIfTrue="1">
      <formula>#REF!="DTC Int. Staff"</formula>
    </cfRule>
  </conditionalFormatting>
  <conditionalFormatting sqref="G16">
    <cfRule type="expression" dxfId="746" priority="23" stopIfTrue="1">
      <formula>$F$5="Freelancer"</formula>
    </cfRule>
    <cfRule type="expression" dxfId="745" priority="24" stopIfTrue="1">
      <formula>$F$5="DTC Int. Staff"</formula>
    </cfRule>
  </conditionalFormatting>
  <conditionalFormatting sqref="G17">
    <cfRule type="expression" dxfId="744" priority="21" stopIfTrue="1">
      <formula>#REF!="Freelancer"</formula>
    </cfRule>
    <cfRule type="expression" dxfId="743" priority="22" stopIfTrue="1">
      <formula>#REF!="DTC Int. Staff"</formula>
    </cfRule>
  </conditionalFormatting>
  <conditionalFormatting sqref="G17">
    <cfRule type="expression" dxfId="742" priority="19" stopIfTrue="1">
      <formula>$F$5="Freelancer"</formula>
    </cfRule>
    <cfRule type="expression" dxfId="741" priority="20" stopIfTrue="1">
      <formula>$F$5="DTC Int. Staff"</formula>
    </cfRule>
  </conditionalFormatting>
  <conditionalFormatting sqref="C126">
    <cfRule type="expression" dxfId="740" priority="16" stopIfTrue="1">
      <formula>IF($A126=1,B126,)</formula>
    </cfRule>
    <cfRule type="expression" dxfId="739" priority="17" stopIfTrue="1">
      <formula>IF($A126="",B126,)</formula>
    </cfRule>
  </conditionalFormatting>
  <conditionalFormatting sqref="D126">
    <cfRule type="expression" dxfId="738" priority="18" stopIfTrue="1">
      <formula>IF($A126="",B126,)</formula>
    </cfRule>
  </conditionalFormatting>
  <conditionalFormatting sqref="C125">
    <cfRule type="expression" dxfId="737" priority="13" stopIfTrue="1">
      <formula>IF($A125=1,B125,)</formula>
    </cfRule>
    <cfRule type="expression" dxfId="736" priority="14" stopIfTrue="1">
      <formula>IF($A125="",B125,)</formula>
    </cfRule>
  </conditionalFormatting>
  <conditionalFormatting sqref="D125">
    <cfRule type="expression" dxfId="735" priority="15" stopIfTrue="1">
      <formula>IF($A125="",B125,)</formula>
    </cfRule>
  </conditionalFormatting>
  <conditionalFormatting sqref="E125">
    <cfRule type="expression" dxfId="734" priority="12" stopIfTrue="1">
      <formula>IF($A125&lt;&gt;1,B125,"")</formula>
    </cfRule>
  </conditionalFormatting>
  <conditionalFormatting sqref="E126">
    <cfRule type="expression" dxfId="733" priority="11" stopIfTrue="1">
      <formula>IF($A126&lt;&gt;1,B126,"")</formula>
    </cfRule>
  </conditionalFormatting>
  <conditionalFormatting sqref="G55:G59">
    <cfRule type="expression" dxfId="732" priority="9" stopIfTrue="1">
      <formula>$F$5="Freelancer"</formula>
    </cfRule>
    <cfRule type="expression" dxfId="731" priority="10" stopIfTrue="1">
      <formula>$F$5="DTC Int. Staff"</formula>
    </cfRule>
  </conditionalFormatting>
  <conditionalFormatting sqref="G77:G81">
    <cfRule type="expression" dxfId="730" priority="7" stopIfTrue="1">
      <formula>#REF!="Freelancer"</formula>
    </cfRule>
    <cfRule type="expression" dxfId="729" priority="8" stopIfTrue="1">
      <formula>#REF!="DTC Int. Staff"</formula>
    </cfRule>
  </conditionalFormatting>
  <conditionalFormatting sqref="G77:G81">
    <cfRule type="expression" dxfId="728" priority="5" stopIfTrue="1">
      <formula>$F$5="Freelancer"</formula>
    </cfRule>
    <cfRule type="expression" dxfId="72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26" priority="42" stopIfTrue="1">
      <formula>IF($A11=1,B11,)</formula>
    </cfRule>
    <cfRule type="expression" dxfId="725" priority="43" stopIfTrue="1">
      <formula>IF($A11="",B11,)</formula>
    </cfRule>
  </conditionalFormatting>
  <conditionalFormatting sqref="E11:E15">
    <cfRule type="expression" dxfId="724" priority="44" stopIfTrue="1">
      <formula>IF($A11="",B11,"")</formula>
    </cfRule>
  </conditionalFormatting>
  <conditionalFormatting sqref="E17:E20 E26:E43 E48 E53:E70 E75 E80:E98 E103 E108:E119">
    <cfRule type="expression" dxfId="723" priority="45" stopIfTrue="1">
      <formula>IF($A17&lt;&gt;1,B17,"")</formula>
    </cfRule>
  </conditionalFormatting>
  <conditionalFormatting sqref="D11:D15 D26:D43 D48 D53:D70 D75 D80:D98 D103 D108:D119 D17:D20">
    <cfRule type="expression" dxfId="722" priority="46" stopIfTrue="1">
      <formula>IF($A11="",B11,)</formula>
    </cfRule>
  </conditionalFormatting>
  <conditionalFormatting sqref="G11:G20 G26:G84 G90:G119">
    <cfRule type="expression" dxfId="721" priority="47" stopIfTrue="1">
      <formula>#REF!="Freelancer"</formula>
    </cfRule>
    <cfRule type="expression" dxfId="720" priority="48" stopIfTrue="1">
      <formula>#REF!="DTC Int. Staff"</formula>
    </cfRule>
  </conditionalFormatting>
  <conditionalFormatting sqref="G119 G26:G30 G37:G57 G64:G84 G91:G112">
    <cfRule type="expression" dxfId="719" priority="40" stopIfTrue="1">
      <formula>$F$5="Freelancer"</formula>
    </cfRule>
    <cfRule type="expression" dxfId="718" priority="41" stopIfTrue="1">
      <formula>$F$5="DTC Int. Staff"</formula>
    </cfRule>
  </conditionalFormatting>
  <conditionalFormatting sqref="G16:G20">
    <cfRule type="expression" dxfId="717" priority="38" stopIfTrue="1">
      <formula>#REF!="Freelancer"</formula>
    </cfRule>
    <cfRule type="expression" dxfId="716" priority="39" stopIfTrue="1">
      <formula>#REF!="DTC Int. Staff"</formula>
    </cfRule>
  </conditionalFormatting>
  <conditionalFormatting sqref="G16:G20">
    <cfRule type="expression" dxfId="715" priority="36" stopIfTrue="1">
      <formula>$F$5="Freelancer"</formula>
    </cfRule>
    <cfRule type="expression" dxfId="714" priority="37" stopIfTrue="1">
      <formula>$F$5="DTC Int. Staff"</formula>
    </cfRule>
  </conditionalFormatting>
  <conditionalFormatting sqref="G21:G25">
    <cfRule type="expression" dxfId="713" priority="34" stopIfTrue="1">
      <formula>#REF!="Freelancer"</formula>
    </cfRule>
    <cfRule type="expression" dxfId="712" priority="35" stopIfTrue="1">
      <formula>#REF!="DTC Int. Staff"</formula>
    </cfRule>
  </conditionalFormatting>
  <conditionalFormatting sqref="G21:G25">
    <cfRule type="expression" dxfId="711" priority="32" stopIfTrue="1">
      <formula>$F$5="Freelancer"</formula>
    </cfRule>
    <cfRule type="expression" dxfId="710" priority="33" stopIfTrue="1">
      <formula>$F$5="DTC Int. Staff"</formula>
    </cfRule>
  </conditionalFormatting>
  <conditionalFormatting sqref="G63">
    <cfRule type="expression" dxfId="709" priority="22" stopIfTrue="1">
      <formula>$F$5="Freelancer"</formula>
    </cfRule>
    <cfRule type="expression" dxfId="708" priority="23" stopIfTrue="1">
      <formula>$F$5="DTC Int. Staff"</formula>
    </cfRule>
  </conditionalFormatting>
  <conditionalFormatting sqref="G85:G89">
    <cfRule type="expression" dxfId="707" priority="20" stopIfTrue="1">
      <formula>#REF!="Freelancer"</formula>
    </cfRule>
    <cfRule type="expression" dxfId="706" priority="21" stopIfTrue="1">
      <formula>#REF!="DTC Int. Staff"</formula>
    </cfRule>
  </conditionalFormatting>
  <conditionalFormatting sqref="G85:G89">
    <cfRule type="expression" dxfId="705" priority="18" stopIfTrue="1">
      <formula>$F$5="Freelancer"</formula>
    </cfRule>
    <cfRule type="expression" dxfId="704" priority="19" stopIfTrue="1">
      <formula>$F$5="DTC Int. Staff"</formula>
    </cfRule>
  </conditionalFormatting>
  <conditionalFormatting sqref="E22:E25">
    <cfRule type="expression" dxfId="703" priority="16" stopIfTrue="1">
      <formula>IF($A22&lt;&gt;1,B22,"")</formula>
    </cfRule>
  </conditionalFormatting>
  <conditionalFormatting sqref="D22:D25">
    <cfRule type="expression" dxfId="702" priority="17" stopIfTrue="1">
      <formula>IF($A22="",B22,)</formula>
    </cfRule>
  </conditionalFormatting>
  <conditionalFormatting sqref="E44:E47">
    <cfRule type="expression" dxfId="701" priority="14" stopIfTrue="1">
      <formula>IF($A44&lt;&gt;1,B44,"")</formula>
    </cfRule>
  </conditionalFormatting>
  <conditionalFormatting sqref="D44:D47">
    <cfRule type="expression" dxfId="700" priority="15" stopIfTrue="1">
      <formula>IF($A44="",B44,)</formula>
    </cfRule>
  </conditionalFormatting>
  <conditionalFormatting sqref="E49:E52">
    <cfRule type="expression" dxfId="699" priority="12" stopIfTrue="1">
      <formula>IF($A49&lt;&gt;1,B49,"")</formula>
    </cfRule>
  </conditionalFormatting>
  <conditionalFormatting sqref="D49:D52">
    <cfRule type="expression" dxfId="698" priority="13" stopIfTrue="1">
      <formula>IF($A49="",B49,)</formula>
    </cfRule>
  </conditionalFormatting>
  <conditionalFormatting sqref="E71:E74">
    <cfRule type="expression" dxfId="697" priority="10" stopIfTrue="1">
      <formula>IF($A71&lt;&gt;1,B71,"")</formula>
    </cfRule>
  </conditionalFormatting>
  <conditionalFormatting sqref="D71:D74">
    <cfRule type="expression" dxfId="696" priority="11" stopIfTrue="1">
      <formula>IF($A71="",B71,)</formula>
    </cfRule>
  </conditionalFormatting>
  <conditionalFormatting sqref="E76:E79">
    <cfRule type="expression" dxfId="695" priority="8" stopIfTrue="1">
      <formula>IF($A76&lt;&gt;1,B76,"")</formula>
    </cfRule>
  </conditionalFormatting>
  <conditionalFormatting sqref="D76:D79">
    <cfRule type="expression" dxfId="694" priority="9" stopIfTrue="1">
      <formula>IF($A76="",B76,)</formula>
    </cfRule>
  </conditionalFormatting>
  <conditionalFormatting sqref="E93">
    <cfRule type="timePeriod" dxfId="693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92" priority="5" stopIfTrue="1">
      <formula>IF($A99&lt;&gt;1,B99,"")</formula>
    </cfRule>
  </conditionalFormatting>
  <conditionalFormatting sqref="D99:D102">
    <cfRule type="expression" dxfId="691" priority="6" stopIfTrue="1">
      <formula>IF($A99="",B99,)</formula>
    </cfRule>
  </conditionalFormatting>
  <conditionalFormatting sqref="E99:E102">
    <cfRule type="timePeriod" dxfId="690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89" priority="2" stopIfTrue="1">
      <formula>IF($A104&lt;&gt;1,B104,"")</formula>
    </cfRule>
  </conditionalFormatting>
  <conditionalFormatting sqref="D104:D107">
    <cfRule type="expression" dxfId="688" priority="3" stopIfTrue="1">
      <formula>IF($A104="",B104,)</formula>
    </cfRule>
  </conditionalFormatting>
  <conditionalFormatting sqref="E104:E107">
    <cfRule type="timePeriod" dxfId="687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86" priority="29" stopIfTrue="1">
      <formula>IF($A11=1,B11,)</formula>
    </cfRule>
    <cfRule type="expression" dxfId="685" priority="30" stopIfTrue="1">
      <formula>IF($A11="",B11,)</formula>
    </cfRule>
  </conditionalFormatting>
  <conditionalFormatting sqref="E11:E15">
    <cfRule type="expression" dxfId="684" priority="31" stopIfTrue="1">
      <formula>IF($A11="",B11,"")</formula>
    </cfRule>
  </conditionalFormatting>
  <conditionalFormatting sqref="E130:E134 E26:E124">
    <cfRule type="expression" dxfId="683" priority="32" stopIfTrue="1">
      <formula>IF($A26&lt;&gt;1,B26,"")</formula>
    </cfRule>
  </conditionalFormatting>
  <conditionalFormatting sqref="D130:D134 D11:D15 D26:D124">
    <cfRule type="expression" dxfId="682" priority="33" stopIfTrue="1">
      <formula>IF($A11="",B11,)</formula>
    </cfRule>
  </conditionalFormatting>
  <conditionalFormatting sqref="G11:G20 G26:G84 G90:G119">
    <cfRule type="expression" dxfId="681" priority="34" stopIfTrue="1">
      <formula>#REF!="Freelancer"</formula>
    </cfRule>
    <cfRule type="expression" dxfId="680" priority="35" stopIfTrue="1">
      <formula>#REF!="DTC Int. Staff"</formula>
    </cfRule>
  </conditionalFormatting>
  <conditionalFormatting sqref="G119 G26:G30 G37:G57 G64:G84 G91:G112">
    <cfRule type="expression" dxfId="679" priority="27" stopIfTrue="1">
      <formula>$F$5="Freelancer"</formula>
    </cfRule>
    <cfRule type="expression" dxfId="678" priority="28" stopIfTrue="1">
      <formula>$F$5="DTC Int. Staff"</formula>
    </cfRule>
  </conditionalFormatting>
  <conditionalFormatting sqref="G16:G20">
    <cfRule type="expression" dxfId="677" priority="25" stopIfTrue="1">
      <formula>#REF!="Freelancer"</formula>
    </cfRule>
    <cfRule type="expression" dxfId="676" priority="26" stopIfTrue="1">
      <formula>#REF!="DTC Int. Staff"</formula>
    </cfRule>
  </conditionalFormatting>
  <conditionalFormatting sqref="G16:G20">
    <cfRule type="expression" dxfId="675" priority="23" stopIfTrue="1">
      <formula>$F$5="Freelancer"</formula>
    </cfRule>
    <cfRule type="expression" dxfId="674" priority="24" stopIfTrue="1">
      <formula>$F$5="DTC Int. Staff"</formula>
    </cfRule>
  </conditionalFormatting>
  <conditionalFormatting sqref="G21:G25">
    <cfRule type="expression" dxfId="673" priority="21" stopIfTrue="1">
      <formula>#REF!="Freelancer"</formula>
    </cfRule>
    <cfRule type="expression" dxfId="672" priority="22" stopIfTrue="1">
      <formula>#REF!="DTC Int. Staff"</formula>
    </cfRule>
  </conditionalFormatting>
  <conditionalFormatting sqref="G21:G25">
    <cfRule type="expression" dxfId="671" priority="19" stopIfTrue="1">
      <formula>$F$5="Freelancer"</formula>
    </cfRule>
    <cfRule type="expression" dxfId="670" priority="20" stopIfTrue="1">
      <formula>$F$5="DTC Int. Staff"</formula>
    </cfRule>
  </conditionalFormatting>
  <conditionalFormatting sqref="C125:C129">
    <cfRule type="expression" dxfId="669" priority="13" stopIfTrue="1">
      <formula>IF($A125=1,B125,)</formula>
    </cfRule>
    <cfRule type="expression" dxfId="668" priority="14" stopIfTrue="1">
      <formula>IF($A125="",B125,)</formula>
    </cfRule>
  </conditionalFormatting>
  <conditionalFormatting sqref="D125:D129">
    <cfRule type="expression" dxfId="667" priority="15" stopIfTrue="1">
      <formula>IF($A125="",B125,)</formula>
    </cfRule>
  </conditionalFormatting>
  <conditionalFormatting sqref="E125:E129">
    <cfRule type="expression" dxfId="666" priority="12" stopIfTrue="1">
      <formula>IF($A125&lt;&gt;1,B125,"")</formula>
    </cfRule>
  </conditionalFormatting>
  <conditionalFormatting sqref="G63">
    <cfRule type="expression" dxfId="665" priority="9" stopIfTrue="1">
      <formula>$F$5="Freelancer"</formula>
    </cfRule>
    <cfRule type="expression" dxfId="664" priority="10" stopIfTrue="1">
      <formula>$F$5="DTC Int. Staff"</formula>
    </cfRule>
  </conditionalFormatting>
  <conditionalFormatting sqref="G85:G89">
    <cfRule type="expression" dxfId="663" priority="7" stopIfTrue="1">
      <formula>#REF!="Freelancer"</formula>
    </cfRule>
    <cfRule type="expression" dxfId="662" priority="8" stopIfTrue="1">
      <formula>#REF!="DTC Int. Staff"</formula>
    </cfRule>
  </conditionalFormatting>
  <conditionalFormatting sqref="G85:G89">
    <cfRule type="expression" dxfId="661" priority="5" stopIfTrue="1">
      <formula>$F$5="Freelancer"</formula>
    </cfRule>
    <cfRule type="expression" dxfId="660" priority="6" stopIfTrue="1">
      <formula>$F$5="DTC Int. Staff"</formula>
    </cfRule>
  </conditionalFormatting>
  <conditionalFormatting sqref="E17:E20">
    <cfRule type="expression" dxfId="659" priority="3" stopIfTrue="1">
      <formula>IF($A17="",B17,"")</formula>
    </cfRule>
  </conditionalFormatting>
  <conditionalFormatting sqref="D17:D20">
    <cfRule type="expression" dxfId="658" priority="4" stopIfTrue="1">
      <formula>IF($A17="",B17,)</formula>
    </cfRule>
  </conditionalFormatting>
  <conditionalFormatting sqref="E22:E25">
    <cfRule type="expression" dxfId="657" priority="1" stopIfTrue="1">
      <formula>IF($A22="",B22,"")</formula>
    </cfRule>
  </conditionalFormatting>
  <conditionalFormatting sqref="D22:D25">
    <cfRule type="expression" dxfId="656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55" priority="25" stopIfTrue="1">
      <formula>IF($A11=1,B11,)</formula>
    </cfRule>
    <cfRule type="expression" dxfId="654" priority="26" stopIfTrue="1">
      <formula>IF($A11="",B11,)</formula>
    </cfRule>
  </conditionalFormatting>
  <conditionalFormatting sqref="E11:E15">
    <cfRule type="expression" dxfId="653" priority="27" stopIfTrue="1">
      <formula>IF($A11="",B11,"")</formula>
    </cfRule>
  </conditionalFormatting>
  <conditionalFormatting sqref="E16:E128">
    <cfRule type="expression" dxfId="652" priority="28" stopIfTrue="1">
      <formula>IF($A16&lt;&gt;1,B16,"")</formula>
    </cfRule>
  </conditionalFormatting>
  <conditionalFormatting sqref="D11:D128">
    <cfRule type="expression" dxfId="651" priority="29" stopIfTrue="1">
      <formula>IF($A11="",B11,)</formula>
    </cfRule>
  </conditionalFormatting>
  <conditionalFormatting sqref="G11:G20 G82:G123 G22:G76">
    <cfRule type="expression" dxfId="650" priority="30" stopIfTrue="1">
      <formula>#REF!="Freelancer"</formula>
    </cfRule>
    <cfRule type="expression" dxfId="649" priority="31" stopIfTrue="1">
      <formula>#REF!="DTC Int. Staff"</formula>
    </cfRule>
  </conditionalFormatting>
  <conditionalFormatting sqref="G119:G123 G87:G108 G22 G33:G49 G60:G76">
    <cfRule type="expression" dxfId="648" priority="23" stopIfTrue="1">
      <formula>$F$5="Freelancer"</formula>
    </cfRule>
    <cfRule type="expression" dxfId="647" priority="24" stopIfTrue="1">
      <formula>$F$5="DTC Int. Staff"</formula>
    </cfRule>
  </conditionalFormatting>
  <conditionalFormatting sqref="G16:G20">
    <cfRule type="expression" dxfId="646" priority="21" stopIfTrue="1">
      <formula>#REF!="Freelancer"</formula>
    </cfRule>
    <cfRule type="expression" dxfId="645" priority="22" stopIfTrue="1">
      <formula>#REF!="DTC Int. Staff"</formula>
    </cfRule>
  </conditionalFormatting>
  <conditionalFormatting sqref="G16:G20">
    <cfRule type="expression" dxfId="644" priority="19" stopIfTrue="1">
      <formula>$F$5="Freelancer"</formula>
    </cfRule>
    <cfRule type="expression" dxfId="643" priority="20" stopIfTrue="1">
      <formula>$F$5="DTC Int. Staff"</formula>
    </cfRule>
  </conditionalFormatting>
  <conditionalFormatting sqref="G21">
    <cfRule type="expression" dxfId="642" priority="17" stopIfTrue="1">
      <formula>#REF!="Freelancer"</formula>
    </cfRule>
    <cfRule type="expression" dxfId="641" priority="18" stopIfTrue="1">
      <formula>#REF!="DTC Int. Staff"</formula>
    </cfRule>
  </conditionalFormatting>
  <conditionalFormatting sqref="G21">
    <cfRule type="expression" dxfId="640" priority="15" stopIfTrue="1">
      <formula>$F$5="Freelancer"</formula>
    </cfRule>
    <cfRule type="expression" dxfId="639" priority="16" stopIfTrue="1">
      <formula>$F$5="DTC Int. Staff"</formula>
    </cfRule>
  </conditionalFormatting>
  <conditionalFormatting sqref="C129:C133">
    <cfRule type="expression" dxfId="638" priority="9" stopIfTrue="1">
      <formula>IF($A129=1,B129,)</formula>
    </cfRule>
    <cfRule type="expression" dxfId="637" priority="10" stopIfTrue="1">
      <formula>IF($A129="",B129,)</formula>
    </cfRule>
  </conditionalFormatting>
  <conditionalFormatting sqref="D129:D133">
    <cfRule type="expression" dxfId="636" priority="11" stopIfTrue="1">
      <formula>IF($A129="",B129,)</formula>
    </cfRule>
  </conditionalFormatting>
  <conditionalFormatting sqref="E129:E133">
    <cfRule type="expression" dxfId="635" priority="8" stopIfTrue="1">
      <formula>IF($A129&lt;&gt;1,B129,"")</formula>
    </cfRule>
  </conditionalFormatting>
  <conditionalFormatting sqref="G55:G59">
    <cfRule type="expression" dxfId="634" priority="5" stopIfTrue="1">
      <formula>$F$5="Freelancer"</formula>
    </cfRule>
    <cfRule type="expression" dxfId="633" priority="6" stopIfTrue="1">
      <formula>$F$5="DTC Int. Staff"</formula>
    </cfRule>
  </conditionalFormatting>
  <conditionalFormatting sqref="G77:G81">
    <cfRule type="expression" dxfId="632" priority="3" stopIfTrue="1">
      <formula>#REF!="Freelancer"</formula>
    </cfRule>
    <cfRule type="expression" dxfId="631" priority="4" stopIfTrue="1">
      <formula>#REF!="DTC Int. Staff"</formula>
    </cfRule>
  </conditionalFormatting>
  <conditionalFormatting sqref="G77:G81">
    <cfRule type="expression" dxfId="630" priority="1" stopIfTrue="1">
      <formula>$F$5="Freelancer"</formula>
    </cfRule>
    <cfRule type="expression" dxfId="6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28" priority="25" stopIfTrue="1">
      <formula>IF($A11=1,B11,)</formula>
    </cfRule>
    <cfRule type="expression" dxfId="627" priority="26" stopIfTrue="1">
      <formula>IF($A11="",B11,)</formula>
    </cfRule>
  </conditionalFormatting>
  <conditionalFormatting sqref="E11">
    <cfRule type="expression" dxfId="626" priority="27" stopIfTrue="1">
      <formula>IF($A11="",B11,"")</formula>
    </cfRule>
  </conditionalFormatting>
  <conditionalFormatting sqref="E12:E119">
    <cfRule type="expression" dxfId="625" priority="28" stopIfTrue="1">
      <formula>IF($A12&lt;&gt;1,B12,"")</formula>
    </cfRule>
  </conditionalFormatting>
  <conditionalFormatting sqref="D11:D119">
    <cfRule type="expression" dxfId="624" priority="29" stopIfTrue="1">
      <formula>IF($A11="",B11,)</formula>
    </cfRule>
  </conditionalFormatting>
  <conditionalFormatting sqref="G11:G12 G18:G76 G82:G118">
    <cfRule type="expression" dxfId="623" priority="30" stopIfTrue="1">
      <formula>#REF!="Freelancer"</formula>
    </cfRule>
    <cfRule type="expression" dxfId="622" priority="31" stopIfTrue="1">
      <formula>#REF!="DTC Int. Staff"</formula>
    </cfRule>
  </conditionalFormatting>
  <conditionalFormatting sqref="G114:G118 G18:G22 G33:G49 G60:G76 G87:G103">
    <cfRule type="expression" dxfId="621" priority="23" stopIfTrue="1">
      <formula>$F$5="Freelancer"</formula>
    </cfRule>
    <cfRule type="expression" dxfId="620" priority="24" stopIfTrue="1">
      <formula>$F$5="DTC Int. Staff"</formula>
    </cfRule>
  </conditionalFormatting>
  <conditionalFormatting sqref="G12">
    <cfRule type="expression" dxfId="619" priority="21" stopIfTrue="1">
      <formula>#REF!="Freelancer"</formula>
    </cfRule>
    <cfRule type="expression" dxfId="618" priority="22" stopIfTrue="1">
      <formula>#REF!="DTC Int. Staff"</formula>
    </cfRule>
  </conditionalFormatting>
  <conditionalFormatting sqref="G12">
    <cfRule type="expression" dxfId="617" priority="19" stopIfTrue="1">
      <formula>$F$5="Freelancer"</formula>
    </cfRule>
    <cfRule type="expression" dxfId="616" priority="20" stopIfTrue="1">
      <formula>$F$5="DTC Int. Staff"</formula>
    </cfRule>
  </conditionalFormatting>
  <conditionalFormatting sqref="G13:G17">
    <cfRule type="expression" dxfId="615" priority="17" stopIfTrue="1">
      <formula>#REF!="Freelancer"</formula>
    </cfRule>
    <cfRule type="expression" dxfId="614" priority="18" stopIfTrue="1">
      <formula>#REF!="DTC Int. Staff"</formula>
    </cfRule>
  </conditionalFormatting>
  <conditionalFormatting sqref="G13:G17">
    <cfRule type="expression" dxfId="613" priority="15" stopIfTrue="1">
      <formula>$F$5="Freelancer"</formula>
    </cfRule>
    <cfRule type="expression" dxfId="612" priority="16" stopIfTrue="1">
      <formula>$F$5="DTC Int. Staff"</formula>
    </cfRule>
  </conditionalFormatting>
  <conditionalFormatting sqref="C121:C125">
    <cfRule type="expression" dxfId="611" priority="12" stopIfTrue="1">
      <formula>IF($A121=1,B121,)</formula>
    </cfRule>
    <cfRule type="expression" dxfId="610" priority="13" stopIfTrue="1">
      <formula>IF($A121="",B121,)</formula>
    </cfRule>
  </conditionalFormatting>
  <conditionalFormatting sqref="D121:D125">
    <cfRule type="expression" dxfId="609" priority="14" stopIfTrue="1">
      <formula>IF($A121="",B121,)</formula>
    </cfRule>
  </conditionalFormatting>
  <conditionalFormatting sqref="C120">
    <cfRule type="expression" dxfId="608" priority="9" stopIfTrue="1">
      <formula>IF($A120=1,B120,)</formula>
    </cfRule>
    <cfRule type="expression" dxfId="607" priority="10" stopIfTrue="1">
      <formula>IF($A120="",B120,)</formula>
    </cfRule>
  </conditionalFormatting>
  <conditionalFormatting sqref="D120">
    <cfRule type="expression" dxfId="606" priority="11" stopIfTrue="1">
      <formula>IF($A120="",B120,)</formula>
    </cfRule>
  </conditionalFormatting>
  <conditionalFormatting sqref="E120">
    <cfRule type="expression" dxfId="605" priority="8" stopIfTrue="1">
      <formula>IF($A120&lt;&gt;1,B120,"")</formula>
    </cfRule>
  </conditionalFormatting>
  <conditionalFormatting sqref="E121:E125">
    <cfRule type="expression" dxfId="604" priority="7" stopIfTrue="1">
      <formula>IF($A121&lt;&gt;1,B121,"")</formula>
    </cfRule>
  </conditionalFormatting>
  <conditionalFormatting sqref="G55:G59">
    <cfRule type="expression" dxfId="603" priority="5" stopIfTrue="1">
      <formula>$F$5="Freelancer"</formula>
    </cfRule>
    <cfRule type="expression" dxfId="602" priority="6" stopIfTrue="1">
      <formula>$F$5="DTC Int. Staff"</formula>
    </cfRule>
  </conditionalFormatting>
  <conditionalFormatting sqref="G77:G81">
    <cfRule type="expression" dxfId="601" priority="3" stopIfTrue="1">
      <formula>#REF!="Freelancer"</formula>
    </cfRule>
    <cfRule type="expression" dxfId="600" priority="4" stopIfTrue="1">
      <formula>#REF!="DTC Int. Staff"</formula>
    </cfRule>
  </conditionalFormatting>
  <conditionalFormatting sqref="G77:G81">
    <cfRule type="expression" dxfId="599" priority="1" stopIfTrue="1">
      <formula>$F$5="Freelancer"</formula>
    </cfRule>
    <cfRule type="expression" dxfId="5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97" priority="25" stopIfTrue="1">
      <formula>IF($A11=1,B11,)</formula>
    </cfRule>
    <cfRule type="expression" dxfId="596" priority="26" stopIfTrue="1">
      <formula>IF($A11="",B11,)</formula>
    </cfRule>
  </conditionalFormatting>
  <conditionalFormatting sqref="E11:E15">
    <cfRule type="expression" dxfId="595" priority="27" stopIfTrue="1">
      <formula>IF($A11="",B11,"")</formula>
    </cfRule>
  </conditionalFormatting>
  <conditionalFormatting sqref="E16:E124">
    <cfRule type="expression" dxfId="594" priority="28" stopIfTrue="1">
      <formula>IF($A16&lt;&gt;1,B16,"")</formula>
    </cfRule>
  </conditionalFormatting>
  <conditionalFormatting sqref="D11:D124">
    <cfRule type="expression" dxfId="593" priority="29" stopIfTrue="1">
      <formula>IF($A11="",B11,)</formula>
    </cfRule>
  </conditionalFormatting>
  <conditionalFormatting sqref="G11:G20 G26:G84 G86:G119">
    <cfRule type="expression" dxfId="592" priority="30" stopIfTrue="1">
      <formula>#REF!="Freelancer"</formula>
    </cfRule>
    <cfRule type="expression" dxfId="591" priority="31" stopIfTrue="1">
      <formula>#REF!="DTC Int. Staff"</formula>
    </cfRule>
  </conditionalFormatting>
  <conditionalFormatting sqref="G115:G119 G87:G112 G26:G30 G33:G57 G60:G84">
    <cfRule type="expression" dxfId="590" priority="23" stopIfTrue="1">
      <formula>$F$5="Freelancer"</formula>
    </cfRule>
    <cfRule type="expression" dxfId="589" priority="24" stopIfTrue="1">
      <formula>$F$5="DTC Int. Staff"</formula>
    </cfRule>
  </conditionalFormatting>
  <conditionalFormatting sqref="G16:G20">
    <cfRule type="expression" dxfId="588" priority="21" stopIfTrue="1">
      <formula>#REF!="Freelancer"</formula>
    </cfRule>
    <cfRule type="expression" dxfId="587" priority="22" stopIfTrue="1">
      <formula>#REF!="DTC Int. Staff"</formula>
    </cfRule>
  </conditionalFormatting>
  <conditionalFormatting sqref="G16:G20">
    <cfRule type="expression" dxfId="586" priority="19" stopIfTrue="1">
      <formula>$F$5="Freelancer"</formula>
    </cfRule>
    <cfRule type="expression" dxfId="585" priority="20" stopIfTrue="1">
      <formula>$F$5="DTC Int. Staff"</formula>
    </cfRule>
  </conditionalFormatting>
  <conditionalFormatting sqref="G21:G25">
    <cfRule type="expression" dxfId="584" priority="17" stopIfTrue="1">
      <formula>#REF!="Freelancer"</formula>
    </cfRule>
    <cfRule type="expression" dxfId="583" priority="18" stopIfTrue="1">
      <formula>#REF!="DTC Int. Staff"</formula>
    </cfRule>
  </conditionalFormatting>
  <conditionalFormatting sqref="G21:G25">
    <cfRule type="expression" dxfId="582" priority="15" stopIfTrue="1">
      <formula>$F$5="Freelancer"</formula>
    </cfRule>
    <cfRule type="expression" dxfId="581" priority="16" stopIfTrue="1">
      <formula>$F$5="DTC Int. Staff"</formula>
    </cfRule>
  </conditionalFormatting>
  <conditionalFormatting sqref="C125:C129">
    <cfRule type="expression" dxfId="580" priority="9" stopIfTrue="1">
      <formula>IF($A125=1,B125,)</formula>
    </cfRule>
    <cfRule type="expression" dxfId="579" priority="10" stopIfTrue="1">
      <formula>IF($A125="",B125,)</formula>
    </cfRule>
  </conditionalFormatting>
  <conditionalFormatting sqref="D125:D129">
    <cfRule type="expression" dxfId="578" priority="11" stopIfTrue="1">
      <formula>IF($A125="",B125,)</formula>
    </cfRule>
  </conditionalFormatting>
  <conditionalFormatting sqref="E125:E129">
    <cfRule type="expression" dxfId="577" priority="8" stopIfTrue="1">
      <formula>IF($A125&lt;&gt;1,B125,"")</formula>
    </cfRule>
  </conditionalFormatting>
  <conditionalFormatting sqref="G59">
    <cfRule type="expression" dxfId="576" priority="5" stopIfTrue="1">
      <formula>$F$5="Freelancer"</formula>
    </cfRule>
    <cfRule type="expression" dxfId="575" priority="6" stopIfTrue="1">
      <formula>$F$5="DTC Int. Staff"</formula>
    </cfRule>
  </conditionalFormatting>
  <conditionalFormatting sqref="G85">
    <cfRule type="expression" dxfId="574" priority="3" stopIfTrue="1">
      <formula>#REF!="Freelancer"</formula>
    </cfRule>
    <cfRule type="expression" dxfId="573" priority="4" stopIfTrue="1">
      <formula>#REF!="DTC Int. Staff"</formula>
    </cfRule>
  </conditionalFormatting>
  <conditionalFormatting sqref="G85">
    <cfRule type="expression" dxfId="572" priority="1" stopIfTrue="1">
      <formula>$F$5="Freelancer"</formula>
    </cfRule>
    <cfRule type="expression" dxfId="5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opLeftCell="D91" zoomScale="90" zoomScaleNormal="90" workbookViewId="0">
      <selection activeCell="F92" sqref="F92:G9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9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19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9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20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20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21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21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2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22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21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21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21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570" priority="120" stopIfTrue="1">
      <formula>IF($A11=1,B11,)</formula>
    </cfRule>
    <cfRule type="expression" dxfId="569" priority="121" stopIfTrue="1">
      <formula>IF($A11="",B11,)</formula>
    </cfRule>
  </conditionalFormatting>
  <conditionalFormatting sqref="E11:E15">
    <cfRule type="expression" dxfId="568" priority="122" stopIfTrue="1">
      <formula>IF($A11="",B11,"")</formula>
    </cfRule>
  </conditionalFormatting>
  <conditionalFormatting sqref="E115:E125 E16:E113">
    <cfRule type="expression" dxfId="567" priority="123" stopIfTrue="1">
      <formula>IF($A16&lt;&gt;1,B16,"")</formula>
    </cfRule>
  </conditionalFormatting>
  <conditionalFormatting sqref="D11:D125">
    <cfRule type="expression" dxfId="566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565" priority="125" stopIfTrue="1">
      <formula>#REF!="Freelancer"</formula>
    </cfRule>
    <cfRule type="expression" dxfId="564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563" priority="118" stopIfTrue="1">
      <formula>$F$5="Freelancer"</formula>
    </cfRule>
    <cfRule type="expression" dxfId="562" priority="119" stopIfTrue="1">
      <formula>$F$5="DTC Int. Staff"</formula>
    </cfRule>
  </conditionalFormatting>
  <conditionalFormatting sqref="G16:G17 G19:G20">
    <cfRule type="expression" dxfId="561" priority="116" stopIfTrue="1">
      <formula>#REF!="Freelancer"</formula>
    </cfRule>
    <cfRule type="expression" dxfId="560" priority="117" stopIfTrue="1">
      <formula>#REF!="DTC Int. Staff"</formula>
    </cfRule>
  </conditionalFormatting>
  <conditionalFormatting sqref="G16:G17 G19:G20">
    <cfRule type="expression" dxfId="559" priority="114" stopIfTrue="1">
      <formula>$F$5="Freelancer"</formula>
    </cfRule>
    <cfRule type="expression" dxfId="558" priority="115" stopIfTrue="1">
      <formula>$F$5="DTC Int. Staff"</formula>
    </cfRule>
  </conditionalFormatting>
  <conditionalFormatting sqref="G21">
    <cfRule type="expression" dxfId="557" priority="112" stopIfTrue="1">
      <formula>#REF!="Freelancer"</formula>
    </cfRule>
    <cfRule type="expression" dxfId="556" priority="113" stopIfTrue="1">
      <formula>#REF!="DTC Int. Staff"</formula>
    </cfRule>
  </conditionalFormatting>
  <conditionalFormatting sqref="G21">
    <cfRule type="expression" dxfId="555" priority="110" stopIfTrue="1">
      <formula>$F$5="Freelancer"</formula>
    </cfRule>
    <cfRule type="expression" dxfId="554" priority="111" stopIfTrue="1">
      <formula>$F$5="DTC Int. Staff"</formula>
    </cfRule>
  </conditionalFormatting>
  <conditionalFormatting sqref="C128:C132">
    <cfRule type="expression" dxfId="553" priority="107" stopIfTrue="1">
      <formula>IF($A128=1,B128,)</formula>
    </cfRule>
    <cfRule type="expression" dxfId="552" priority="108" stopIfTrue="1">
      <formula>IF($A128="",B128,)</formula>
    </cfRule>
  </conditionalFormatting>
  <conditionalFormatting sqref="D128:D132">
    <cfRule type="expression" dxfId="551" priority="109" stopIfTrue="1">
      <formula>IF($A128="",B128,)</formula>
    </cfRule>
  </conditionalFormatting>
  <conditionalFormatting sqref="E128:E132">
    <cfRule type="expression" dxfId="550" priority="106" stopIfTrue="1">
      <formula>IF($A128&lt;&gt;1,B128,"")</formula>
    </cfRule>
  </conditionalFormatting>
  <conditionalFormatting sqref="G55:G59">
    <cfRule type="expression" dxfId="549" priority="104" stopIfTrue="1">
      <formula>$F$5="Freelancer"</formula>
    </cfRule>
    <cfRule type="expression" dxfId="548" priority="105" stopIfTrue="1">
      <formula>$F$5="DTC Int. Staff"</formula>
    </cfRule>
  </conditionalFormatting>
  <conditionalFormatting sqref="G80:G81">
    <cfRule type="expression" dxfId="547" priority="102" stopIfTrue="1">
      <formula>#REF!="Freelancer"</formula>
    </cfRule>
    <cfRule type="expression" dxfId="546" priority="103" stopIfTrue="1">
      <formula>#REF!="DTC Int. Staff"</formula>
    </cfRule>
  </conditionalFormatting>
  <conditionalFormatting sqref="G80:G81">
    <cfRule type="expression" dxfId="545" priority="100" stopIfTrue="1">
      <formula>$F$5="Freelancer"</formula>
    </cfRule>
    <cfRule type="expression" dxfId="544" priority="101" stopIfTrue="1">
      <formula>$F$5="DTC Int. Staff"</formula>
    </cfRule>
  </conditionalFormatting>
  <conditionalFormatting sqref="G133">
    <cfRule type="expression" dxfId="543" priority="92" stopIfTrue="1">
      <formula>$F$5="Freelancer"</formula>
    </cfRule>
    <cfRule type="expression" dxfId="542" priority="93" stopIfTrue="1">
      <formula>$F$5="DTC Int. Staff"</formula>
    </cfRule>
  </conditionalFormatting>
  <conditionalFormatting sqref="C133">
    <cfRule type="expression" dxfId="541" priority="94" stopIfTrue="1">
      <formula>IF($A133=1,B133,)</formula>
    </cfRule>
    <cfRule type="expression" dxfId="540" priority="95" stopIfTrue="1">
      <formula>IF($A133="",B133,)</formula>
    </cfRule>
  </conditionalFormatting>
  <conditionalFormatting sqref="E133">
    <cfRule type="expression" dxfId="539" priority="96" stopIfTrue="1">
      <formula>IF($A133&lt;&gt;1,B133,"")</formula>
    </cfRule>
  </conditionalFormatting>
  <conditionalFormatting sqref="D133">
    <cfRule type="expression" dxfId="538" priority="97" stopIfTrue="1">
      <formula>IF($A133="",B133,)</formula>
    </cfRule>
  </conditionalFormatting>
  <conditionalFormatting sqref="G133">
    <cfRule type="expression" dxfId="537" priority="98" stopIfTrue="1">
      <formula>#REF!="Freelancer"</formula>
    </cfRule>
    <cfRule type="expression" dxfId="536" priority="99" stopIfTrue="1">
      <formula>#REF!="DTC Int. Staff"</formula>
    </cfRule>
  </conditionalFormatting>
  <conditionalFormatting sqref="G11">
    <cfRule type="expression" dxfId="535" priority="90" stopIfTrue="1">
      <formula>#REF!="Freelancer"</formula>
    </cfRule>
    <cfRule type="expression" dxfId="534" priority="91" stopIfTrue="1">
      <formula>#REF!="DTC Int. Staff"</formula>
    </cfRule>
  </conditionalFormatting>
  <conditionalFormatting sqref="G11">
    <cfRule type="expression" dxfId="533" priority="88" stopIfTrue="1">
      <formula>$F$5="Freelancer"</formula>
    </cfRule>
    <cfRule type="expression" dxfId="532" priority="89" stopIfTrue="1">
      <formula>$F$5="DTC Int. Staff"</formula>
    </cfRule>
  </conditionalFormatting>
  <conditionalFormatting sqref="G115">
    <cfRule type="expression" dxfId="531" priority="70" stopIfTrue="1">
      <formula>#REF!="Freelancer"</formula>
    </cfRule>
    <cfRule type="expression" dxfId="530" priority="71" stopIfTrue="1">
      <formula>#REF!="DTC Int. Staff"</formula>
    </cfRule>
  </conditionalFormatting>
  <conditionalFormatting sqref="G12">
    <cfRule type="expression" dxfId="529" priority="82" stopIfTrue="1">
      <formula>$F$5="Freelancer"</formula>
    </cfRule>
    <cfRule type="expression" dxfId="528" priority="83" stopIfTrue="1">
      <formula>$F$5="DTC Int. Staff"</formula>
    </cfRule>
  </conditionalFormatting>
  <conditionalFormatting sqref="G24">
    <cfRule type="expression" dxfId="527" priority="86" stopIfTrue="1">
      <formula>#REF!="Freelancer"</formula>
    </cfRule>
    <cfRule type="expression" dxfId="526" priority="87" stopIfTrue="1">
      <formula>#REF!="DTC Int. Staff"</formula>
    </cfRule>
  </conditionalFormatting>
  <conditionalFormatting sqref="G12">
    <cfRule type="expression" dxfId="525" priority="84" stopIfTrue="1">
      <formula>#REF!="Freelancer"</formula>
    </cfRule>
    <cfRule type="expression" dxfId="524" priority="85" stopIfTrue="1">
      <formula>#REF!="DTC Int. Staff"</formula>
    </cfRule>
  </conditionalFormatting>
  <conditionalFormatting sqref="G75">
    <cfRule type="expression" dxfId="523" priority="72" stopIfTrue="1">
      <formula>$F$5="Freelancer"</formula>
    </cfRule>
    <cfRule type="expression" dxfId="522" priority="73" stopIfTrue="1">
      <formula>$F$5="DTC Int. Staff"</formula>
    </cfRule>
  </conditionalFormatting>
  <conditionalFormatting sqref="E126:E127">
    <cfRule type="expression" dxfId="521" priority="80" stopIfTrue="1">
      <formula>IF($A126&lt;&gt;1,B126,"")</formula>
    </cfRule>
  </conditionalFormatting>
  <conditionalFormatting sqref="D126:D127">
    <cfRule type="expression" dxfId="520" priority="81" stopIfTrue="1">
      <formula>IF($A126="",B126,)</formula>
    </cfRule>
  </conditionalFormatting>
  <conditionalFormatting sqref="G114">
    <cfRule type="expression" dxfId="519" priority="67" stopIfTrue="1">
      <formula>#REF!="Freelancer"</formula>
    </cfRule>
    <cfRule type="expression" dxfId="518" priority="68" stopIfTrue="1">
      <formula>#REF!="DTC Int. Staff"</formula>
    </cfRule>
  </conditionalFormatting>
  <conditionalFormatting sqref="G128">
    <cfRule type="expression" dxfId="517" priority="78" stopIfTrue="1">
      <formula>#REF!="Freelancer"</formula>
    </cfRule>
    <cfRule type="expression" dxfId="516" priority="79" stopIfTrue="1">
      <formula>#REF!="DTC Int. Staff"</formula>
    </cfRule>
  </conditionalFormatting>
  <conditionalFormatting sqref="G129">
    <cfRule type="expression" dxfId="515" priority="76" stopIfTrue="1">
      <formula>#REF!="Freelancer"</formula>
    </cfRule>
    <cfRule type="expression" dxfId="514" priority="77" stopIfTrue="1">
      <formula>#REF!="DTC Int. Staff"</formula>
    </cfRule>
  </conditionalFormatting>
  <conditionalFormatting sqref="G75">
    <cfRule type="expression" dxfId="513" priority="74" stopIfTrue="1">
      <formula>#REF!="Freelancer"</formula>
    </cfRule>
    <cfRule type="expression" dxfId="512" priority="75" stopIfTrue="1">
      <formula>#REF!="DTC Int. Staff"</formula>
    </cfRule>
  </conditionalFormatting>
  <conditionalFormatting sqref="E114">
    <cfRule type="expression" dxfId="511" priority="69" stopIfTrue="1">
      <formula>IF($A114&lt;&gt;1,B114,"")</formula>
    </cfRule>
  </conditionalFormatting>
  <conditionalFormatting sqref="G98">
    <cfRule type="expression" dxfId="510" priority="65" stopIfTrue="1">
      <formula>#REF!="Freelancer"</formula>
    </cfRule>
    <cfRule type="expression" dxfId="509" priority="66" stopIfTrue="1">
      <formula>#REF!="DTC Int. Staff"</formula>
    </cfRule>
  </conditionalFormatting>
  <conditionalFormatting sqref="G18">
    <cfRule type="expression" dxfId="508" priority="63" stopIfTrue="1">
      <formula>#REF!="Freelancer"</formula>
    </cfRule>
    <cfRule type="expression" dxfId="507" priority="64" stopIfTrue="1">
      <formula>#REF!="DTC Int. Staff"</formula>
    </cfRule>
  </conditionalFormatting>
  <conditionalFormatting sqref="G18">
    <cfRule type="expression" dxfId="506" priority="61" stopIfTrue="1">
      <formula>#REF!="Freelancer"</formula>
    </cfRule>
    <cfRule type="expression" dxfId="505" priority="62" stopIfTrue="1">
      <formula>#REF!="DTC Int. Staff"</formula>
    </cfRule>
  </conditionalFormatting>
  <conditionalFormatting sqref="G18">
    <cfRule type="expression" dxfId="504" priority="59" stopIfTrue="1">
      <formula>$F$5="Freelancer"</formula>
    </cfRule>
    <cfRule type="expression" dxfId="503" priority="60" stopIfTrue="1">
      <formula>$F$5="DTC Int. Staff"</formula>
    </cfRule>
  </conditionalFormatting>
  <conditionalFormatting sqref="G35">
    <cfRule type="expression" dxfId="502" priority="57" stopIfTrue="1">
      <formula>#REF!="Freelancer"</formula>
    </cfRule>
    <cfRule type="expression" dxfId="501" priority="58" stopIfTrue="1">
      <formula>#REF!="DTC Int. Staff"</formula>
    </cfRule>
  </conditionalFormatting>
  <conditionalFormatting sqref="G35">
    <cfRule type="expression" dxfId="500" priority="55" stopIfTrue="1">
      <formula>$F$5="Freelancer"</formula>
    </cfRule>
    <cfRule type="expression" dxfId="499" priority="56" stopIfTrue="1">
      <formula>$F$5="DTC Int. Staff"</formula>
    </cfRule>
  </conditionalFormatting>
  <conditionalFormatting sqref="G44">
    <cfRule type="expression" dxfId="498" priority="53" stopIfTrue="1">
      <formula>#REF!="Freelancer"</formula>
    </cfRule>
    <cfRule type="expression" dxfId="497" priority="54" stopIfTrue="1">
      <formula>#REF!="DTC Int. Staff"</formula>
    </cfRule>
  </conditionalFormatting>
  <conditionalFormatting sqref="G44">
    <cfRule type="expression" dxfId="496" priority="51" stopIfTrue="1">
      <formula>$F$5="Freelancer"</formula>
    </cfRule>
    <cfRule type="expression" dxfId="495" priority="52" stopIfTrue="1">
      <formula>$F$5="DTC Int. Staff"</formula>
    </cfRule>
  </conditionalFormatting>
  <conditionalFormatting sqref="G50:G52">
    <cfRule type="expression" dxfId="494" priority="49" stopIfTrue="1">
      <formula>#REF!="Freelancer"</formula>
    </cfRule>
    <cfRule type="expression" dxfId="493" priority="50" stopIfTrue="1">
      <formula>#REF!="DTC Int. Staff"</formula>
    </cfRule>
  </conditionalFormatting>
  <conditionalFormatting sqref="G50:G52">
    <cfRule type="expression" dxfId="492" priority="47" stopIfTrue="1">
      <formula>$F$5="Freelancer"</formula>
    </cfRule>
    <cfRule type="expression" dxfId="491" priority="48" stopIfTrue="1">
      <formula>$F$5="DTC Int. Staff"</formula>
    </cfRule>
  </conditionalFormatting>
  <conditionalFormatting sqref="G99">
    <cfRule type="expression" dxfId="490" priority="45" stopIfTrue="1">
      <formula>#REF!="Freelancer"</formula>
    </cfRule>
    <cfRule type="expression" dxfId="489" priority="46" stopIfTrue="1">
      <formula>#REF!="DTC Int. Staff"</formula>
    </cfRule>
  </conditionalFormatting>
  <conditionalFormatting sqref="G62">
    <cfRule type="expression" dxfId="488" priority="43" stopIfTrue="1">
      <formula>#REF!="Freelancer"</formula>
    </cfRule>
    <cfRule type="expression" dxfId="487" priority="44" stopIfTrue="1">
      <formula>#REF!="DTC Int. Staff"</formula>
    </cfRule>
  </conditionalFormatting>
  <conditionalFormatting sqref="G62">
    <cfRule type="expression" dxfId="486" priority="41" stopIfTrue="1">
      <formula>$F$5="Freelancer"</formula>
    </cfRule>
    <cfRule type="expression" dxfId="485" priority="42" stopIfTrue="1">
      <formula>$F$5="DTC Int. Staff"</formula>
    </cfRule>
  </conditionalFormatting>
  <conditionalFormatting sqref="G63">
    <cfRule type="expression" dxfId="484" priority="39" stopIfTrue="1">
      <formula>#REF!="Freelancer"</formula>
    </cfRule>
    <cfRule type="expression" dxfId="483" priority="40" stopIfTrue="1">
      <formula>#REF!="DTC Int. Staff"</formula>
    </cfRule>
  </conditionalFormatting>
  <conditionalFormatting sqref="G63">
    <cfRule type="expression" dxfId="482" priority="37" stopIfTrue="1">
      <formula>$F$5="Freelancer"</formula>
    </cfRule>
    <cfRule type="expression" dxfId="481" priority="38" stopIfTrue="1">
      <formula>$F$5="DTC Int. Staff"</formula>
    </cfRule>
  </conditionalFormatting>
  <conditionalFormatting sqref="G65">
    <cfRule type="expression" dxfId="480" priority="35" stopIfTrue="1">
      <formula>#REF!="Freelancer"</formula>
    </cfRule>
    <cfRule type="expression" dxfId="479" priority="36" stopIfTrue="1">
      <formula>#REF!="DTC Int. Staff"</formula>
    </cfRule>
  </conditionalFormatting>
  <conditionalFormatting sqref="G65">
    <cfRule type="expression" dxfId="478" priority="33" stopIfTrue="1">
      <formula>$F$5="Freelancer"</formula>
    </cfRule>
    <cfRule type="expression" dxfId="477" priority="34" stopIfTrue="1">
      <formula>$F$5="DTC Int. Staff"</formula>
    </cfRule>
  </conditionalFormatting>
  <conditionalFormatting sqref="G67">
    <cfRule type="expression" dxfId="476" priority="31" stopIfTrue="1">
      <formula>#REF!="Freelancer"</formula>
    </cfRule>
    <cfRule type="expression" dxfId="475" priority="32" stopIfTrue="1">
      <formula>#REF!="DTC Int. Staff"</formula>
    </cfRule>
  </conditionalFormatting>
  <conditionalFormatting sqref="G67">
    <cfRule type="expression" dxfId="474" priority="29" stopIfTrue="1">
      <formula>$F$5="Freelancer"</formula>
    </cfRule>
    <cfRule type="expression" dxfId="473" priority="30" stopIfTrue="1">
      <formula>$F$5="DTC Int. Staff"</formula>
    </cfRule>
  </conditionalFormatting>
  <conditionalFormatting sqref="G72">
    <cfRule type="expression" dxfId="472" priority="27" stopIfTrue="1">
      <formula>#REF!="Freelancer"</formula>
    </cfRule>
    <cfRule type="expression" dxfId="471" priority="28" stopIfTrue="1">
      <formula>#REF!="DTC Int. Staff"</formula>
    </cfRule>
  </conditionalFormatting>
  <conditionalFormatting sqref="G72">
    <cfRule type="expression" dxfId="470" priority="25" stopIfTrue="1">
      <formula>$F$5="Freelancer"</formula>
    </cfRule>
    <cfRule type="expression" dxfId="469" priority="26" stopIfTrue="1">
      <formula>$F$5="DTC Int. Staff"</formula>
    </cfRule>
  </conditionalFormatting>
  <conditionalFormatting sqref="G77">
    <cfRule type="expression" dxfId="468" priority="23" stopIfTrue="1">
      <formula>#REF!="Freelancer"</formula>
    </cfRule>
    <cfRule type="expression" dxfId="467" priority="24" stopIfTrue="1">
      <formula>#REF!="DTC Int. Staff"</formula>
    </cfRule>
  </conditionalFormatting>
  <conditionalFormatting sqref="G77">
    <cfRule type="expression" dxfId="466" priority="21" stopIfTrue="1">
      <formula>$F$5="Freelancer"</formula>
    </cfRule>
    <cfRule type="expression" dxfId="465" priority="22" stopIfTrue="1">
      <formula>$F$5="DTC Int. Staff"</formula>
    </cfRule>
  </conditionalFormatting>
  <conditionalFormatting sqref="G78">
    <cfRule type="expression" dxfId="464" priority="15" stopIfTrue="1">
      <formula>#REF!="Freelancer"</formula>
    </cfRule>
    <cfRule type="expression" dxfId="463" priority="16" stopIfTrue="1">
      <formula>#REF!="DTC Int. Staff"</formula>
    </cfRule>
  </conditionalFormatting>
  <conditionalFormatting sqref="G78">
    <cfRule type="expression" dxfId="462" priority="13" stopIfTrue="1">
      <formula>$F$5="Freelancer"</formula>
    </cfRule>
    <cfRule type="expression" dxfId="461" priority="14" stopIfTrue="1">
      <formula>$F$5="DTC Int. Staff"</formula>
    </cfRule>
  </conditionalFormatting>
  <conditionalFormatting sqref="G79">
    <cfRule type="expression" dxfId="460" priority="11" stopIfTrue="1">
      <formula>#REF!="Freelancer"</formula>
    </cfRule>
    <cfRule type="expression" dxfId="459" priority="12" stopIfTrue="1">
      <formula>#REF!="DTC Int. Staff"</formula>
    </cfRule>
  </conditionalFormatting>
  <conditionalFormatting sqref="G79">
    <cfRule type="expression" dxfId="458" priority="9" stopIfTrue="1">
      <formula>$F$5="Freelancer"</formula>
    </cfRule>
    <cfRule type="expression" dxfId="457" priority="10" stopIfTrue="1">
      <formula>$F$5="DTC Int. Staff"</formula>
    </cfRule>
  </conditionalFormatting>
  <conditionalFormatting sqref="G88">
    <cfRule type="expression" dxfId="456" priority="3" stopIfTrue="1">
      <formula>#REF!="Freelancer"</formula>
    </cfRule>
    <cfRule type="expression" dxfId="455" priority="4" stopIfTrue="1">
      <formula>#REF!="DTC Int. Staff"</formula>
    </cfRule>
  </conditionalFormatting>
  <conditionalFormatting sqref="G88">
    <cfRule type="expression" dxfId="454" priority="1" stopIfTrue="1">
      <formula>$F$5="Freelancer"</formula>
    </cfRule>
    <cfRule type="expression" dxfId="4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AO275"/>
  <sheetViews>
    <sheetView showGridLines="0" topLeftCell="D1" zoomScale="90" zoomScaleNormal="90" workbookViewId="0">
      <selection activeCell="I8" sqref="I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200" t="s">
        <v>8</v>
      </c>
      <c r="E4" s="201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193.75</v>
      </c>
      <c r="J8" s="25">
        <f>I8/8</f>
        <v>24.21875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9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55</v>
      </c>
      <c r="G12" s="66">
        <v>9001</v>
      </c>
      <c r="H12" s="67" t="s">
        <v>112</v>
      </c>
      <c r="I12" s="66" t="s">
        <v>54</v>
      </c>
      <c r="J12" s="87">
        <v>1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55</v>
      </c>
      <c r="G13" s="66">
        <v>9001</v>
      </c>
      <c r="H13" s="67" t="s">
        <v>113</v>
      </c>
      <c r="I13" s="66" t="s">
        <v>54</v>
      </c>
      <c r="J13" s="87">
        <v>7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64</v>
      </c>
      <c r="G17" s="47">
        <v>9002</v>
      </c>
      <c r="H17" s="48" t="s">
        <v>95</v>
      </c>
      <c r="I17" s="47" t="s">
        <v>54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55</v>
      </c>
      <c r="G18" s="47">
        <v>9001</v>
      </c>
      <c r="H18" s="48" t="s">
        <v>116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55</v>
      </c>
      <c r="G19" s="47">
        <v>9001</v>
      </c>
      <c r="H19" s="48" t="s">
        <v>113</v>
      </c>
      <c r="I19" s="47" t="s">
        <v>54</v>
      </c>
      <c r="J19" s="86">
        <v>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9" si="4">IF(B22=1,"Mo",IF(B22=2,"Tue",IF(B22=3,"Wed",IF(B22=4,"Thu",IF(B22=5,"Fri",IF(B22=6,"Sat",IF(B22=7,"Sun","")))))))</f>
        <v>Wed</v>
      </c>
      <c r="E22" s="34">
        <f>+E17+1</f>
        <v>44412</v>
      </c>
      <c r="F22" s="65" t="s">
        <v>64</v>
      </c>
      <c r="G22" s="66">
        <v>9002</v>
      </c>
      <c r="H22" s="67" t="s">
        <v>101</v>
      </c>
      <c r="I22" s="66" t="s">
        <v>54</v>
      </c>
      <c r="J22" s="87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55</v>
      </c>
      <c r="G23" s="66">
        <v>9001</v>
      </c>
      <c r="H23" s="67" t="s">
        <v>114</v>
      </c>
      <c r="I23" s="66" t="s">
        <v>54</v>
      </c>
      <c r="J23" s="87">
        <v>1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55</v>
      </c>
      <c r="G24" s="66">
        <v>9001</v>
      </c>
      <c r="H24" s="67" t="s">
        <v>117</v>
      </c>
      <c r="I24" s="66" t="s">
        <v>54</v>
      </c>
      <c r="J24" s="87">
        <v>0.5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55</v>
      </c>
      <c r="G25" s="66">
        <v>9001</v>
      </c>
      <c r="H25" s="67" t="s">
        <v>116</v>
      </c>
      <c r="I25" s="66" t="s">
        <v>54</v>
      </c>
      <c r="J25" s="87">
        <v>5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115</v>
      </c>
      <c r="I27" s="47" t="s">
        <v>54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109</v>
      </c>
      <c r="G28" s="47">
        <v>9001</v>
      </c>
      <c r="H28" s="48" t="s">
        <v>110</v>
      </c>
      <c r="I28" s="47" t="s">
        <v>54</v>
      </c>
      <c r="J28" s="86">
        <v>0.5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64</v>
      </c>
      <c r="G32" s="66">
        <v>9002</v>
      </c>
      <c r="H32" s="123" t="s">
        <v>111</v>
      </c>
      <c r="I32" s="36" t="s">
        <v>54</v>
      </c>
      <c r="J32" s="85">
        <v>1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55</v>
      </c>
      <c r="G33" s="36">
        <v>9001</v>
      </c>
      <c r="H33" s="123" t="s">
        <v>115</v>
      </c>
      <c r="I33" s="36" t="s">
        <v>54</v>
      </c>
      <c r="J33" s="85">
        <v>4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55</v>
      </c>
      <c r="G34" s="36">
        <v>9001</v>
      </c>
      <c r="H34" s="127" t="s">
        <v>116</v>
      </c>
      <c r="I34" s="36" t="s">
        <v>54</v>
      </c>
      <c r="J34" s="85">
        <v>3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3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8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55</v>
      </c>
      <c r="G39" s="66">
        <v>9001</v>
      </c>
      <c r="H39" s="67" t="s">
        <v>118</v>
      </c>
      <c r="I39" s="36" t="s">
        <v>54</v>
      </c>
      <c r="J39" s="87">
        <v>1.5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64</v>
      </c>
      <c r="G40" s="66">
        <v>9002</v>
      </c>
      <c r="H40" s="67" t="s">
        <v>119</v>
      </c>
      <c r="I40" s="36" t="s">
        <v>54</v>
      </c>
      <c r="J40" s="87">
        <v>1</v>
      </c>
    </row>
    <row r="41" spans="1:10" ht="28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 t="s">
        <v>55</v>
      </c>
      <c r="G41" s="66">
        <v>9001</v>
      </c>
      <c r="H41" s="67" t="s">
        <v>121</v>
      </c>
      <c r="I41" s="66" t="s">
        <v>54</v>
      </c>
      <c r="J41" s="87">
        <v>1</v>
      </c>
    </row>
    <row r="42" spans="1:10" ht="28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 t="s">
        <v>55</v>
      </c>
      <c r="G42" s="66">
        <v>9001</v>
      </c>
      <c r="H42" s="67" t="s">
        <v>120</v>
      </c>
      <c r="I42" s="66" t="s">
        <v>54</v>
      </c>
      <c r="J42" s="87">
        <v>2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 t="s">
        <v>55</v>
      </c>
      <c r="G43" s="66">
        <v>9001</v>
      </c>
      <c r="H43" s="67" t="s">
        <v>122</v>
      </c>
      <c r="I43" s="66" t="s">
        <v>54</v>
      </c>
      <c r="J43" s="87">
        <v>4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44417</v>
      </c>
      <c r="F44" s="65" t="s">
        <v>64</v>
      </c>
      <c r="G44" s="66">
        <v>9002</v>
      </c>
      <c r="H44" s="67" t="s">
        <v>130</v>
      </c>
      <c r="I44" s="66" t="s">
        <v>54</v>
      </c>
      <c r="J44" s="87">
        <v>1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>IF(B45=1,"Mo",IF(B45=2,"Tue",IF(B45=3,"Wed",IF(B45=4,"Thu",IF(B45=5,"Fri",IF(B45=6,"Sat",IF(B45=7,"Sun","")))))))</f>
        <v>Tue</v>
      </c>
      <c r="E45" s="45">
        <f>+E39+1</f>
        <v>44418</v>
      </c>
      <c r="F45" s="46" t="s">
        <v>55</v>
      </c>
      <c r="G45" s="47">
        <v>9001</v>
      </c>
      <c r="H45" s="48" t="s">
        <v>122</v>
      </c>
      <c r="I45" s="47" t="s">
        <v>59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44418</v>
      </c>
      <c r="F46" s="46" t="s">
        <v>55</v>
      </c>
      <c r="G46" s="47">
        <v>9001</v>
      </c>
      <c r="H46" s="48" t="s">
        <v>123</v>
      </c>
      <c r="I46" s="47" t="s">
        <v>59</v>
      </c>
      <c r="J46" s="86">
        <v>1</v>
      </c>
    </row>
    <row r="47" spans="1:10" ht="22.5" customHeight="1" x14ac:dyDescent="0.25">
      <c r="A47" s="31"/>
      <c r="C47" s="76"/>
      <c r="D47" s="77" t="str">
        <f t="shared" ref="D47:E49" si="11">D46</f>
        <v>Tue</v>
      </c>
      <c r="E47" s="45">
        <f t="shared" si="11"/>
        <v>44418</v>
      </c>
      <c r="F47" s="46" t="s">
        <v>55</v>
      </c>
      <c r="G47" s="47">
        <v>9001</v>
      </c>
      <c r="H47" s="48" t="s">
        <v>124</v>
      </c>
      <c r="I47" s="47" t="s">
        <v>59</v>
      </c>
      <c r="J47" s="86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 t="s">
        <v>90</v>
      </c>
      <c r="G48" s="46">
        <v>9002</v>
      </c>
      <c r="H48" s="48" t="s">
        <v>125</v>
      </c>
      <c r="I48" s="47" t="s">
        <v>59</v>
      </c>
      <c r="J48" s="86">
        <v>1</v>
      </c>
    </row>
    <row r="49" spans="1:10" ht="22.5" customHeight="1" x14ac:dyDescent="0.25">
      <c r="A49" s="31"/>
      <c r="C49" s="76"/>
      <c r="D49" s="77" t="str">
        <f t="shared" si="11"/>
        <v>Tue</v>
      </c>
      <c r="E49" s="45">
        <f t="shared" si="11"/>
        <v>44418</v>
      </c>
      <c r="F49" s="46" t="s">
        <v>55</v>
      </c>
      <c r="G49" s="47">
        <v>9001</v>
      </c>
      <c r="H49" s="48" t="s">
        <v>126</v>
      </c>
      <c r="I49" s="47" t="s">
        <v>59</v>
      </c>
      <c r="J49" s="86">
        <v>1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+E45+1</f>
        <v>44419</v>
      </c>
      <c r="F50" s="65" t="s">
        <v>55</v>
      </c>
      <c r="G50" s="66">
        <v>9001</v>
      </c>
      <c r="H50" s="67" t="s">
        <v>127</v>
      </c>
      <c r="I50" s="66" t="s">
        <v>59</v>
      </c>
      <c r="J50" s="87">
        <v>0.5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44419</v>
      </c>
      <c r="F51" s="65" t="s">
        <v>55</v>
      </c>
      <c r="G51" s="66">
        <v>9001</v>
      </c>
      <c r="H51" s="67" t="s">
        <v>128</v>
      </c>
      <c r="I51" s="66" t="s">
        <v>59</v>
      </c>
      <c r="J51" s="87">
        <v>2.5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44419</v>
      </c>
      <c r="F52" s="65" t="s">
        <v>64</v>
      </c>
      <c r="G52" s="66">
        <v>9002</v>
      </c>
      <c r="H52" s="67" t="s">
        <v>129</v>
      </c>
      <c r="I52" s="66" t="s">
        <v>59</v>
      </c>
      <c r="J52" s="87">
        <v>2.5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 t="s">
        <v>55</v>
      </c>
      <c r="G53" s="66">
        <v>9001</v>
      </c>
      <c r="H53" s="67" t="s">
        <v>131</v>
      </c>
      <c r="I53" s="66" t="s">
        <v>59</v>
      </c>
      <c r="J53" s="87">
        <v>3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44419</v>
      </c>
      <c r="F54" s="65"/>
      <c r="G54" s="66"/>
      <c r="H54" s="67"/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44420</v>
      </c>
      <c r="F55" s="46"/>
      <c r="G55" s="47"/>
      <c r="H55" s="128"/>
      <c r="I55" s="47"/>
      <c r="J55" s="86"/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44420</v>
      </c>
      <c r="F56" s="46"/>
      <c r="G56" s="47"/>
      <c r="H56" s="129"/>
      <c r="I56" s="47"/>
      <c r="J56" s="86"/>
    </row>
    <row r="57" spans="1:10" ht="22.5" customHeight="1" x14ac:dyDescent="0.25">
      <c r="A57" s="31"/>
      <c r="C57" s="76"/>
      <c r="D57" s="77" t="str">
        <f t="shared" ref="D57:D59" si="13">D56</f>
        <v>Thu</v>
      </c>
      <c r="E57" s="45">
        <f t="shared" ref="E57:E59" si="14">E56</f>
        <v>44420</v>
      </c>
      <c r="F57" s="46"/>
      <c r="G57" s="47"/>
      <c r="H57" s="129"/>
      <c r="I57" s="47"/>
      <c r="J57" s="86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46"/>
      <c r="G58" s="47"/>
      <c r="H58" s="129"/>
      <c r="I58" s="47"/>
      <c r="J58" s="86"/>
    </row>
    <row r="59" spans="1:10" ht="22.5" customHeight="1" x14ac:dyDescent="0.25">
      <c r="A59" s="31"/>
      <c r="C59" s="76"/>
      <c r="D59" s="77" t="str">
        <f t="shared" si="13"/>
        <v>Thu</v>
      </c>
      <c r="E59" s="45">
        <f t="shared" si="14"/>
        <v>44420</v>
      </c>
      <c r="F59" s="46"/>
      <c r="G59" s="47"/>
      <c r="H59" s="129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4"/>
        <v>Fri</v>
      </c>
      <c r="E60" s="34">
        <f>+E55+1</f>
        <v>44421</v>
      </c>
      <c r="F60" s="65" t="s">
        <v>55</v>
      </c>
      <c r="G60" s="66">
        <v>9001</v>
      </c>
      <c r="H60" s="43" t="s">
        <v>132</v>
      </c>
      <c r="I60" s="36" t="s">
        <v>59</v>
      </c>
      <c r="J60" s="85">
        <v>3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44421</v>
      </c>
      <c r="F61" s="65" t="s">
        <v>64</v>
      </c>
      <c r="G61" s="66">
        <v>9002</v>
      </c>
      <c r="H61" s="43" t="s">
        <v>133</v>
      </c>
      <c r="I61" s="36" t="s">
        <v>59</v>
      </c>
      <c r="J61" s="85">
        <v>2</v>
      </c>
    </row>
    <row r="62" spans="1:10" ht="22.5" customHeight="1" x14ac:dyDescent="0.25">
      <c r="A62" s="31"/>
      <c r="C62" s="76"/>
      <c r="D62" s="74" t="str">
        <f t="shared" ref="D62:D64" si="15">D61</f>
        <v>Fri</v>
      </c>
      <c r="E62" s="34">
        <f t="shared" ref="E62:E64" si="16">E61</f>
        <v>44421</v>
      </c>
      <c r="F62" s="65" t="s">
        <v>55</v>
      </c>
      <c r="G62" s="66">
        <v>9001</v>
      </c>
      <c r="H62" s="43" t="s">
        <v>134</v>
      </c>
      <c r="I62" s="36" t="s">
        <v>59</v>
      </c>
      <c r="J62" s="85">
        <v>1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65" t="s">
        <v>55</v>
      </c>
      <c r="G63" s="66">
        <v>9001</v>
      </c>
      <c r="H63" s="43" t="s">
        <v>131</v>
      </c>
      <c r="I63" s="36" t="s">
        <v>59</v>
      </c>
      <c r="J63" s="85">
        <v>3</v>
      </c>
    </row>
    <row r="64" spans="1:10" ht="22.5" customHeight="1" x14ac:dyDescent="0.25">
      <c r="A64" s="31"/>
      <c r="C64" s="76"/>
      <c r="D64" s="74" t="str">
        <f t="shared" si="15"/>
        <v>Fri</v>
      </c>
      <c r="E64" s="34">
        <f t="shared" si="16"/>
        <v>44421</v>
      </c>
      <c r="F64" s="35"/>
      <c r="G64" s="36"/>
      <c r="H64" s="43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7" t="str">
        <f t="shared" si="4"/>
        <v>Sat</v>
      </c>
      <c r="E65" s="45">
        <f>+E60+1</f>
        <v>44422</v>
      </c>
      <c r="F65" s="122" t="s">
        <v>100</v>
      </c>
      <c r="G65" s="47">
        <v>9007</v>
      </c>
      <c r="H65" s="48" t="s">
        <v>135</v>
      </c>
      <c r="I65" s="47" t="s">
        <v>54</v>
      </c>
      <c r="J65" s="86">
        <v>3</v>
      </c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4"/>
        <v>Sun</v>
      </c>
      <c r="E66" s="34">
        <f>+E65+1</f>
        <v>44423</v>
      </c>
      <c r="F66" s="46"/>
      <c r="G66" s="47"/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4"/>
        <v>Mo</v>
      </c>
      <c r="E67" s="34">
        <f>+E66+1</f>
        <v>44424</v>
      </c>
      <c r="F67" s="65" t="s">
        <v>64</v>
      </c>
      <c r="G67" s="66">
        <v>9002</v>
      </c>
      <c r="H67" s="67" t="s">
        <v>146</v>
      </c>
      <c r="I67" s="66" t="s">
        <v>54</v>
      </c>
      <c r="J67" s="87">
        <v>2.75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55</v>
      </c>
      <c r="G68" s="66">
        <v>9001</v>
      </c>
      <c r="H68" s="43" t="s">
        <v>131</v>
      </c>
      <c r="I68" s="66" t="s">
        <v>54</v>
      </c>
      <c r="J68" s="85">
        <v>8</v>
      </c>
    </row>
    <row r="69" spans="1:10" ht="22.5" customHeight="1" x14ac:dyDescent="0.25">
      <c r="A69" s="31"/>
      <c r="C69" s="76"/>
      <c r="D69" s="74" t="str">
        <f t="shared" ref="D69:E71" si="17">D68</f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7"/>
        <v>Mo</v>
      </c>
      <c r="E71" s="34">
        <f t="shared" si="17"/>
        <v>44424</v>
      </c>
      <c r="F71" s="65"/>
      <c r="G71" s="66"/>
      <c r="H71" s="67"/>
      <c r="I71" s="66"/>
      <c r="J71" s="87"/>
    </row>
    <row r="72" spans="1:10" ht="31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4"/>
        <v>Tue</v>
      </c>
      <c r="E72" s="45">
        <f>+E67+1</f>
        <v>44425</v>
      </c>
      <c r="F72" s="46" t="s">
        <v>55</v>
      </c>
      <c r="G72" s="47">
        <v>9001</v>
      </c>
      <c r="H72" s="48" t="s">
        <v>151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44425</v>
      </c>
      <c r="F73" s="46" t="s">
        <v>64</v>
      </c>
      <c r="G73" s="47">
        <v>9002</v>
      </c>
      <c r="H73" s="48" t="s">
        <v>147</v>
      </c>
      <c r="I73" s="47" t="s">
        <v>54</v>
      </c>
      <c r="J73" s="86">
        <v>2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44425</v>
      </c>
      <c r="F74" s="46" t="s">
        <v>109</v>
      </c>
      <c r="G74" s="47">
        <v>9001</v>
      </c>
      <c r="H74" s="48" t="s">
        <v>148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 t="s">
        <v>55</v>
      </c>
      <c r="G75" s="47">
        <v>9001</v>
      </c>
      <c r="H75" s="48" t="s">
        <v>150</v>
      </c>
      <c r="I75" s="47" t="s">
        <v>54</v>
      </c>
      <c r="J75" s="86">
        <v>3</v>
      </c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44425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4"/>
        <v>Wed</v>
      </c>
      <c r="E77" s="34">
        <f t="shared" ref="E77" si="19">+E72+1</f>
        <v>44426</v>
      </c>
      <c r="F77" s="65" t="s">
        <v>55</v>
      </c>
      <c r="G77" s="66">
        <v>9001</v>
      </c>
      <c r="H77" s="67" t="s">
        <v>143</v>
      </c>
      <c r="I77" s="66" t="s">
        <v>59</v>
      </c>
      <c r="J77" s="87">
        <v>3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44426</v>
      </c>
      <c r="F78" s="65" t="s">
        <v>109</v>
      </c>
      <c r="G78" s="66">
        <v>9001</v>
      </c>
      <c r="H78" s="67" t="s">
        <v>144</v>
      </c>
      <c r="I78" s="66" t="s">
        <v>59</v>
      </c>
      <c r="J78" s="87">
        <v>1</v>
      </c>
    </row>
    <row r="79" spans="1:10" ht="22.5" customHeight="1" x14ac:dyDescent="0.25">
      <c r="A79" s="31"/>
      <c r="C79" s="76"/>
      <c r="D79" s="74" t="str">
        <f t="shared" ref="D79:E81" si="20">D78</f>
        <v>Wed</v>
      </c>
      <c r="E79" s="34">
        <f t="shared" si="20"/>
        <v>44426</v>
      </c>
      <c r="F79" s="65" t="s">
        <v>90</v>
      </c>
      <c r="G79" s="66">
        <v>9002</v>
      </c>
      <c r="H79" s="67" t="s">
        <v>145</v>
      </c>
      <c r="I79" s="66" t="s">
        <v>59</v>
      </c>
      <c r="J79" s="87">
        <v>1</v>
      </c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 t="s">
        <v>55</v>
      </c>
      <c r="G80" s="66">
        <v>9001</v>
      </c>
      <c r="H80" s="67" t="s">
        <v>149</v>
      </c>
      <c r="I80" s="66" t="s">
        <v>59</v>
      </c>
      <c r="J80" s="87">
        <v>4</v>
      </c>
    </row>
    <row r="81" spans="1:41" ht="22.5" customHeight="1" x14ac:dyDescent="0.25">
      <c r="A81" s="31"/>
      <c r="C81" s="76"/>
      <c r="D81" s="74" t="str">
        <f t="shared" si="20"/>
        <v>Wed</v>
      </c>
      <c r="E81" s="34">
        <f t="shared" si="20"/>
        <v>44426</v>
      </c>
      <c r="F81" s="65"/>
      <c r="G81" s="66"/>
      <c r="H81" s="67"/>
      <c r="I81" s="66"/>
      <c r="J81" s="87"/>
    </row>
    <row r="82" spans="1:41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+E77+1</f>
        <v>44427</v>
      </c>
      <c r="F82" s="46" t="s">
        <v>55</v>
      </c>
      <c r="G82" s="47">
        <v>9001</v>
      </c>
      <c r="H82" s="48" t="s">
        <v>143</v>
      </c>
      <c r="I82" s="47" t="s">
        <v>54</v>
      </c>
      <c r="J82" s="86">
        <v>4</v>
      </c>
    </row>
    <row r="83" spans="1:41" ht="22.5" customHeight="1" x14ac:dyDescent="0.25">
      <c r="A83" s="31"/>
      <c r="C83" s="76"/>
      <c r="D83" s="77" t="str">
        <f>D82</f>
        <v>Thu</v>
      </c>
      <c r="E83" s="45">
        <f>E82</f>
        <v>44427</v>
      </c>
      <c r="F83" s="46" t="s">
        <v>55</v>
      </c>
      <c r="G83" s="47">
        <v>9001</v>
      </c>
      <c r="H83" s="48" t="s">
        <v>149</v>
      </c>
      <c r="I83" s="47" t="s">
        <v>54</v>
      </c>
      <c r="J83" s="86">
        <v>6</v>
      </c>
    </row>
    <row r="84" spans="1:41" ht="22.5" customHeight="1" x14ac:dyDescent="0.25">
      <c r="A84" s="31"/>
      <c r="C84" s="76"/>
      <c r="D84" s="77" t="str">
        <f t="shared" ref="D84:D86" si="21">D83</f>
        <v>Thu</v>
      </c>
      <c r="E84" s="45">
        <f t="shared" ref="E84:E86" si="22">E83</f>
        <v>44427</v>
      </c>
      <c r="F84" s="46"/>
      <c r="G84" s="47"/>
      <c r="H84" s="48"/>
      <c r="I84" s="47"/>
      <c r="J84" s="86"/>
    </row>
    <row r="85" spans="1:41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41" ht="22.5" customHeight="1" x14ac:dyDescent="0.25">
      <c r="A86" s="31"/>
      <c r="C86" s="76"/>
      <c r="D86" s="77" t="str">
        <f t="shared" si="21"/>
        <v>Thu</v>
      </c>
      <c r="E86" s="45">
        <f t="shared" si="22"/>
        <v>44427</v>
      </c>
      <c r="F86" s="46"/>
      <c r="G86" s="47"/>
      <c r="H86" s="48"/>
      <c r="I86" s="47"/>
      <c r="J86" s="86"/>
    </row>
    <row r="87" spans="1:4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44428</v>
      </c>
      <c r="F87" s="35" t="s">
        <v>55</v>
      </c>
      <c r="G87" s="36">
        <v>9001</v>
      </c>
      <c r="H87" s="43" t="s">
        <v>143</v>
      </c>
      <c r="I87" s="36" t="s">
        <v>54</v>
      </c>
      <c r="J87" s="85">
        <v>2</v>
      </c>
    </row>
    <row r="88" spans="1:41" ht="22.5" customHeight="1" x14ac:dyDescent="0.25">
      <c r="A88" s="31"/>
      <c r="C88" s="76"/>
      <c r="D88" s="74" t="str">
        <f>D87</f>
        <v>Fri</v>
      </c>
      <c r="E88" s="34">
        <f>E87</f>
        <v>44428</v>
      </c>
      <c r="F88" s="35" t="s">
        <v>55</v>
      </c>
      <c r="G88" s="36">
        <v>9001</v>
      </c>
      <c r="H88" s="43" t="s">
        <v>152</v>
      </c>
      <c r="I88" s="36" t="s">
        <v>54</v>
      </c>
      <c r="J88" s="85">
        <v>0.5</v>
      </c>
    </row>
    <row r="89" spans="1:41" ht="22.5" customHeight="1" x14ac:dyDescent="0.25">
      <c r="A89" s="31"/>
      <c r="C89" s="76"/>
      <c r="D89" s="74" t="str">
        <f t="shared" ref="D89:D91" si="23">D88</f>
        <v>Fri</v>
      </c>
      <c r="E89" s="34">
        <f t="shared" ref="E89:E91" si="24">E88</f>
        <v>44428</v>
      </c>
      <c r="F89" s="35" t="s">
        <v>55</v>
      </c>
      <c r="G89" s="36">
        <v>9001</v>
      </c>
      <c r="H89" s="43" t="s">
        <v>149</v>
      </c>
      <c r="I89" s="36" t="s">
        <v>54</v>
      </c>
      <c r="J89" s="85">
        <v>5</v>
      </c>
    </row>
    <row r="90" spans="1:41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41" ht="22.5" customHeight="1" x14ac:dyDescent="0.25">
      <c r="A91" s="31"/>
      <c r="C91" s="76"/>
      <c r="D91" s="74" t="str">
        <f t="shared" si="23"/>
        <v>Fri</v>
      </c>
      <c r="E91" s="34">
        <f t="shared" si="24"/>
        <v>44428</v>
      </c>
      <c r="F91" s="35"/>
      <c r="G91" s="36"/>
      <c r="H91" s="43"/>
      <c r="I91" s="36"/>
      <c r="J91" s="85"/>
    </row>
    <row r="92" spans="1:41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>+E87+1</f>
        <v>44429</v>
      </c>
      <c r="F92" s="122" t="s">
        <v>100</v>
      </c>
      <c r="G92" s="47">
        <v>9007</v>
      </c>
      <c r="H92" s="48" t="s">
        <v>135</v>
      </c>
      <c r="I92" s="47" t="s">
        <v>54</v>
      </c>
      <c r="J92" s="86">
        <v>3</v>
      </c>
    </row>
    <row r="93" spans="1:41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44430</v>
      </c>
      <c r="F93" s="46" t="s">
        <v>90</v>
      </c>
      <c r="G93" s="47">
        <v>9002</v>
      </c>
      <c r="H93" s="48" t="s">
        <v>139</v>
      </c>
      <c r="I93" s="47" t="s">
        <v>54</v>
      </c>
      <c r="J93" s="86">
        <v>1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>IF(B94=1,"Mo",IF(B94=2,"Tue",IF(B94=3,"Wed",IF(B94=4,"Thu",IF(B94=5,"Fri",IF(B94=6,"Sat",IF(B94=7,"Sun","")))))))</f>
        <v>Mo</v>
      </c>
      <c r="E94" s="34">
        <f>+E93+1</f>
        <v>44431</v>
      </c>
      <c r="F94" s="35" t="s">
        <v>55</v>
      </c>
      <c r="G94" s="36">
        <v>9001</v>
      </c>
      <c r="H94" s="43" t="s">
        <v>153</v>
      </c>
      <c r="I94" s="66" t="s">
        <v>54</v>
      </c>
      <c r="J94" s="87">
        <v>1</v>
      </c>
    </row>
    <row r="95" spans="1:41" ht="22.5" customHeight="1" x14ac:dyDescent="0.25">
      <c r="A95" s="31"/>
      <c r="C95" s="76"/>
      <c r="D95" s="74" t="str">
        <f>D94</f>
        <v>Mo</v>
      </c>
      <c r="E95" s="34">
        <f>E94</f>
        <v>44431</v>
      </c>
      <c r="F95" s="35" t="s">
        <v>55</v>
      </c>
      <c r="G95" s="36">
        <v>9001</v>
      </c>
      <c r="H95" s="43" t="s">
        <v>162</v>
      </c>
      <c r="I95" s="36" t="s">
        <v>54</v>
      </c>
      <c r="J95" s="85">
        <v>5</v>
      </c>
    </row>
    <row r="96" spans="1:41" ht="22.5" customHeight="1" x14ac:dyDescent="0.25">
      <c r="A96" s="31"/>
      <c r="C96" s="76"/>
      <c r="D96" s="74" t="str">
        <f t="shared" ref="D96:E98" si="25">D95</f>
        <v>Mo</v>
      </c>
      <c r="E96" s="34">
        <f t="shared" si="25"/>
        <v>44431</v>
      </c>
      <c r="F96" s="35" t="s">
        <v>55</v>
      </c>
      <c r="G96" s="36">
        <v>9001</v>
      </c>
      <c r="H96" s="67" t="s">
        <v>154</v>
      </c>
      <c r="I96" s="66" t="s">
        <v>54</v>
      </c>
      <c r="J96" s="87">
        <v>1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s="69" customFormat="1" ht="22.5" customHeight="1" x14ac:dyDescent="0.25">
      <c r="A98" s="31"/>
      <c r="C98" s="78"/>
      <c r="D98" s="74" t="str">
        <f t="shared" si="25"/>
        <v>Mo</v>
      </c>
      <c r="E98" s="34">
        <f t="shared" si="25"/>
        <v>44431</v>
      </c>
      <c r="F98" s="65"/>
      <c r="G98" s="66"/>
      <c r="H98" s="67"/>
      <c r="I98" s="66"/>
      <c r="J98" s="87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>IF(B99=1,"Mo",IF(B99=2,"Tue",IF(B99=3,"Wed",IF(B99=4,"Thu",IF(B99=5,"Fri",IF(B99=6,"Sat",IF(B99=7,"Sun","")))))))</f>
        <v>Tue</v>
      </c>
      <c r="E99" s="45">
        <f>+E94+1</f>
        <v>44432</v>
      </c>
      <c r="F99" s="46" t="s">
        <v>55</v>
      </c>
      <c r="G99" s="47">
        <v>9001</v>
      </c>
      <c r="H99" s="48" t="s">
        <v>155</v>
      </c>
      <c r="I99" s="47" t="s">
        <v>59</v>
      </c>
      <c r="J99" s="86">
        <v>4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44432</v>
      </c>
      <c r="F100" s="46" t="s">
        <v>55</v>
      </c>
      <c r="G100" s="47">
        <v>9001</v>
      </c>
      <c r="H100" s="48" t="s">
        <v>156</v>
      </c>
      <c r="I100" s="47" t="s">
        <v>59</v>
      </c>
      <c r="J100" s="86">
        <v>2.5</v>
      </c>
    </row>
    <row r="101" spans="1:10" ht="22.5" customHeight="1" x14ac:dyDescent="0.25">
      <c r="A101" s="31"/>
      <c r="C101" s="76"/>
      <c r="D101" s="77" t="str">
        <f t="shared" ref="D101:E103" si="26">D100</f>
        <v>Tue</v>
      </c>
      <c r="E101" s="45">
        <f t="shared" si="26"/>
        <v>44432</v>
      </c>
      <c r="F101" s="46" t="s">
        <v>55</v>
      </c>
      <c r="G101" s="47">
        <v>9001</v>
      </c>
      <c r="H101" s="48" t="s">
        <v>160</v>
      </c>
      <c r="I101" s="47" t="s">
        <v>59</v>
      </c>
      <c r="J101" s="86">
        <v>0.5</v>
      </c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6"/>
        <v>Tue</v>
      </c>
      <c r="E103" s="45">
        <f t="shared" si="26"/>
        <v>44432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4"/>
        <v>Wed</v>
      </c>
      <c r="E104" s="34">
        <f t="shared" ref="E104" si="27">+E99+1</f>
        <v>44433</v>
      </c>
      <c r="F104" s="65" t="s">
        <v>55</v>
      </c>
      <c r="G104" s="66">
        <v>9001</v>
      </c>
      <c r="H104" s="67" t="s">
        <v>159</v>
      </c>
      <c r="I104" s="66" t="s">
        <v>59</v>
      </c>
      <c r="J104" s="87">
        <v>3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44433</v>
      </c>
      <c r="F105" s="65" t="s">
        <v>64</v>
      </c>
      <c r="G105" s="66">
        <v>9002</v>
      </c>
      <c r="H105" s="67" t="s">
        <v>129</v>
      </c>
      <c r="I105" s="66" t="s">
        <v>59</v>
      </c>
      <c r="J105" s="87">
        <v>2</v>
      </c>
    </row>
    <row r="106" spans="1:10" ht="22.5" customHeight="1" x14ac:dyDescent="0.25">
      <c r="A106" s="31"/>
      <c r="C106" s="76"/>
      <c r="D106" s="74" t="str">
        <f t="shared" ref="D106:E108" si="28">D105</f>
        <v>Wed</v>
      </c>
      <c r="E106" s="34">
        <f t="shared" si="28"/>
        <v>44433</v>
      </c>
      <c r="F106" s="65" t="s">
        <v>55</v>
      </c>
      <c r="G106" s="66">
        <v>9001</v>
      </c>
      <c r="H106" s="67" t="s">
        <v>163</v>
      </c>
      <c r="I106" s="66" t="s">
        <v>164</v>
      </c>
      <c r="J106" s="87">
        <v>5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8"/>
        <v>Wed</v>
      </c>
      <c r="E108" s="34">
        <f t="shared" si="28"/>
        <v>44433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4"/>
        <v>Thu</v>
      </c>
      <c r="E109" s="45">
        <f>+E104+1</f>
        <v>44434</v>
      </c>
      <c r="F109" s="46" t="s">
        <v>64</v>
      </c>
      <c r="G109" s="47">
        <v>9002</v>
      </c>
      <c r="H109" s="48" t="s">
        <v>161</v>
      </c>
      <c r="I109" s="47" t="s">
        <v>59</v>
      </c>
      <c r="J109" s="86">
        <v>2.5</v>
      </c>
    </row>
    <row r="110" spans="1:10" ht="33" customHeight="1" x14ac:dyDescent="0.25">
      <c r="A110" s="31"/>
      <c r="C110" s="76"/>
      <c r="D110" s="77" t="str">
        <f>D109</f>
        <v>Thu</v>
      </c>
      <c r="E110" s="45">
        <f>E109</f>
        <v>44434</v>
      </c>
      <c r="F110" s="46" t="s">
        <v>55</v>
      </c>
      <c r="G110" s="47">
        <v>9001</v>
      </c>
      <c r="H110" s="48" t="s">
        <v>165</v>
      </c>
      <c r="I110" s="47" t="s">
        <v>59</v>
      </c>
      <c r="J110" s="86">
        <v>3</v>
      </c>
    </row>
    <row r="111" spans="1:10" ht="22.5" customHeight="1" x14ac:dyDescent="0.25">
      <c r="A111" s="31"/>
      <c r="C111" s="76"/>
      <c r="D111" s="77" t="str">
        <f t="shared" ref="D111:D113" si="29">D110</f>
        <v>Thu</v>
      </c>
      <c r="E111" s="45">
        <f t="shared" ref="E111:E113" si="30">E110</f>
        <v>44434</v>
      </c>
      <c r="F111" s="46" t="s">
        <v>55</v>
      </c>
      <c r="G111" s="47">
        <v>9001</v>
      </c>
      <c r="H111" s="48" t="s">
        <v>166</v>
      </c>
      <c r="I111" s="47" t="s">
        <v>59</v>
      </c>
      <c r="J111" s="86">
        <v>1</v>
      </c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Thu</v>
      </c>
      <c r="E113" s="45">
        <f t="shared" si="30"/>
        <v>44434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4"/>
        <v>Fri</v>
      </c>
      <c r="E114" s="34">
        <f>+E109+1</f>
        <v>44435</v>
      </c>
      <c r="F114" s="35" t="s">
        <v>64</v>
      </c>
      <c r="G114" s="36">
        <v>9002</v>
      </c>
      <c r="H114" s="43" t="s">
        <v>157</v>
      </c>
      <c r="I114" s="36" t="s">
        <v>59</v>
      </c>
      <c r="J114" s="85">
        <v>2.5</v>
      </c>
    </row>
    <row r="115" spans="1:10" ht="28" x14ac:dyDescent="0.25">
      <c r="A115" s="31"/>
      <c r="C115" s="76"/>
      <c r="D115" s="74" t="str">
        <f>D114</f>
        <v>Fri</v>
      </c>
      <c r="E115" s="34">
        <f>E114</f>
        <v>44435</v>
      </c>
      <c r="F115" s="35" t="s">
        <v>55</v>
      </c>
      <c r="G115" s="36">
        <v>9001</v>
      </c>
      <c r="H115" s="43" t="s">
        <v>142</v>
      </c>
      <c r="I115" s="36" t="s">
        <v>59</v>
      </c>
      <c r="J115" s="85">
        <v>3</v>
      </c>
    </row>
    <row r="116" spans="1:10" ht="23" customHeight="1" x14ac:dyDescent="0.25">
      <c r="A116" s="31"/>
      <c r="C116" s="76"/>
      <c r="D116" s="74" t="str">
        <f t="shared" ref="D116:D118" si="31">D115</f>
        <v>Fri</v>
      </c>
      <c r="E116" s="34">
        <f t="shared" ref="E116:E118" si="32">E115</f>
        <v>44435</v>
      </c>
      <c r="F116" s="35" t="s">
        <v>55</v>
      </c>
      <c r="G116" s="36">
        <v>9001</v>
      </c>
      <c r="H116" s="43" t="s">
        <v>137</v>
      </c>
      <c r="I116" s="36" t="s">
        <v>59</v>
      </c>
      <c r="J116" s="85">
        <v>2.5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1"/>
        <v>Fri</v>
      </c>
      <c r="E118" s="34">
        <f t="shared" si="32"/>
        <v>44435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7" t="str">
        <f t="shared" si="4"/>
        <v>Sat</v>
      </c>
      <c r="E119" s="45">
        <f>+E114+1</f>
        <v>44436</v>
      </c>
      <c r="F119" s="122" t="s">
        <v>100</v>
      </c>
      <c r="G119" s="47">
        <v>9007</v>
      </c>
      <c r="H119" s="48" t="s">
        <v>135</v>
      </c>
      <c r="I119" s="47" t="s">
        <v>54</v>
      </c>
      <c r="J119" s="86">
        <v>3</v>
      </c>
    </row>
    <row r="120" spans="1:10" ht="35.5" customHeight="1" x14ac:dyDescent="0.25">
      <c r="A120" s="31" t="str">
        <f t="shared" si="0"/>
        <v/>
      </c>
      <c r="B120" s="8">
        <f>WEEKDAY(E119+1,2)</f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44437</v>
      </c>
      <c r="F120" s="122" t="s">
        <v>100</v>
      </c>
      <c r="G120" s="47">
        <v>9007</v>
      </c>
      <c r="H120" s="48" t="s">
        <v>136</v>
      </c>
      <c r="I120" s="47" t="s">
        <v>54</v>
      </c>
      <c r="J120" s="86">
        <v>6</v>
      </c>
    </row>
    <row r="121" spans="1:10" ht="28" x14ac:dyDescent="0.25">
      <c r="A121" s="31">
        <f t="shared" si="0"/>
        <v>1</v>
      </c>
      <c r="B121" s="8">
        <v>3</v>
      </c>
      <c r="C121" s="76"/>
      <c r="D121" s="74" t="str">
        <f>IF(B94=1,"Mo",IF(B94=2,"Tue",IF(B94=3,"Wed",IF(B94=4,"Thu",IF(B94=5,"Fri",IF(B94=6,"Sat",IF(B94=7,"Sun","")))))))</f>
        <v>Mo</v>
      </c>
      <c r="E121" s="34">
        <f>IF(MONTH(E120+1)&gt;MONTH(E120),"",E120+1)</f>
        <v>44438</v>
      </c>
      <c r="F121" s="65" t="s">
        <v>55</v>
      </c>
      <c r="G121" s="66">
        <v>9001</v>
      </c>
      <c r="H121" s="67" t="s">
        <v>141</v>
      </c>
      <c r="I121" s="66" t="s">
        <v>54</v>
      </c>
      <c r="J121" s="87">
        <v>4</v>
      </c>
    </row>
    <row r="122" spans="1:10" ht="22.5" customHeight="1" x14ac:dyDescent="0.25">
      <c r="A122" s="31"/>
      <c r="C122" s="76"/>
      <c r="D122" s="111" t="str">
        <f>D121</f>
        <v>Mo</v>
      </c>
      <c r="E122" s="112">
        <f>E121</f>
        <v>44438</v>
      </c>
      <c r="F122" s="35" t="s">
        <v>55</v>
      </c>
      <c r="G122" s="36">
        <v>9001</v>
      </c>
      <c r="H122" s="124" t="s">
        <v>158</v>
      </c>
      <c r="I122" s="114" t="s">
        <v>54</v>
      </c>
      <c r="J122" s="115">
        <v>3</v>
      </c>
    </row>
    <row r="123" spans="1:10" ht="22.5" customHeight="1" x14ac:dyDescent="0.25">
      <c r="A123" s="31"/>
      <c r="C123" s="76"/>
      <c r="D123" s="111" t="str">
        <f t="shared" ref="D123:E125" si="33">D122</f>
        <v>Mo</v>
      </c>
      <c r="E123" s="112">
        <f t="shared" si="33"/>
        <v>44438</v>
      </c>
      <c r="F123" s="113" t="s">
        <v>55</v>
      </c>
      <c r="G123" s="114">
        <v>9001</v>
      </c>
      <c r="H123" s="124" t="s">
        <v>169</v>
      </c>
      <c r="I123" s="114" t="s">
        <v>54</v>
      </c>
      <c r="J123" s="115">
        <v>4</v>
      </c>
    </row>
    <row r="124" spans="1:10" ht="21.75" customHeight="1" x14ac:dyDescent="0.25">
      <c r="A124" s="31"/>
      <c r="C124" s="76"/>
      <c r="D124" s="111" t="str">
        <f t="shared" si="33"/>
        <v>Mo</v>
      </c>
      <c r="E124" s="112">
        <f t="shared" si="33"/>
        <v>44438</v>
      </c>
      <c r="F124" s="113"/>
      <c r="G124" s="114"/>
      <c r="H124" s="124"/>
      <c r="I124" s="114"/>
      <c r="J124" s="115"/>
    </row>
    <row r="125" spans="1:10" ht="21.75" customHeight="1" x14ac:dyDescent="0.25">
      <c r="A125" s="31"/>
      <c r="C125" s="116"/>
      <c r="D125" s="111" t="str">
        <f t="shared" si="33"/>
        <v>Mo</v>
      </c>
      <c r="E125" s="112">
        <f t="shared" si="33"/>
        <v>44438</v>
      </c>
      <c r="F125" s="113"/>
      <c r="G125" s="114"/>
      <c r="H125" s="124"/>
      <c r="I125" s="114"/>
      <c r="J125" s="115"/>
    </row>
    <row r="126" spans="1:10" ht="21.75" customHeight="1" x14ac:dyDescent="0.25">
      <c r="A126" s="31"/>
      <c r="C126" s="116"/>
      <c r="D126" s="95" t="str">
        <f>IF(B99=1,"Mo",IF(B99=2,"Tue",IF(B99=3,"Wed",IF(B99=4,"Thu",IF(B99=5,"Fri",IF(B99=6,"Sat",IF(B99=7,"Sun","")))))))</f>
        <v>Tue</v>
      </c>
      <c r="E126" s="96">
        <f>E125+1</f>
        <v>44439</v>
      </c>
      <c r="F126" s="130" t="s">
        <v>100</v>
      </c>
      <c r="G126" s="98">
        <v>9010</v>
      </c>
      <c r="H126" s="125" t="s">
        <v>138</v>
      </c>
      <c r="I126" s="98"/>
      <c r="J126" s="100"/>
    </row>
    <row r="127" spans="1:10" ht="36" customHeight="1" x14ac:dyDescent="0.25">
      <c r="A127" s="31"/>
      <c r="C127" s="116"/>
      <c r="D127" s="117" t="str">
        <f>D126</f>
        <v>Tue</v>
      </c>
      <c r="E127" s="96">
        <f>E126</f>
        <v>44439</v>
      </c>
      <c r="F127" s="97" t="s">
        <v>55</v>
      </c>
      <c r="G127" s="98">
        <v>9001</v>
      </c>
      <c r="H127" s="125" t="s">
        <v>140</v>
      </c>
      <c r="I127" s="98" t="s">
        <v>54</v>
      </c>
      <c r="J127" s="100">
        <v>3</v>
      </c>
    </row>
    <row r="128" spans="1:10" ht="21.75" customHeight="1" x14ac:dyDescent="0.25">
      <c r="A128" s="31"/>
      <c r="C128" s="116"/>
      <c r="D128" s="117" t="str">
        <f t="shared" ref="D128:D129" si="34">D127</f>
        <v>Tue</v>
      </c>
      <c r="E128" s="96">
        <f t="shared" ref="E128:E129" si="35">E127</f>
        <v>44439</v>
      </c>
      <c r="F128" s="97" t="s">
        <v>64</v>
      </c>
      <c r="G128" s="98">
        <v>9002</v>
      </c>
      <c r="H128" s="125" t="s">
        <v>167</v>
      </c>
      <c r="I128" s="98" t="s">
        <v>54</v>
      </c>
      <c r="J128" s="100">
        <v>1</v>
      </c>
    </row>
    <row r="129" spans="1:10" ht="21.75" customHeight="1" x14ac:dyDescent="0.25">
      <c r="A129" s="31"/>
      <c r="C129" s="116"/>
      <c r="D129" s="117" t="str">
        <f t="shared" si="34"/>
        <v>Tue</v>
      </c>
      <c r="E129" s="96">
        <f t="shared" si="35"/>
        <v>44439</v>
      </c>
      <c r="F129" s="97" t="s">
        <v>55</v>
      </c>
      <c r="G129" s="98">
        <v>9001</v>
      </c>
      <c r="H129" s="125" t="s">
        <v>168</v>
      </c>
      <c r="I129" s="98" t="s">
        <v>54</v>
      </c>
      <c r="J129" s="100">
        <v>2</v>
      </c>
    </row>
    <row r="130" spans="1:10" ht="21.75" customHeight="1" thickBot="1" x14ac:dyDescent="0.3">
      <c r="A130" s="31"/>
      <c r="C130" s="81"/>
      <c r="D130" s="101" t="str">
        <f>D126</f>
        <v>Tue</v>
      </c>
      <c r="E130" s="102">
        <f>E126</f>
        <v>44439</v>
      </c>
      <c r="F130" s="103"/>
      <c r="G130" s="104"/>
      <c r="H130" s="126"/>
      <c r="I130" s="104"/>
      <c r="J130" s="106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0">
    <cfRule type="expression" dxfId="452" priority="157" stopIfTrue="1">
      <formula>IF($A11=1,B11,)</formula>
    </cfRule>
    <cfRule type="expression" dxfId="451" priority="158" stopIfTrue="1">
      <formula>IF($A11="",B11,)</formula>
    </cfRule>
  </conditionalFormatting>
  <conditionalFormatting sqref="E11">
    <cfRule type="expression" dxfId="450" priority="159" stopIfTrue="1">
      <formula>IF($A11="",B11,"")</formula>
    </cfRule>
  </conditionalFormatting>
  <conditionalFormatting sqref="E12:E43 E45:E120">
    <cfRule type="expression" dxfId="449" priority="160" stopIfTrue="1">
      <formula>IF($A12&lt;&gt;1,B12,"")</formula>
    </cfRule>
  </conditionalFormatting>
  <conditionalFormatting sqref="D11:D43 D45:D120">
    <cfRule type="expression" dxfId="448" priority="161" stopIfTrue="1">
      <formula>IF($A11="",B11,)</formula>
    </cfRule>
  </conditionalFormatting>
  <conditionalFormatting sqref="G11:G12 G22 G33 G14:G16 G25:G26 G28 G30:G31 G35:G39 G43 G50:G52 G45:G47 G54:G59 G64:G67 G87:G88 G90:G91 G93:G94 G116:G118 G79 G69:G76 G81 G97:G109 G111:G114">
    <cfRule type="expression" dxfId="447" priority="162" stopIfTrue="1">
      <formula>#REF!="Freelancer"</formula>
    </cfRule>
    <cfRule type="expression" dxfId="446" priority="163" stopIfTrue="1">
      <formula>#REF!="DTC Int. Staff"</formula>
    </cfRule>
  </conditionalFormatting>
  <conditionalFormatting sqref="G22 G37:G39 G65:G67 G93:G94 G25:G26 G43 G50:G52 G45:G47 G54 G79 G69:G76 G81 G97:G108">
    <cfRule type="expression" dxfId="445" priority="155" stopIfTrue="1">
      <formula>$F$5="Freelancer"</formula>
    </cfRule>
    <cfRule type="expression" dxfId="444" priority="156" stopIfTrue="1">
      <formula>$F$5="DTC Int. Staff"</formula>
    </cfRule>
  </conditionalFormatting>
  <conditionalFormatting sqref="G12 G14:G16">
    <cfRule type="expression" dxfId="443" priority="153" stopIfTrue="1">
      <formula>#REF!="Freelancer"</formula>
    </cfRule>
    <cfRule type="expression" dxfId="442" priority="154" stopIfTrue="1">
      <formula>#REF!="DTC Int. Staff"</formula>
    </cfRule>
  </conditionalFormatting>
  <conditionalFormatting sqref="G12 G14:G16">
    <cfRule type="expression" dxfId="441" priority="151" stopIfTrue="1">
      <formula>$F$5="Freelancer"</formula>
    </cfRule>
    <cfRule type="expression" dxfId="440" priority="152" stopIfTrue="1">
      <formula>$F$5="DTC Int. Staff"</formula>
    </cfRule>
  </conditionalFormatting>
  <conditionalFormatting sqref="G17:G18 G20:G21">
    <cfRule type="expression" dxfId="439" priority="149" stopIfTrue="1">
      <formula>#REF!="Freelancer"</formula>
    </cfRule>
    <cfRule type="expression" dxfId="438" priority="150" stopIfTrue="1">
      <formula>#REF!="DTC Int. Staff"</formula>
    </cfRule>
  </conditionalFormatting>
  <conditionalFormatting sqref="G17:G18 G20:G21">
    <cfRule type="expression" dxfId="437" priority="147" stopIfTrue="1">
      <formula>$F$5="Freelancer"</formula>
    </cfRule>
    <cfRule type="expression" dxfId="436" priority="148" stopIfTrue="1">
      <formula>$F$5="DTC Int. Staff"</formula>
    </cfRule>
  </conditionalFormatting>
  <conditionalFormatting sqref="C121:C130">
    <cfRule type="expression" dxfId="435" priority="144" stopIfTrue="1">
      <formula>IF($A121=1,B121,)</formula>
    </cfRule>
    <cfRule type="expression" dxfId="434" priority="145" stopIfTrue="1">
      <formula>IF($A121="",B121,)</formula>
    </cfRule>
  </conditionalFormatting>
  <conditionalFormatting sqref="D121:D130">
    <cfRule type="expression" dxfId="433" priority="146" stopIfTrue="1">
      <formula>IF($A121="",B121,)</formula>
    </cfRule>
  </conditionalFormatting>
  <conditionalFormatting sqref="E121:E130">
    <cfRule type="expression" dxfId="432" priority="143" stopIfTrue="1">
      <formula>IF($A121&lt;&gt;1,B121,"")</formula>
    </cfRule>
  </conditionalFormatting>
  <conditionalFormatting sqref="G64">
    <cfRule type="expression" dxfId="431" priority="141" stopIfTrue="1">
      <formula>$F$5="Freelancer"</formula>
    </cfRule>
    <cfRule type="expression" dxfId="430" priority="142" stopIfTrue="1">
      <formula>$F$5="DTC Int. Staff"</formula>
    </cfRule>
  </conditionalFormatting>
  <conditionalFormatting sqref="G82 G84:G86">
    <cfRule type="expression" dxfId="429" priority="139" stopIfTrue="1">
      <formula>#REF!="Freelancer"</formula>
    </cfRule>
    <cfRule type="expression" dxfId="428" priority="140" stopIfTrue="1">
      <formula>#REF!="DTC Int. Staff"</formula>
    </cfRule>
  </conditionalFormatting>
  <conditionalFormatting sqref="G82 G84:G86">
    <cfRule type="expression" dxfId="427" priority="137" stopIfTrue="1">
      <formula>$F$5="Freelancer"</formula>
    </cfRule>
    <cfRule type="expression" dxfId="426" priority="138" stopIfTrue="1">
      <formula>$F$5="DTC Int. Staff"</formula>
    </cfRule>
  </conditionalFormatting>
  <conditionalFormatting sqref="G32">
    <cfRule type="expression" dxfId="425" priority="135" stopIfTrue="1">
      <formula>#REF!="Freelancer"</formula>
    </cfRule>
    <cfRule type="expression" dxfId="424" priority="136" stopIfTrue="1">
      <formula>#REF!="DTC Int. Staff"</formula>
    </cfRule>
  </conditionalFormatting>
  <conditionalFormatting sqref="G32">
    <cfRule type="expression" dxfId="423" priority="133" stopIfTrue="1">
      <formula>$F$5="Freelancer"</formula>
    </cfRule>
    <cfRule type="expression" dxfId="422" priority="134" stopIfTrue="1">
      <formula>$F$5="DTC Int. Staff"</formula>
    </cfRule>
  </conditionalFormatting>
  <conditionalFormatting sqref="G92">
    <cfRule type="expression" dxfId="421" priority="131" stopIfTrue="1">
      <formula>#REF!="Freelancer"</formula>
    </cfRule>
    <cfRule type="expression" dxfId="420" priority="132" stopIfTrue="1">
      <formula>#REF!="DTC Int. Staff"</formula>
    </cfRule>
  </conditionalFormatting>
  <conditionalFormatting sqref="G92">
    <cfRule type="expression" dxfId="419" priority="129" stopIfTrue="1">
      <formula>$F$5="Freelancer"</formula>
    </cfRule>
    <cfRule type="expression" dxfId="418" priority="130" stopIfTrue="1">
      <formula>$F$5="DTC Int. Staff"</formula>
    </cfRule>
  </conditionalFormatting>
  <conditionalFormatting sqref="G119">
    <cfRule type="expression" dxfId="417" priority="127" stopIfTrue="1">
      <formula>#REF!="Freelancer"</formula>
    </cfRule>
    <cfRule type="expression" dxfId="416" priority="128" stopIfTrue="1">
      <formula>#REF!="DTC Int. Staff"</formula>
    </cfRule>
  </conditionalFormatting>
  <conditionalFormatting sqref="G119">
    <cfRule type="expression" dxfId="415" priority="125" stopIfTrue="1">
      <formula>$F$5="Freelancer"</formula>
    </cfRule>
    <cfRule type="expression" dxfId="414" priority="126" stopIfTrue="1">
      <formula>$F$5="DTC Int. Staff"</formula>
    </cfRule>
  </conditionalFormatting>
  <conditionalFormatting sqref="G13">
    <cfRule type="expression" dxfId="413" priority="123" stopIfTrue="1">
      <formula>#REF!="Freelancer"</formula>
    </cfRule>
    <cfRule type="expression" dxfId="412" priority="124" stopIfTrue="1">
      <formula>#REF!="DTC Int. Staff"</formula>
    </cfRule>
  </conditionalFormatting>
  <conditionalFormatting sqref="G13">
    <cfRule type="expression" dxfId="411" priority="121" stopIfTrue="1">
      <formula>#REF!="Freelancer"</formula>
    </cfRule>
    <cfRule type="expression" dxfId="410" priority="122" stopIfTrue="1">
      <formula>#REF!="DTC Int. Staff"</formula>
    </cfRule>
  </conditionalFormatting>
  <conditionalFormatting sqref="G13">
    <cfRule type="expression" dxfId="409" priority="119" stopIfTrue="1">
      <formula>$F$5="Freelancer"</formula>
    </cfRule>
    <cfRule type="expression" dxfId="408" priority="120" stopIfTrue="1">
      <formula>$F$5="DTC Int. Staff"</formula>
    </cfRule>
  </conditionalFormatting>
  <conditionalFormatting sqref="G23">
    <cfRule type="expression" dxfId="407" priority="117" stopIfTrue="1">
      <formula>#REF!="Freelancer"</formula>
    </cfRule>
    <cfRule type="expression" dxfId="406" priority="118" stopIfTrue="1">
      <formula>#REF!="DTC Int. Staff"</formula>
    </cfRule>
  </conditionalFormatting>
  <conditionalFormatting sqref="G23">
    <cfRule type="expression" dxfId="405" priority="115" stopIfTrue="1">
      <formula>#REF!="Freelancer"</formula>
    </cfRule>
    <cfRule type="expression" dxfId="404" priority="116" stopIfTrue="1">
      <formula>#REF!="DTC Int. Staff"</formula>
    </cfRule>
  </conditionalFormatting>
  <conditionalFormatting sqref="G23">
    <cfRule type="expression" dxfId="403" priority="113" stopIfTrue="1">
      <formula>$F$5="Freelancer"</formula>
    </cfRule>
    <cfRule type="expression" dxfId="402" priority="114" stopIfTrue="1">
      <formula>$F$5="DTC Int. Staff"</formula>
    </cfRule>
  </conditionalFormatting>
  <conditionalFormatting sqref="G27">
    <cfRule type="expression" dxfId="401" priority="111" stopIfTrue="1">
      <formula>#REF!="Freelancer"</formula>
    </cfRule>
    <cfRule type="expression" dxfId="400" priority="112" stopIfTrue="1">
      <formula>#REF!="DTC Int. Staff"</formula>
    </cfRule>
  </conditionalFormatting>
  <conditionalFormatting sqref="G27">
    <cfRule type="expression" dxfId="399" priority="109" stopIfTrue="1">
      <formula>#REF!="Freelancer"</formula>
    </cfRule>
    <cfRule type="expression" dxfId="398" priority="110" stopIfTrue="1">
      <formula>#REF!="DTC Int. Staff"</formula>
    </cfRule>
  </conditionalFormatting>
  <conditionalFormatting sqref="G27">
    <cfRule type="expression" dxfId="397" priority="107" stopIfTrue="1">
      <formula>$F$5="Freelancer"</formula>
    </cfRule>
    <cfRule type="expression" dxfId="396" priority="108" stopIfTrue="1">
      <formula>$F$5="DTC Int. Staff"</formula>
    </cfRule>
  </conditionalFormatting>
  <conditionalFormatting sqref="G24">
    <cfRule type="expression" dxfId="395" priority="105" stopIfTrue="1">
      <formula>#REF!="Freelancer"</formula>
    </cfRule>
    <cfRule type="expression" dxfId="394" priority="106" stopIfTrue="1">
      <formula>#REF!="DTC Int. Staff"</formula>
    </cfRule>
  </conditionalFormatting>
  <conditionalFormatting sqref="G24">
    <cfRule type="expression" dxfId="393" priority="103" stopIfTrue="1">
      <formula>#REF!="Freelancer"</formula>
    </cfRule>
    <cfRule type="expression" dxfId="392" priority="104" stopIfTrue="1">
      <formula>#REF!="DTC Int. Staff"</formula>
    </cfRule>
  </conditionalFormatting>
  <conditionalFormatting sqref="G24">
    <cfRule type="expression" dxfId="391" priority="101" stopIfTrue="1">
      <formula>$F$5="Freelancer"</formula>
    </cfRule>
    <cfRule type="expression" dxfId="390" priority="102" stopIfTrue="1">
      <formula>$F$5="DTC Int. Staff"</formula>
    </cfRule>
  </conditionalFormatting>
  <conditionalFormatting sqref="G29">
    <cfRule type="expression" dxfId="389" priority="99" stopIfTrue="1">
      <formula>#REF!="Freelancer"</formula>
    </cfRule>
    <cfRule type="expression" dxfId="388" priority="100" stopIfTrue="1">
      <formula>#REF!="DTC Int. Staff"</formula>
    </cfRule>
  </conditionalFormatting>
  <conditionalFormatting sqref="G29">
    <cfRule type="expression" dxfId="387" priority="97" stopIfTrue="1">
      <formula>#REF!="Freelancer"</formula>
    </cfRule>
    <cfRule type="expression" dxfId="386" priority="98" stopIfTrue="1">
      <formula>#REF!="DTC Int. Staff"</formula>
    </cfRule>
  </conditionalFormatting>
  <conditionalFormatting sqref="G29">
    <cfRule type="expression" dxfId="385" priority="95" stopIfTrue="1">
      <formula>$F$5="Freelancer"</formula>
    </cfRule>
    <cfRule type="expression" dxfId="384" priority="96" stopIfTrue="1">
      <formula>$F$5="DTC Int. Staff"</formula>
    </cfRule>
  </conditionalFormatting>
  <conditionalFormatting sqref="G19">
    <cfRule type="expression" dxfId="383" priority="93" stopIfTrue="1">
      <formula>#REF!="Freelancer"</formula>
    </cfRule>
    <cfRule type="expression" dxfId="382" priority="94" stopIfTrue="1">
      <formula>#REF!="DTC Int. Staff"</formula>
    </cfRule>
  </conditionalFormatting>
  <conditionalFormatting sqref="G19">
    <cfRule type="expression" dxfId="381" priority="91" stopIfTrue="1">
      <formula>$F$5="Freelancer"</formula>
    </cfRule>
    <cfRule type="expression" dxfId="380" priority="92" stopIfTrue="1">
      <formula>$F$5="DTC Int. Staff"</formula>
    </cfRule>
  </conditionalFormatting>
  <conditionalFormatting sqref="G34">
    <cfRule type="expression" dxfId="379" priority="89" stopIfTrue="1">
      <formula>#REF!="Freelancer"</formula>
    </cfRule>
    <cfRule type="expression" dxfId="378" priority="90" stopIfTrue="1">
      <formula>#REF!="DTC Int. Staff"</formula>
    </cfRule>
  </conditionalFormatting>
  <conditionalFormatting sqref="G40">
    <cfRule type="expression" dxfId="377" priority="87" stopIfTrue="1">
      <formula>#REF!="Freelancer"</formula>
    </cfRule>
    <cfRule type="expression" dxfId="376" priority="88" stopIfTrue="1">
      <formula>#REF!="DTC Int. Staff"</formula>
    </cfRule>
  </conditionalFormatting>
  <conditionalFormatting sqref="G40">
    <cfRule type="expression" dxfId="375" priority="85" stopIfTrue="1">
      <formula>$F$5="Freelancer"</formula>
    </cfRule>
    <cfRule type="expression" dxfId="374" priority="86" stopIfTrue="1">
      <formula>$F$5="DTC Int. Staff"</formula>
    </cfRule>
  </conditionalFormatting>
  <conditionalFormatting sqref="G41">
    <cfRule type="expression" dxfId="373" priority="83" stopIfTrue="1">
      <formula>#REF!="Freelancer"</formula>
    </cfRule>
    <cfRule type="expression" dxfId="372" priority="84" stopIfTrue="1">
      <formula>#REF!="DTC Int. Staff"</formula>
    </cfRule>
  </conditionalFormatting>
  <conditionalFormatting sqref="G41">
    <cfRule type="expression" dxfId="371" priority="81" stopIfTrue="1">
      <formula>$F$5="Freelancer"</formula>
    </cfRule>
    <cfRule type="expression" dxfId="370" priority="82" stopIfTrue="1">
      <formula>$F$5="DTC Int. Staff"</formula>
    </cfRule>
  </conditionalFormatting>
  <conditionalFormatting sqref="G42">
    <cfRule type="expression" dxfId="369" priority="79" stopIfTrue="1">
      <formula>#REF!="Freelancer"</formula>
    </cfRule>
    <cfRule type="expression" dxfId="368" priority="80" stopIfTrue="1">
      <formula>#REF!="DTC Int. Staff"</formula>
    </cfRule>
  </conditionalFormatting>
  <conditionalFormatting sqref="G42">
    <cfRule type="expression" dxfId="367" priority="77" stopIfTrue="1">
      <formula>$F$5="Freelancer"</formula>
    </cfRule>
    <cfRule type="expression" dxfId="366" priority="78" stopIfTrue="1">
      <formula>$F$5="DTC Int. Staff"</formula>
    </cfRule>
  </conditionalFormatting>
  <conditionalFormatting sqref="G49">
    <cfRule type="expression" dxfId="365" priority="69" stopIfTrue="1">
      <formula>$F$5="Freelancer"</formula>
    </cfRule>
    <cfRule type="expression" dxfId="364" priority="70" stopIfTrue="1">
      <formula>$F$5="DTC Int. Staff"</formula>
    </cfRule>
  </conditionalFormatting>
  <conditionalFormatting sqref="G49">
    <cfRule type="expression" dxfId="363" priority="71" stopIfTrue="1">
      <formula>#REF!="Freelancer"</formula>
    </cfRule>
    <cfRule type="expression" dxfId="362" priority="72" stopIfTrue="1">
      <formula>#REF!="DTC Int. Staff"</formula>
    </cfRule>
  </conditionalFormatting>
  <conditionalFormatting sqref="E44">
    <cfRule type="expression" dxfId="361" priority="67" stopIfTrue="1">
      <formula>IF($A44&lt;&gt;1,B44,"")</formula>
    </cfRule>
  </conditionalFormatting>
  <conditionalFormatting sqref="D44">
    <cfRule type="expression" dxfId="360" priority="68" stopIfTrue="1">
      <formula>IF($A44="",B44,)</formula>
    </cfRule>
  </conditionalFormatting>
  <conditionalFormatting sqref="G44">
    <cfRule type="expression" dxfId="359" priority="65" stopIfTrue="1">
      <formula>#REF!="Freelancer"</formula>
    </cfRule>
    <cfRule type="expression" dxfId="358" priority="66" stopIfTrue="1">
      <formula>#REF!="DTC Int. Staff"</formula>
    </cfRule>
  </conditionalFormatting>
  <conditionalFormatting sqref="G44">
    <cfRule type="expression" dxfId="357" priority="63" stopIfTrue="1">
      <formula>$F$5="Freelancer"</formula>
    </cfRule>
    <cfRule type="expression" dxfId="356" priority="64" stopIfTrue="1">
      <formula>$F$5="DTC Int. Staff"</formula>
    </cfRule>
  </conditionalFormatting>
  <conditionalFormatting sqref="G53">
    <cfRule type="expression" dxfId="355" priority="61" stopIfTrue="1">
      <formula>#REF!="Freelancer"</formula>
    </cfRule>
    <cfRule type="expression" dxfId="354" priority="62" stopIfTrue="1">
      <formula>#REF!="DTC Int. Staff"</formula>
    </cfRule>
  </conditionalFormatting>
  <conditionalFormatting sqref="G53">
    <cfRule type="expression" dxfId="353" priority="59" stopIfTrue="1">
      <formula>$F$5="Freelancer"</formula>
    </cfRule>
    <cfRule type="expression" dxfId="352" priority="60" stopIfTrue="1">
      <formula>$F$5="DTC Int. Staff"</formula>
    </cfRule>
  </conditionalFormatting>
  <conditionalFormatting sqref="G60">
    <cfRule type="expression" dxfId="351" priority="57" stopIfTrue="1">
      <formula>#REF!="Freelancer"</formula>
    </cfRule>
    <cfRule type="expression" dxfId="350" priority="58" stopIfTrue="1">
      <formula>#REF!="DTC Int. Staff"</formula>
    </cfRule>
  </conditionalFormatting>
  <conditionalFormatting sqref="G60">
    <cfRule type="expression" dxfId="349" priority="55" stopIfTrue="1">
      <formula>$F$5="Freelancer"</formula>
    </cfRule>
    <cfRule type="expression" dxfId="348" priority="56" stopIfTrue="1">
      <formula>$F$5="DTC Int. Staff"</formula>
    </cfRule>
  </conditionalFormatting>
  <conditionalFormatting sqref="G61">
    <cfRule type="expression" dxfId="347" priority="53" stopIfTrue="1">
      <formula>#REF!="Freelancer"</formula>
    </cfRule>
    <cfRule type="expression" dxfId="346" priority="54" stopIfTrue="1">
      <formula>#REF!="DTC Int. Staff"</formula>
    </cfRule>
  </conditionalFormatting>
  <conditionalFormatting sqref="G61">
    <cfRule type="expression" dxfId="345" priority="51" stopIfTrue="1">
      <formula>$F$5="Freelancer"</formula>
    </cfRule>
    <cfRule type="expression" dxfId="344" priority="52" stopIfTrue="1">
      <formula>$F$5="DTC Int. Staff"</formula>
    </cfRule>
  </conditionalFormatting>
  <conditionalFormatting sqref="G62">
    <cfRule type="expression" dxfId="343" priority="49" stopIfTrue="1">
      <formula>#REF!="Freelancer"</formula>
    </cfRule>
    <cfRule type="expression" dxfId="342" priority="50" stopIfTrue="1">
      <formula>#REF!="DTC Int. Staff"</formula>
    </cfRule>
  </conditionalFormatting>
  <conditionalFormatting sqref="G62">
    <cfRule type="expression" dxfId="341" priority="47" stopIfTrue="1">
      <formula>$F$5="Freelancer"</formula>
    </cfRule>
    <cfRule type="expression" dxfId="340" priority="48" stopIfTrue="1">
      <formula>$F$5="DTC Int. Staff"</formula>
    </cfRule>
  </conditionalFormatting>
  <conditionalFormatting sqref="G63">
    <cfRule type="expression" dxfId="339" priority="45" stopIfTrue="1">
      <formula>#REF!="Freelancer"</formula>
    </cfRule>
    <cfRule type="expression" dxfId="338" priority="46" stopIfTrue="1">
      <formula>#REF!="DTC Int. Staff"</formula>
    </cfRule>
  </conditionalFormatting>
  <conditionalFormatting sqref="G63">
    <cfRule type="expression" dxfId="337" priority="43" stopIfTrue="1">
      <formula>$F$5="Freelancer"</formula>
    </cfRule>
    <cfRule type="expression" dxfId="336" priority="44" stopIfTrue="1">
      <formula>$F$5="DTC Int. Staff"</formula>
    </cfRule>
  </conditionalFormatting>
  <conditionalFormatting sqref="G120">
    <cfRule type="expression" dxfId="335" priority="41" stopIfTrue="1">
      <formula>#REF!="Freelancer"</formula>
    </cfRule>
    <cfRule type="expression" dxfId="334" priority="42" stopIfTrue="1">
      <formula>#REF!="DTC Int. Staff"</formula>
    </cfRule>
  </conditionalFormatting>
  <conditionalFormatting sqref="G120">
    <cfRule type="expression" dxfId="333" priority="39" stopIfTrue="1">
      <formula>$F$5="Freelancer"</formula>
    </cfRule>
    <cfRule type="expression" dxfId="332" priority="40" stopIfTrue="1">
      <formula>$F$5="DTC Int. Staff"</formula>
    </cfRule>
  </conditionalFormatting>
  <conditionalFormatting sqref="G122">
    <cfRule type="expression" dxfId="331" priority="35" stopIfTrue="1">
      <formula>#REF!="Freelancer"</formula>
    </cfRule>
    <cfRule type="expression" dxfId="330" priority="36" stopIfTrue="1">
      <formula>#REF!="DTC Int. Staff"</formula>
    </cfRule>
  </conditionalFormatting>
  <conditionalFormatting sqref="G115">
    <cfRule type="expression" dxfId="329" priority="33" stopIfTrue="1">
      <formula>#REF!="Freelancer"</formula>
    </cfRule>
    <cfRule type="expression" dxfId="328" priority="34" stopIfTrue="1">
      <formula>#REF!="DTC Int. Staff"</formula>
    </cfRule>
  </conditionalFormatting>
  <conditionalFormatting sqref="G77">
    <cfRule type="expression" dxfId="327" priority="31" stopIfTrue="1">
      <formula>#REF!="Freelancer"</formula>
    </cfRule>
    <cfRule type="expression" dxfId="326" priority="32" stopIfTrue="1">
      <formula>#REF!="DTC Int. Staff"</formula>
    </cfRule>
  </conditionalFormatting>
  <conditionalFormatting sqref="G77">
    <cfRule type="expression" dxfId="325" priority="29" stopIfTrue="1">
      <formula>$F$5="Freelancer"</formula>
    </cfRule>
    <cfRule type="expression" dxfId="324" priority="30" stopIfTrue="1">
      <formula>$F$5="DTC Int. Staff"</formula>
    </cfRule>
  </conditionalFormatting>
  <conditionalFormatting sqref="G78">
    <cfRule type="expression" dxfId="323" priority="27" stopIfTrue="1">
      <formula>#REF!="Freelancer"</formula>
    </cfRule>
    <cfRule type="expression" dxfId="322" priority="28" stopIfTrue="1">
      <formula>#REF!="DTC Int. Staff"</formula>
    </cfRule>
  </conditionalFormatting>
  <conditionalFormatting sqref="G68">
    <cfRule type="expression" dxfId="321" priority="25" stopIfTrue="1">
      <formula>#REF!="Freelancer"</formula>
    </cfRule>
    <cfRule type="expression" dxfId="320" priority="26" stopIfTrue="1">
      <formula>#REF!="DTC Int. Staff"</formula>
    </cfRule>
  </conditionalFormatting>
  <conditionalFormatting sqref="G68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80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80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G83">
    <cfRule type="expression" dxfId="313" priority="13" stopIfTrue="1">
      <formula>#REF!="Freelancer"</formula>
    </cfRule>
    <cfRule type="expression" dxfId="312" priority="14" stopIfTrue="1">
      <formula>#REF!="DTC Int. Staff"</formula>
    </cfRule>
  </conditionalFormatting>
  <conditionalFormatting sqref="G83">
    <cfRule type="expression" dxfId="311" priority="11" stopIfTrue="1">
      <formula>$F$5="Freelancer"</formula>
    </cfRule>
    <cfRule type="expression" dxfId="310" priority="12" stopIfTrue="1">
      <formula>$F$5="DTC Int. Staff"</formula>
    </cfRule>
  </conditionalFormatting>
  <conditionalFormatting sqref="G94">
    <cfRule type="expression" dxfId="309" priority="9" stopIfTrue="1">
      <formula>#REF!="Freelancer"</formula>
    </cfRule>
    <cfRule type="expression" dxfId="308" priority="10" stopIfTrue="1">
      <formula>#REF!="DTC Int. Staff"</formula>
    </cfRule>
  </conditionalFormatting>
  <conditionalFormatting sqref="G89">
    <cfRule type="expression" dxfId="307" priority="7" stopIfTrue="1">
      <formula>#REF!="Freelancer"</formula>
    </cfRule>
    <cfRule type="expression" dxfId="306" priority="8" stopIfTrue="1">
      <formula>#REF!="DTC Int. Staff"</formula>
    </cfRule>
  </conditionalFormatting>
  <conditionalFormatting sqref="G95">
    <cfRule type="expression" dxfId="305" priority="5" stopIfTrue="1">
      <formula>#REF!="Freelancer"</formula>
    </cfRule>
    <cfRule type="expression" dxfId="304" priority="6" stopIfTrue="1">
      <formula>#REF!="DTC Int. Staff"</formula>
    </cfRule>
  </conditionalFormatting>
  <conditionalFormatting sqref="G96">
    <cfRule type="expression" dxfId="303" priority="3" stopIfTrue="1">
      <formula>#REF!="Freelancer"</formula>
    </cfRule>
    <cfRule type="expression" dxfId="302" priority="4" stopIfTrue="1">
      <formula>#REF!="DTC Int. Staff"</formula>
    </cfRule>
  </conditionalFormatting>
  <conditionalFormatting sqref="G110">
    <cfRule type="expression" dxfId="301" priority="1" stopIfTrue="1">
      <formula>#REF!="Freelancer"</formula>
    </cfRule>
    <cfRule type="expression" dxfId="30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TimeConsulting.O</cp:lastModifiedBy>
  <dcterms:created xsi:type="dcterms:W3CDTF">2006-02-12T14:53:28Z</dcterms:created>
  <dcterms:modified xsi:type="dcterms:W3CDTF">2021-12-10T07:43:15Z</dcterms:modified>
</cp:coreProperties>
</file>