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9641CB38-BBFC-41CD-B4D2-21281111203F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10" i="55"/>
  <c r="D105" i="55"/>
  <c r="D106" i="55" s="1"/>
  <c r="D107" i="55" s="1"/>
  <c r="D108" i="55" s="1"/>
  <c r="D109" i="55" s="1"/>
  <c r="A105" i="55"/>
  <c r="E11" i="55"/>
  <c r="E12" i="55" s="1"/>
  <c r="E13" i="55" s="1"/>
  <c r="E14" i="55" s="1"/>
  <c r="E15" i="55" s="1"/>
  <c r="I8" i="55"/>
  <c r="J8" i="55" s="1"/>
  <c r="F5" i="55"/>
  <c r="F4" i="55"/>
  <c r="F3" i="55"/>
  <c r="D118" i="53"/>
  <c r="A118" i="53"/>
  <c r="D117" i="53"/>
  <c r="A117" i="53"/>
  <c r="E11" i="53"/>
  <c r="E13" i="53" s="1"/>
  <c r="I8" i="53"/>
  <c r="J8" i="53" s="1"/>
  <c r="F5" i="53"/>
  <c r="F4" i="53"/>
  <c r="F3" i="53"/>
  <c r="A94" i="52"/>
  <c r="E11" i="52"/>
  <c r="E14" i="52" s="1"/>
  <c r="I8" i="52"/>
  <c r="J8" i="52" s="1"/>
  <c r="F5" i="52"/>
  <c r="F4" i="52"/>
  <c r="F3" i="52"/>
  <c r="A84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D12" i="53" s="1"/>
  <c r="E12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E14" i="53"/>
  <c r="B13" i="53"/>
  <c r="B11" i="52"/>
  <c r="A11" i="52" s="1"/>
  <c r="E12" i="52"/>
  <c r="E13" i="52" s="1"/>
  <c r="B10" i="52"/>
  <c r="B14" i="52"/>
  <c r="E15" i="52"/>
  <c r="E16" i="52" s="1"/>
  <c r="E17" i="52" s="1"/>
  <c r="E20" i="52"/>
  <c r="E23" i="52" s="1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/>
  <c r="B20" i="55" s="1"/>
  <c r="D20" i="55" s="1"/>
  <c r="D21" i="55" s="1"/>
  <c r="D22" i="55" s="1"/>
  <c r="D23" i="55" s="1"/>
  <c r="D24" i="55" s="1"/>
  <c r="A11" i="53"/>
  <c r="E19" i="52"/>
  <c r="E18" i="52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3" i="53"/>
  <c r="A13" i="53"/>
  <c r="E15" i="53"/>
  <c r="B14" i="53"/>
  <c r="D11" i="52"/>
  <c r="D12" i="52" s="1"/>
  <c r="D13" i="52" s="1"/>
  <c r="B20" i="52"/>
  <c r="E21" i="52"/>
  <c r="E22" i="52" s="1"/>
  <c r="E25" i="52" s="1"/>
  <c r="E26" i="52"/>
  <c r="A14" i="52"/>
  <c r="D14" i="52"/>
  <c r="D15" i="52" s="1"/>
  <c r="D16" i="52" s="1"/>
  <c r="D17" i="52" s="1"/>
  <c r="B12" i="50"/>
  <c r="D12" i="50" s="1"/>
  <c r="E13" i="50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5" i="55" l="1"/>
  <c r="E26" i="55" s="1"/>
  <c r="E27" i="55" s="1"/>
  <c r="E28" i="55" s="1"/>
  <c r="E21" i="55"/>
  <c r="E22" i="55" s="1"/>
  <c r="E23" i="55" s="1"/>
  <c r="E24" i="55" s="1"/>
  <c r="E24" i="52"/>
  <c r="D19" i="52"/>
  <c r="D18" i="52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4" i="53"/>
  <c r="A14" i="53"/>
  <c r="B15" i="53"/>
  <c r="E16" i="53"/>
  <c r="E17" i="53" s="1"/>
  <c r="E18" i="53" s="1"/>
  <c r="E21" i="53"/>
  <c r="B26" i="52"/>
  <c r="E27" i="52"/>
  <c r="A20" i="52"/>
  <c r="D20" i="52"/>
  <c r="B13" i="50"/>
  <c r="D13" i="50" s="1"/>
  <c r="E16" i="50"/>
  <c r="E14" i="50"/>
  <c r="E15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5" i="55" l="1"/>
  <c r="D25" i="55" s="1"/>
  <c r="D26" i="55" s="1"/>
  <c r="D27" i="55" s="1"/>
  <c r="D28" i="55" s="1"/>
  <c r="E29" i="55"/>
  <c r="E30" i="55" s="1"/>
  <c r="E20" i="53"/>
  <c r="E19" i="53"/>
  <c r="D21" i="52"/>
  <c r="D22" i="52" s="1"/>
  <c r="D25" i="52" s="1"/>
  <c r="D23" i="52"/>
  <c r="E27" i="57"/>
  <c r="B26" i="57"/>
  <c r="A21" i="57"/>
  <c r="D21" i="57"/>
  <c r="D22" i="57" s="1"/>
  <c r="D23" i="57" s="1"/>
  <c r="D24" i="57" s="1"/>
  <c r="D25" i="57" s="1"/>
  <c r="B21" i="53"/>
  <c r="E22" i="53"/>
  <c r="A15" i="53"/>
  <c r="D15" i="53"/>
  <c r="D16" i="53" s="1"/>
  <c r="D17" i="53" s="1"/>
  <c r="D18" i="53" s="1"/>
  <c r="E28" i="52"/>
  <c r="E29" i="52" s="1"/>
  <c r="E30" i="52" s="1"/>
  <c r="B27" i="52"/>
  <c r="A26" i="52"/>
  <c r="D26" i="52"/>
  <c r="B16" i="50"/>
  <c r="E17" i="50"/>
  <c r="E18" i="50" s="1"/>
  <c r="E19" i="50" s="1"/>
  <c r="E20" i="50"/>
  <c r="E21" i="50" s="1"/>
  <c r="D14" i="50"/>
  <c r="D15" i="50" s="1"/>
  <c r="A13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5" i="55" l="1"/>
  <c r="B29" i="55"/>
  <c r="A29" i="55" s="1"/>
  <c r="D20" i="53"/>
  <c r="D19" i="53"/>
  <c r="D24" i="52"/>
  <c r="A26" i="57"/>
  <c r="D26" i="57"/>
  <c r="E28" i="57"/>
  <c r="B27" i="57"/>
  <c r="E31" i="55"/>
  <c r="B30" i="55"/>
  <c r="B22" i="53"/>
  <c r="E23" i="53"/>
  <c r="E24" i="53" s="1"/>
  <c r="E25" i="53" s="1"/>
  <c r="E26" i="53" s="1"/>
  <c r="E27" i="53"/>
  <c r="A21" i="53"/>
  <c r="D21" i="53"/>
  <c r="D27" i="52"/>
  <c r="A27" i="52"/>
  <c r="E31" i="52"/>
  <c r="B28" i="52"/>
  <c r="E22" i="50"/>
  <c r="E23" i="50" s="1"/>
  <c r="E24" i="50" s="1"/>
  <c r="B20" i="50"/>
  <c r="D16" i="50"/>
  <c r="D17" i="50" s="1"/>
  <c r="D18" i="50" s="1"/>
  <c r="D19" i="50" s="1"/>
  <c r="A16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9" i="55" l="1"/>
  <c r="D27" i="57"/>
  <c r="A27" i="57"/>
  <c r="E29" i="57"/>
  <c r="E30" i="57" s="1"/>
  <c r="E31" i="57" s="1"/>
  <c r="E32" i="57" s="1"/>
  <c r="B28" i="57"/>
  <c r="E33" i="57"/>
  <c r="A30" i="55"/>
  <c r="D30" i="55"/>
  <c r="E32" i="55"/>
  <c r="B31" i="55"/>
  <c r="B27" i="53"/>
  <c r="E28" i="53"/>
  <c r="E29" i="53" s="1"/>
  <c r="E30" i="53" s="1"/>
  <c r="E31" i="53" s="1"/>
  <c r="E32" i="53"/>
  <c r="A22" i="53"/>
  <c r="D22" i="53"/>
  <c r="D23" i="53" s="1"/>
  <c r="D24" i="53" s="1"/>
  <c r="D25" i="53" s="1"/>
  <c r="D26" i="53" s="1"/>
  <c r="D28" i="52"/>
  <c r="D29" i="52" s="1"/>
  <c r="D30" i="52" s="1"/>
  <c r="A28" i="52"/>
  <c r="E32" i="52"/>
  <c r="E33" i="52" s="1"/>
  <c r="E34" i="52"/>
  <c r="B31" i="52"/>
  <c r="D20" i="50"/>
  <c r="D21" i="50" s="1"/>
  <c r="A20" i="50"/>
  <c r="E25" i="50"/>
  <c r="B2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1" i="55"/>
  <c r="A31" i="55"/>
  <c r="E35" i="55"/>
  <c r="B32" i="55"/>
  <c r="E33" i="55"/>
  <c r="E34" i="55" s="1"/>
  <c r="B32" i="53"/>
  <c r="E33" i="53"/>
  <c r="E34" i="53" s="1"/>
  <c r="E35" i="53"/>
  <c r="A27" i="53"/>
  <c r="D27" i="53"/>
  <c r="D28" i="53" s="1"/>
  <c r="D29" i="53" s="1"/>
  <c r="D30" i="53" s="1"/>
  <c r="D31" i="53" s="1"/>
  <c r="E35" i="52"/>
  <c r="E36" i="52" s="1"/>
  <c r="E37" i="52" s="1"/>
  <c r="E38" i="52" s="1"/>
  <c r="E39" i="52"/>
  <c r="B34" i="52"/>
  <c r="A31" i="52"/>
  <c r="D31" i="52"/>
  <c r="D32" i="52" s="1"/>
  <c r="D33" i="52" s="1"/>
  <c r="D22" i="50"/>
  <c r="D23" i="50" s="1"/>
  <c r="D24" i="50" s="1"/>
  <c r="A22" i="50"/>
  <c r="B25" i="50"/>
  <c r="E26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2" i="55"/>
  <c r="D33" i="55" s="1"/>
  <c r="D34" i="55" s="1"/>
  <c r="A32" i="55"/>
  <c r="E38" i="55"/>
  <c r="B35" i="55"/>
  <c r="E36" i="55"/>
  <c r="E37" i="55" s="1"/>
  <c r="E36" i="53"/>
  <c r="B35" i="53"/>
  <c r="A32" i="53"/>
  <c r="D32" i="53"/>
  <c r="D33" i="53" s="1"/>
  <c r="D34" i="53" s="1"/>
  <c r="E40" i="52"/>
  <c r="E41" i="52" s="1"/>
  <c r="E42" i="52"/>
  <c r="B39" i="52"/>
  <c r="A34" i="52"/>
  <c r="D34" i="52"/>
  <c r="D35" i="52" s="1"/>
  <c r="D36" i="52" s="1"/>
  <c r="D37" i="52" s="1"/>
  <c r="D38" i="52" s="1"/>
  <c r="B26" i="50"/>
  <c r="E27" i="50"/>
  <c r="A25" i="50"/>
  <c r="D25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35" i="55"/>
  <c r="D36" i="55" s="1"/>
  <c r="D37" i="55" s="1"/>
  <c r="A35" i="55"/>
  <c r="E43" i="55"/>
  <c r="B38" i="55"/>
  <c r="E39" i="55"/>
  <c r="E40" i="55" s="1"/>
  <c r="E41" i="55" s="1"/>
  <c r="E42" i="55" s="1"/>
  <c r="A35" i="53"/>
  <c r="D35" i="53"/>
  <c r="B36" i="53"/>
  <c r="E37" i="53"/>
  <c r="E43" i="52"/>
  <c r="E44" i="52" s="1"/>
  <c r="E45" i="52"/>
  <c r="B42" i="52"/>
  <c r="D39" i="52"/>
  <c r="D40" i="52" s="1"/>
  <c r="D41" i="52" s="1"/>
  <c r="A39" i="52"/>
  <c r="E28" i="50"/>
  <c r="E29" i="50" s="1"/>
  <c r="E30" i="50" s="1"/>
  <c r="B27" i="50"/>
  <c r="E31" i="50"/>
  <c r="A26" i="50"/>
  <c r="D26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38" i="55"/>
  <c r="D39" i="55" s="1"/>
  <c r="D40" i="55" s="1"/>
  <c r="D41" i="55" s="1"/>
  <c r="D42" i="55" s="1"/>
  <c r="A38" i="55"/>
  <c r="E45" i="55"/>
  <c r="B43" i="55"/>
  <c r="E44" i="55"/>
  <c r="E38" i="53"/>
  <c r="E39" i="53" s="1"/>
  <c r="E40" i="53" s="1"/>
  <c r="E41" i="53" s="1"/>
  <c r="E42" i="53"/>
  <c r="B37" i="53"/>
  <c r="A36" i="53"/>
  <c r="D36" i="53"/>
  <c r="D42" i="52"/>
  <c r="D43" i="52" s="1"/>
  <c r="D44" i="52" s="1"/>
  <c r="A42" i="52"/>
  <c r="E46" i="52"/>
  <c r="B45" i="52"/>
  <c r="A27" i="50"/>
  <c r="D27" i="50"/>
  <c r="D28" i="50" s="1"/>
  <c r="D29" i="50" s="1"/>
  <c r="D30" i="50" s="1"/>
  <c r="E32" i="50"/>
  <c r="E33" i="50" s="1"/>
  <c r="E34" i="50" s="1"/>
  <c r="B31" i="50"/>
  <c r="E35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43" i="55"/>
  <c r="D44" i="55" s="1"/>
  <c r="A43" i="55"/>
  <c r="E50" i="55"/>
  <c r="B45" i="55"/>
  <c r="E46" i="55"/>
  <c r="E47" i="55" s="1"/>
  <c r="E48" i="55" s="1"/>
  <c r="E49" i="55" s="1"/>
  <c r="E43" i="53"/>
  <c r="E44" i="53" s="1"/>
  <c r="E45" i="53" s="1"/>
  <c r="E46" i="53" s="1"/>
  <c r="E47" i="53"/>
  <c r="B42" i="53"/>
  <c r="D37" i="53"/>
  <c r="D38" i="53" s="1"/>
  <c r="D39" i="53" s="1"/>
  <c r="D40" i="53" s="1"/>
  <c r="D41" i="53" s="1"/>
  <c r="A37" i="53"/>
  <c r="E47" i="52"/>
  <c r="E48" i="52" s="1"/>
  <c r="B46" i="52"/>
  <c r="D45" i="52"/>
  <c r="A45" i="52"/>
  <c r="E36" i="50"/>
  <c r="E37" i="50" s="1"/>
  <c r="B35" i="50"/>
  <c r="E38" i="50"/>
  <c r="A31" i="50"/>
  <c r="D31" i="50"/>
  <c r="D32" i="50" s="1"/>
  <c r="D33" i="50" s="1"/>
  <c r="D34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45" i="55"/>
  <c r="D46" i="55" s="1"/>
  <c r="D47" i="55" s="1"/>
  <c r="D48" i="55" s="1"/>
  <c r="D49" i="55" s="1"/>
  <c r="A45" i="55"/>
  <c r="E51" i="55"/>
  <c r="B50" i="55"/>
  <c r="E48" i="53"/>
  <c r="E49" i="53" s="1"/>
  <c r="E50" i="53" s="1"/>
  <c r="E51" i="53" s="1"/>
  <c r="E52" i="53"/>
  <c r="B47" i="53"/>
  <c r="D42" i="53"/>
  <c r="D43" i="53" s="1"/>
  <c r="D44" i="53" s="1"/>
  <c r="D45" i="53" s="1"/>
  <c r="D46" i="53" s="1"/>
  <c r="A42" i="53"/>
  <c r="D46" i="52"/>
  <c r="A46" i="52"/>
  <c r="E49" i="52"/>
  <c r="B47" i="52"/>
  <c r="E39" i="50"/>
  <c r="E40" i="50" s="1"/>
  <c r="E41" i="50" s="1"/>
  <c r="E42" i="50" s="1"/>
  <c r="B38" i="50"/>
  <c r="A35" i="50"/>
  <c r="D35" i="50"/>
  <c r="D36" i="50" s="1"/>
  <c r="D3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50" i="55"/>
  <c r="A50" i="55"/>
  <c r="E52" i="55"/>
  <c r="B51" i="55"/>
  <c r="D47" i="53"/>
  <c r="D48" i="53" s="1"/>
  <c r="D49" i="53" s="1"/>
  <c r="D50" i="53" s="1"/>
  <c r="D51" i="53" s="1"/>
  <c r="A47" i="53"/>
  <c r="E53" i="53"/>
  <c r="E54" i="53" s="1"/>
  <c r="E55" i="53" s="1"/>
  <c r="E56" i="53" s="1"/>
  <c r="E57" i="53"/>
  <c r="B52" i="53"/>
  <c r="A47" i="52"/>
  <c r="D47" i="52"/>
  <c r="D48" i="52" s="1"/>
  <c r="E50" i="52"/>
  <c r="B49" i="52"/>
  <c r="A38" i="50"/>
  <c r="D38" i="50"/>
  <c r="E43" i="50"/>
  <c r="B3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51" i="55"/>
  <c r="D51" i="55"/>
  <c r="B52" i="55"/>
  <c r="E53" i="55"/>
  <c r="E54" i="55" s="1"/>
  <c r="E55" i="55" s="1"/>
  <c r="E56" i="55" s="1"/>
  <c r="E57" i="55"/>
  <c r="D52" i="53"/>
  <c r="D53" i="53" s="1"/>
  <c r="D54" i="53" s="1"/>
  <c r="D55" i="53" s="1"/>
  <c r="D56" i="53" s="1"/>
  <c r="A52" i="53"/>
  <c r="E58" i="53"/>
  <c r="E59" i="53" s="1"/>
  <c r="E60" i="53" s="1"/>
  <c r="E61" i="53" s="1"/>
  <c r="E62" i="53"/>
  <c r="B57" i="53"/>
  <c r="D49" i="52"/>
  <c r="A49" i="52"/>
  <c r="E55" i="52"/>
  <c r="B50" i="52"/>
  <c r="E51" i="52"/>
  <c r="E52" i="52" s="1"/>
  <c r="E53" i="52" s="1"/>
  <c r="E54" i="52" s="1"/>
  <c r="D39" i="50"/>
  <c r="D40" i="50" s="1"/>
  <c r="D41" i="50" s="1"/>
  <c r="D42" i="50" s="1"/>
  <c r="A39" i="50"/>
  <c r="E44" i="50"/>
  <c r="B4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57" i="55"/>
  <c r="E58" i="55"/>
  <c r="E59" i="55" s="1"/>
  <c r="E60" i="55" s="1"/>
  <c r="E61" i="55" s="1"/>
  <c r="E62" i="55"/>
  <c r="D52" i="55"/>
  <c r="D53" i="55" s="1"/>
  <c r="D54" i="55" s="1"/>
  <c r="D55" i="55" s="1"/>
  <c r="D56" i="55" s="1"/>
  <c r="A52" i="55"/>
  <c r="D57" i="53"/>
  <c r="D58" i="53" s="1"/>
  <c r="D59" i="53" s="1"/>
  <c r="D60" i="53" s="1"/>
  <c r="D61" i="53" s="1"/>
  <c r="A57" i="53"/>
  <c r="B62" i="53"/>
  <c r="E63" i="53"/>
  <c r="D50" i="52"/>
  <c r="D51" i="52" s="1"/>
  <c r="D52" i="52" s="1"/>
  <c r="D53" i="52" s="1"/>
  <c r="D54" i="52" s="1"/>
  <c r="A50" i="52"/>
  <c r="E58" i="52"/>
  <c r="B55" i="52"/>
  <c r="E56" i="52"/>
  <c r="E57" i="52" s="1"/>
  <c r="A43" i="50"/>
  <c r="D43" i="50"/>
  <c r="E45" i="50"/>
  <c r="B4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62" i="55"/>
  <c r="E63" i="55"/>
  <c r="E64" i="55" s="1"/>
  <c r="E65" i="55"/>
  <c r="D57" i="55"/>
  <c r="D58" i="55" s="1"/>
  <c r="D59" i="55" s="1"/>
  <c r="D60" i="55" s="1"/>
  <c r="D61" i="55" s="1"/>
  <c r="A57" i="55"/>
  <c r="E64" i="53"/>
  <c r="B63" i="53"/>
  <c r="D62" i="53"/>
  <c r="A62" i="53"/>
  <c r="D55" i="52"/>
  <c r="D56" i="52" s="1"/>
  <c r="D57" i="52" s="1"/>
  <c r="A55" i="52"/>
  <c r="E60" i="52"/>
  <c r="B58" i="52"/>
  <c r="E59" i="52"/>
  <c r="D44" i="50"/>
  <c r="A44" i="50"/>
  <c r="E50" i="50"/>
  <c r="B45" i="50"/>
  <c r="E46" i="50"/>
  <c r="E47" i="50" s="1"/>
  <c r="E48" i="50" s="1"/>
  <c r="E4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65" i="55"/>
  <c r="E66" i="55"/>
  <c r="E67" i="55" s="1"/>
  <c r="E68" i="55" s="1"/>
  <c r="E69" i="55"/>
  <c r="D62" i="55"/>
  <c r="D63" i="55" s="1"/>
  <c r="D64" i="55" s="1"/>
  <c r="A62" i="55"/>
  <c r="A63" i="53"/>
  <c r="D63" i="53"/>
  <c r="E69" i="53"/>
  <c r="B64" i="53"/>
  <c r="E65" i="53"/>
  <c r="E66" i="53" s="1"/>
  <c r="E67" i="53" s="1"/>
  <c r="E68" i="53" s="1"/>
  <c r="D58" i="52"/>
  <c r="D59" i="52" s="1"/>
  <c r="A58" i="52"/>
  <c r="E61" i="52"/>
  <c r="B60" i="52"/>
  <c r="A45" i="50"/>
  <c r="D45" i="50"/>
  <c r="D46" i="50" s="1"/>
  <c r="D47" i="50" s="1"/>
  <c r="D48" i="50" s="1"/>
  <c r="D49" i="50" s="1"/>
  <c r="E52" i="50"/>
  <c r="E51" i="50"/>
  <c r="B5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69" i="55"/>
  <c r="E70" i="55"/>
  <c r="E71" i="55"/>
  <c r="D65" i="55"/>
  <c r="D66" i="55" s="1"/>
  <c r="D67" i="55" s="1"/>
  <c r="D68" i="55" s="1"/>
  <c r="A65" i="55"/>
  <c r="D64" i="53"/>
  <c r="D65" i="53" s="1"/>
  <c r="D66" i="53" s="1"/>
  <c r="D67" i="53" s="1"/>
  <c r="D68" i="53" s="1"/>
  <c r="A64" i="53"/>
  <c r="E74" i="53"/>
  <c r="B69" i="53"/>
  <c r="E70" i="53"/>
  <c r="E71" i="53" s="1"/>
  <c r="E72" i="53" s="1"/>
  <c r="E73" i="53" s="1"/>
  <c r="D60" i="52"/>
  <c r="A60" i="52"/>
  <c r="E62" i="52"/>
  <c r="E63" i="52" s="1"/>
  <c r="E64" i="52" s="1"/>
  <c r="E65" i="52" s="1"/>
  <c r="B61" i="52"/>
  <c r="D50" i="50"/>
  <c r="D51" i="50" s="1"/>
  <c r="A50" i="50"/>
  <c r="E55" i="50"/>
  <c r="E53" i="50"/>
  <c r="E54" i="50" s="1"/>
  <c r="B52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72" i="55"/>
  <c r="B71" i="55"/>
  <c r="D69" i="55"/>
  <c r="D70" i="55" s="1"/>
  <c r="A69" i="55"/>
  <c r="D69" i="53"/>
  <c r="D70" i="53" s="1"/>
  <c r="D71" i="53" s="1"/>
  <c r="D72" i="53" s="1"/>
  <c r="D73" i="53" s="1"/>
  <c r="A69" i="53"/>
  <c r="E79" i="53"/>
  <c r="B74" i="53"/>
  <c r="E75" i="53"/>
  <c r="E76" i="53" s="1"/>
  <c r="E77" i="53" s="1"/>
  <c r="E78" i="53" s="1"/>
  <c r="D61" i="52"/>
  <c r="A61" i="52"/>
  <c r="E66" i="52"/>
  <c r="B62" i="52"/>
  <c r="E60" i="50"/>
  <c r="E56" i="50"/>
  <c r="E57" i="50" s="1"/>
  <c r="E58" i="50" s="1"/>
  <c r="E59" i="50" s="1"/>
  <c r="D52" i="50"/>
  <c r="D53" i="50" s="1"/>
  <c r="D54" i="50" s="1"/>
  <c r="A52" i="50"/>
  <c r="B55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71" i="55"/>
  <c r="A71" i="55"/>
  <c r="E73" i="55"/>
  <c r="B72" i="55"/>
  <c r="D74" i="53"/>
  <c r="D75" i="53" s="1"/>
  <c r="D76" i="53" s="1"/>
  <c r="D77" i="53" s="1"/>
  <c r="D78" i="53" s="1"/>
  <c r="A74" i="53"/>
  <c r="E84" i="53"/>
  <c r="B79" i="53"/>
  <c r="E80" i="53"/>
  <c r="E81" i="53" s="1"/>
  <c r="E82" i="53" s="1"/>
  <c r="E83" i="53" s="1"/>
  <c r="D62" i="52"/>
  <c r="D63" i="52" s="1"/>
  <c r="D64" i="52" s="1"/>
  <c r="D65" i="52" s="1"/>
  <c r="A62" i="52"/>
  <c r="B66" i="52"/>
  <c r="E67" i="52"/>
  <c r="E68" i="52"/>
  <c r="B60" i="50"/>
  <c r="D60" i="50" s="1"/>
  <c r="D61" i="50" s="1"/>
  <c r="E61" i="50"/>
  <c r="A55" i="50"/>
  <c r="D55" i="50"/>
  <c r="D56" i="50" s="1"/>
  <c r="D57" i="50" s="1"/>
  <c r="D58" i="50" s="1"/>
  <c r="D59" i="50" s="1"/>
  <c r="E6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72" i="55"/>
  <c r="A72" i="55"/>
  <c r="E77" i="55"/>
  <c r="E74" i="55"/>
  <c r="E75" i="55" s="1"/>
  <c r="E76" i="55" s="1"/>
  <c r="B73" i="55"/>
  <c r="A79" i="53"/>
  <c r="D79" i="53"/>
  <c r="D80" i="53" s="1"/>
  <c r="D81" i="53" s="1"/>
  <c r="D82" i="53" s="1"/>
  <c r="D83" i="53" s="1"/>
  <c r="B84" i="53"/>
  <c r="E85" i="53"/>
  <c r="E86" i="53" s="1"/>
  <c r="E87" i="53" s="1"/>
  <c r="E88" i="53" s="1"/>
  <c r="E89" i="53" s="1"/>
  <c r="E90" i="53"/>
  <c r="B68" i="52"/>
  <c r="E70" i="52"/>
  <c r="E69" i="52"/>
  <c r="A66" i="52"/>
  <c r="D66" i="52"/>
  <c r="D67" i="52" s="1"/>
  <c r="A60" i="50"/>
  <c r="B62" i="50"/>
  <c r="E6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73" i="55"/>
  <c r="D73" i="55"/>
  <c r="D74" i="55" s="1"/>
  <c r="D75" i="55" s="1"/>
  <c r="D76" i="55" s="1"/>
  <c r="E84" i="55"/>
  <c r="B77" i="55"/>
  <c r="E78" i="55"/>
  <c r="E91" i="53"/>
  <c r="B90" i="53"/>
  <c r="D84" i="53"/>
  <c r="D85" i="53" s="1"/>
  <c r="D86" i="53" s="1"/>
  <c r="D87" i="53" s="1"/>
  <c r="D88" i="53" s="1"/>
  <c r="D89" i="53" s="1"/>
  <c r="A84" i="53"/>
  <c r="E71" i="52"/>
  <c r="E72" i="52" s="1"/>
  <c r="E73" i="52" s="1"/>
  <c r="E74" i="52" s="1"/>
  <c r="E75" i="52"/>
  <c r="B70" i="52"/>
  <c r="D68" i="52"/>
  <c r="D69" i="52" s="1"/>
  <c r="A68" i="52"/>
  <c r="B63" i="50"/>
  <c r="E64" i="50"/>
  <c r="D62" i="50"/>
  <c r="A6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79" i="55" l="1"/>
  <c r="E81" i="55"/>
  <c r="D94" i="52"/>
  <c r="D95" i="52" s="1"/>
  <c r="D96" i="52" s="1"/>
  <c r="D97" i="52" s="1"/>
  <c r="D98" i="52" s="1"/>
  <c r="D70" i="52"/>
  <c r="D71" i="52" s="1"/>
  <c r="D72" i="52" s="1"/>
  <c r="D73" i="52" s="1"/>
  <c r="D7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77" i="55"/>
  <c r="D78" i="55" s="1"/>
  <c r="A77" i="55"/>
  <c r="E88" i="55"/>
  <c r="B84" i="55"/>
  <c r="E85" i="55"/>
  <c r="E86" i="55" s="1"/>
  <c r="E87" i="55" s="1"/>
  <c r="A90" i="53"/>
  <c r="D90" i="53"/>
  <c r="E92" i="53"/>
  <c r="B91" i="53"/>
  <c r="E76" i="52"/>
  <c r="E77" i="52" s="1"/>
  <c r="E78" i="52" s="1"/>
  <c r="E79" i="52" s="1"/>
  <c r="E80" i="52"/>
  <c r="B75" i="52"/>
  <c r="A70" i="52"/>
  <c r="E65" i="50"/>
  <c r="E66" i="50" s="1"/>
  <c r="E67" i="50" s="1"/>
  <c r="B64" i="50"/>
  <c r="E68" i="50"/>
  <c r="D63" i="50"/>
  <c r="A6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79" i="55" l="1"/>
  <c r="D81" i="55"/>
  <c r="E80" i="55"/>
  <c r="E83" i="55" s="1"/>
  <c r="E82" i="55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84" i="55"/>
  <c r="D85" i="55" s="1"/>
  <c r="D86" i="55" s="1"/>
  <c r="D87" i="55" s="1"/>
  <c r="A84" i="55"/>
  <c r="E93" i="55"/>
  <c r="B88" i="55"/>
  <c r="E89" i="55"/>
  <c r="E90" i="55" s="1"/>
  <c r="D91" i="53"/>
  <c r="A91" i="53"/>
  <c r="E93" i="53"/>
  <c r="E94" i="53" s="1"/>
  <c r="E95" i="53" s="1"/>
  <c r="E96" i="53" s="1"/>
  <c r="E97" i="53"/>
  <c r="B92" i="53"/>
  <c r="E81" i="52"/>
  <c r="B80" i="52"/>
  <c r="D75" i="52"/>
  <c r="D76" i="52" s="1"/>
  <c r="D77" i="52" s="1"/>
  <c r="D78" i="52" s="1"/>
  <c r="D79" i="52" s="1"/>
  <c r="A75" i="52"/>
  <c r="D84" i="50"/>
  <c r="D85" i="50" s="1"/>
  <c r="D64" i="50"/>
  <c r="D65" i="50" s="1"/>
  <c r="D66" i="50" s="1"/>
  <c r="D67" i="50" s="1"/>
  <c r="E69" i="50"/>
  <c r="E70" i="50" s="1"/>
  <c r="E71" i="50" s="1"/>
  <c r="E72" i="50"/>
  <c r="B68" i="50"/>
  <c r="A6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91" i="55" l="1"/>
  <c r="E92" i="55" s="1"/>
  <c r="D80" i="55"/>
  <c r="D83" i="55" s="1"/>
  <c r="D82" i="55"/>
  <c r="D86" i="50"/>
  <c r="D87" i="50" s="1"/>
  <c r="D88" i="50" s="1"/>
  <c r="B108" i="57"/>
  <c r="E109" i="57"/>
  <c r="A103" i="57"/>
  <c r="D104" i="57"/>
  <c r="D105" i="57" s="1"/>
  <c r="D106" i="57" s="1"/>
  <c r="D107" i="57" s="1"/>
  <c r="D88" i="55"/>
  <c r="D89" i="55" s="1"/>
  <c r="D90" i="55" s="1"/>
  <c r="A88" i="55"/>
  <c r="E98" i="55"/>
  <c r="B93" i="55"/>
  <c r="E94" i="55"/>
  <c r="E95" i="55" s="1"/>
  <c r="E96" i="55" s="1"/>
  <c r="E97" i="55" s="1"/>
  <c r="D92" i="53"/>
  <c r="D93" i="53" s="1"/>
  <c r="D94" i="53" s="1"/>
  <c r="D95" i="53" s="1"/>
  <c r="D96" i="53" s="1"/>
  <c r="A92" i="53"/>
  <c r="E98" i="53"/>
  <c r="E99" i="53" s="1"/>
  <c r="E100" i="53" s="1"/>
  <c r="E101" i="53" s="1"/>
  <c r="E102" i="53"/>
  <c r="B97" i="53"/>
  <c r="E82" i="52"/>
  <c r="E83" i="52" s="1"/>
  <c r="E84" i="52" s="1"/>
  <c r="B81" i="52"/>
  <c r="D80" i="52"/>
  <c r="A80" i="52"/>
  <c r="D89" i="50"/>
  <c r="D68" i="50"/>
  <c r="D69" i="50" s="1"/>
  <c r="D70" i="50" s="1"/>
  <c r="D71" i="50" s="1"/>
  <c r="E73" i="50"/>
  <c r="E74" i="50" s="1"/>
  <c r="E75" i="50" s="1"/>
  <c r="B72" i="50"/>
  <c r="E76" i="50"/>
  <c r="E77" i="50" s="1"/>
  <c r="E78" i="50" s="1"/>
  <c r="A6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5" l="1"/>
  <c r="D92" i="55" s="1"/>
  <c r="D93" i="50"/>
  <c r="D90" i="50"/>
  <c r="D91" i="50" s="1"/>
  <c r="D92" i="50" s="1"/>
  <c r="E110" i="57"/>
  <c r="B109" i="57"/>
  <c r="A108" i="57"/>
  <c r="D108" i="57"/>
  <c r="D93" i="55"/>
  <c r="D94" i="55" s="1"/>
  <c r="D95" i="55" s="1"/>
  <c r="D96" i="55" s="1"/>
  <c r="D97" i="55" s="1"/>
  <c r="A93" i="55"/>
  <c r="E99" i="55"/>
  <c r="B98" i="55"/>
  <c r="D97" i="53"/>
  <c r="D98" i="53" s="1"/>
  <c r="D99" i="53" s="1"/>
  <c r="D100" i="53" s="1"/>
  <c r="D101" i="53" s="1"/>
  <c r="A97" i="53"/>
  <c r="E103" i="53"/>
  <c r="E104" i="53" s="1"/>
  <c r="E105" i="53" s="1"/>
  <c r="E106" i="53" s="1"/>
  <c r="B102" i="53"/>
  <c r="E107" i="53"/>
  <c r="A81" i="52"/>
  <c r="D81" i="52"/>
  <c r="E85" i="52"/>
  <c r="B82" i="52"/>
  <c r="A72" i="50"/>
  <c r="D72" i="50"/>
  <c r="D73" i="50" s="1"/>
  <c r="D74" i="50" s="1"/>
  <c r="D75" i="50" s="1"/>
  <c r="E79" i="50"/>
  <c r="E80" i="50" s="1"/>
  <c r="E81" i="50" s="1"/>
  <c r="B76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98" i="55"/>
  <c r="A98" i="55"/>
  <c r="B100" i="55"/>
  <c r="E100" i="55"/>
  <c r="B99" i="55"/>
  <c r="E108" i="53"/>
  <c r="E109" i="53" s="1"/>
  <c r="E110" i="53" s="1"/>
  <c r="E111" i="53" s="1"/>
  <c r="B107" i="53"/>
  <c r="B112" i="53"/>
  <c r="E112" i="53"/>
  <c r="D102" i="53"/>
  <c r="D103" i="53" s="1"/>
  <c r="D104" i="53" s="1"/>
  <c r="D105" i="53" s="1"/>
  <c r="D106" i="53" s="1"/>
  <c r="A102" i="53"/>
  <c r="A82" i="52"/>
  <c r="D82" i="52"/>
  <c r="D83" i="52" s="1"/>
  <c r="D84" i="52" s="1"/>
  <c r="E89" i="52"/>
  <c r="B89" i="52"/>
  <c r="B85" i="52"/>
  <c r="E86" i="52"/>
  <c r="E87" i="52" s="1"/>
  <c r="E88" i="52" s="1"/>
  <c r="A76" i="50"/>
  <c r="D76" i="50"/>
  <c r="D77" i="50" s="1"/>
  <c r="D78" i="50" s="1"/>
  <c r="E82" i="50"/>
  <c r="B79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99" i="55"/>
  <c r="D99" i="55"/>
  <c r="E105" i="55"/>
  <c r="E101" i="55"/>
  <c r="E102" i="55" s="1"/>
  <c r="E103" i="55" s="1"/>
  <c r="E104" i="55" s="1"/>
  <c r="D100" i="55"/>
  <c r="D101" i="55" s="1"/>
  <c r="D102" i="55" s="1"/>
  <c r="D103" i="55" s="1"/>
  <c r="D104" i="55" s="1"/>
  <c r="A100" i="55"/>
  <c r="D112" i="53"/>
  <c r="D113" i="53" s="1"/>
  <c r="D114" i="53" s="1"/>
  <c r="D115" i="53" s="1"/>
  <c r="D116" i="53" s="1"/>
  <c r="A112" i="53"/>
  <c r="D107" i="53"/>
  <c r="D108" i="53" s="1"/>
  <c r="D109" i="53" s="1"/>
  <c r="D110" i="53" s="1"/>
  <c r="D111" i="53" s="1"/>
  <c r="A107" i="53"/>
  <c r="E113" i="53"/>
  <c r="E114" i="53" s="1"/>
  <c r="E115" i="53" s="1"/>
  <c r="E116" i="53" s="1"/>
  <c r="E117" i="53"/>
  <c r="E118" i="53" s="1"/>
  <c r="D85" i="52"/>
  <c r="D86" i="52" s="1"/>
  <c r="D87" i="52" s="1"/>
  <c r="D88" i="52" s="1"/>
  <c r="A85" i="52"/>
  <c r="D89" i="52"/>
  <c r="D90" i="52" s="1"/>
  <c r="D91" i="52" s="1"/>
  <c r="D92" i="52" s="1"/>
  <c r="D93" i="52" s="1"/>
  <c r="A89" i="52"/>
  <c r="E94" i="52"/>
  <c r="E95" i="52" s="1"/>
  <c r="E96" i="52" s="1"/>
  <c r="E97" i="52" s="1"/>
  <c r="E98" i="52" s="1"/>
  <c r="E90" i="52"/>
  <c r="E91" i="52" s="1"/>
  <c r="E92" i="52" s="1"/>
  <c r="E93" i="52" s="1"/>
  <c r="D79" i="50"/>
  <c r="D80" i="50" s="1"/>
  <c r="D81" i="50" s="1"/>
  <c r="A79" i="50"/>
  <c r="E83" i="50"/>
  <c r="B83" i="50"/>
  <c r="B82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06" i="55"/>
  <c r="E107" i="55" s="1"/>
  <c r="E108" i="55" s="1"/>
  <c r="E109" i="55" s="1"/>
  <c r="D83" i="50"/>
  <c r="A83" i="50"/>
  <c r="E84" i="50"/>
  <c r="E85" i="50" s="1"/>
  <c r="D82" i="50"/>
  <c r="A82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86" i="50" l="1"/>
  <c r="E87" i="50" s="1"/>
  <c r="E88" i="50" s="1"/>
  <c r="E89" i="50" s="1"/>
  <c r="E129" i="57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50" l="1"/>
  <c r="E91" i="50" s="1"/>
  <c r="E92" i="50" s="1"/>
  <c r="E93" i="50"/>
  <c r="E129" i="46"/>
  <c r="E124" i="46"/>
  <c r="E130" i="46" s="1"/>
</calcChain>
</file>

<file path=xl/sharedStrings.xml><?xml version="1.0" encoding="utf-8"?>
<sst xmlns="http://schemas.openxmlformats.org/spreadsheetml/2006/main" count="1220" uniqueCount="378">
  <si>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</si>
  <si>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</si>
  <si>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</si>
  <si>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</si>
  <si>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</si>
  <si>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</si>
  <si>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</si>
  <si>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</si>
  <si>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</si>
  <si>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</si>
  <si>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</si>
  <si>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</si>
  <si>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</si>
  <si>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</si>
  <si>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</si>
  <si>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</si>
  <si>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</si>
  <si>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</si>
  <si>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</si>
  <si>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</si>
  <si>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</si>
  <si>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</si>
  <si>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</si>
  <si>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</si>
  <si>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</si>
  <si>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</si>
  <si>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</si>
  <si>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</si>
  <si>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</si>
  <si>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</si>
  <si>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</si>
  <si>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</si>
  <si>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</si>
  <si>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</si>
  <si>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</si>
  <si>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</si>
  <si>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</si>
  <si>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</si>
  <si>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</si>
  <si>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</si>
  <si>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</si>
  <si>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</si>
  <si>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</si>
  <si>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</si>
  <si>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</si>
  <si>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</si>
  <si>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</si>
  <si>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</si>
  <si>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</si>
  <si>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</si>
  <si>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</si>
  <si>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</si>
  <si>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</si>
  <si>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</si>
  <si>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</si>
  <si>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</si>
  <si>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</si>
  <si>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</si>
  <si>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</si>
  <si>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</si>
  <si>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</si>
  <si>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</si>
  <si>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</si>
  <si>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</si>
  <si>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</si>
  <si>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</si>
  <si>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</si>
  <si>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</si>
  <si>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</si>
  <si>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</si>
  <si>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</si>
  <si>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</si>
  <si>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</si>
  <si>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</si>
  <si>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</si>
  <si>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</si>
  <si>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</si>
  <si>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</si>
  <si>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</si>
  <si>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</si>
  <si>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</si>
  <si>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</si>
  <si>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</si>
  <si>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</si>
  <si>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</si>
  <si>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</si>
  <si>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</si>
  <si>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</si>
  <si>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</si>
  <si>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</si>
  <si>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</si>
  <si>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</si>
  <si>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</si>
  <si>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</si>
  <si>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</si>
  <si>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</si>
  <si>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</si>
  <si>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</si>
  <si>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</si>
  <si>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</si>
  <si>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</si>
  <si>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</si>
  <si>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</si>
  <si>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</si>
  <si>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</si>
  <si>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</si>
  <si>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</si>
  <si>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</si>
  <si>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</si>
  <si>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</si>
  <si>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</si>
  <si>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</si>
  <si>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</si>
  <si>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</si>
  <si>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</si>
  <si>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</si>
  <si>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</si>
  <si>
    <t>OIC EA PMC หารือโครงการ ท.9 ร่วมกับลูกค้า</t>
  </si>
  <si>
    <t>สัมภาษณ์ (Google meet) K.Sittha (TC DT)</t>
  </si>
  <si>
    <t xml:space="preserve">OIC EA PMC: หารือเรื่อง IT support และ RPA </t>
  </si>
  <si>
    <t xml:space="preserve"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 </t>
  </si>
  <si>
    <t>Preparing the ตรวจรับงานงวดที่ 1 Report + Presentation</t>
  </si>
  <si>
    <t>OIC EA and PMC - Internal Weekly Meeting with Expert</t>
  </si>
  <si>
    <t>Preparing the Progress Report I + Presentation</t>
  </si>
  <si>
    <t>OIC- PMC discuss IT master plan with team</t>
  </si>
  <si>
    <t>OIC-PMC: review 2.1 IT master plan in report with team</t>
  </si>
  <si>
    <t xml:space="preserve">OIC- IBS life discussion </t>
  </si>
  <si>
    <t>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</si>
  <si>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หารือการตั้งคณะ PMC ในโครงการ EA &amp; PMC</t>
  </si>
  <si>
    <t>OIC - Data governance meeting</t>
  </si>
  <si>
    <t>OIC - PMC committee discussion</t>
  </si>
  <si>
    <t>TINT with Expert : เตรียมตัวนำเสนอ วันที่ 11,13 ส.ค. 2564</t>
  </si>
  <si>
    <t xml:space="preserve">ประชุมเพื่อหารือและเตรียมการประชุมวันที่ 11 และวันที่ 13 ส.ค. โครงการแผนปฏิบัติการดิจิทัลฯ </t>
  </si>
  <si>
    <t>TINT-EA As Is-Brief</t>
  </si>
  <si>
    <t>OIC - PMC หารือแบบสอบถาม PMC</t>
  </si>
  <si>
    <t>TINT - นำเสนอ EA As-is ต่อผู้บริหาร และกรรมการตรวจรับฯ</t>
  </si>
  <si>
    <t>TINT- สื่อสารและสร้างความตระหนัก Data Governance</t>
  </si>
  <si>
    <t>The Queen's Birthday</t>
  </si>
  <si>
    <t>TINT - นำเสนอ EA As-is ต่อคณะอนุกรรมการ (ภายนอก)</t>
  </si>
  <si>
    <t>OIC - PMC หารือระบบ Helpdesk + C5</t>
  </si>
  <si>
    <t>Discuss IT master plan with team</t>
  </si>
  <si>
    <t xml:space="preserve">OIC - PMC Summary IT Project </t>
  </si>
  <si>
    <t>OIC EA and PMC - Internal Meeting - เตรียมประชุม CIT</t>
  </si>
  <si>
    <t>OIC EA and PMC - หารือกับกลุ่ม CIT</t>
  </si>
  <si>
    <t>OIC EA and PMC - Internal Meeting - ช่วงเวลาการสัมภาษณ์</t>
  </si>
  <si>
    <t>OIC EA and PMC Summary Report</t>
  </si>
  <si>
    <t>OIC EA and PMC - หารือระบบประกันภัยต่อกับระบบ IBS Life</t>
  </si>
  <si>
    <t xml:space="preserve">OIC EA and PMC - PMC progress I Report 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</si>
  <si>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</si>
  <si>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OIC EA and PMC - Weekly Update with P'Dome</t>
  </si>
  <si>
    <t>OIC EA PMC: ประชุมแก้สัญญาของ คปภ"</t>
  </si>
  <si>
    <t>OIC EA and PMC - Intermal update progress report I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</si>
  <si>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(เช้า)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</si>
  <si>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(บ่าย)</t>
  </si>
  <si>
    <t>Team leader for better performance</t>
  </si>
  <si>
    <t>OIC EA and PMC - PMC progress I Report and presentation</t>
  </si>
  <si>
    <t>TINT (Internal) - DG Update with team</t>
  </si>
  <si>
    <t>OIC Summary Report</t>
  </si>
  <si>
    <t>การประชุมทีมบริกรข้อมูล (Data Steward Team) ครั้งที่ 2/2564</t>
  </si>
  <si>
    <t>***สัมภาษณ์ [คณะอนุกรรมการ IT] (CF)</t>
  </si>
  <si>
    <t>OIC Ea and PMC - Review Pitch deck - สัมภาษณ์ [คณะอนุกรรมการ IT]</t>
  </si>
  <si>
    <t>OIC EA and PMC - Breifing Deck with exprt</t>
  </si>
  <si>
    <t>OIC - PMC Discuss with OIC IT for project</t>
  </si>
  <si>
    <t>หารือการทำงานร่วมกันระหว่างโครงการ EA&amp;PMC และ BPI (CF)</t>
  </si>
  <si>
    <t>OIC PMC - Meeting Presents ITSM (BMC) by GABLE</t>
  </si>
  <si>
    <t>OIC EA and PMC - Internal</t>
  </si>
  <si>
    <t>OIC EA, PMC document preparing</t>
  </si>
  <si>
    <t>สัมภาษณ์ [สายกลยุทธ์องค์กร] (CF) รอบที่ 1</t>
  </si>
  <si>
    <t>สัมภาษณ์ [สายกฎหมายและคดี] (CF)</t>
  </si>
  <si>
    <t>OIC EA and PMC - หารือการทำงานร่วมกันระหว่าง โครงการ EA และโครงการ BPI</t>
  </si>
  <si>
    <t>OIC EA and PMC - สัมภาษณ์ [สายคุ้มครองสิทธิประโยชน์]</t>
  </si>
  <si>
    <t xml:space="preserve">OIC EA and PMC - สัมภาษณ์ [สายบริหาร] </t>
  </si>
  <si>
    <t>Discuss - NCSA Cyber Security</t>
  </si>
  <si>
    <t>OIC EA and PMC - หารือเพิ่มเติม [IBS Non-life project]</t>
  </si>
  <si>
    <t>ทำ scope - กสมช แผนขับเคลื่อนฯ ปี 65</t>
  </si>
  <si>
    <t>OIC EA and PMC - สัมภาษณ์ [ฝ่ายทรัพยากรบุคคล]</t>
  </si>
  <si>
    <t>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</si>
  <si>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OIC EA and PMC - Internal weekly update</t>
  </si>
  <si>
    <t xml:space="preserve">OIC EA and PMC - สัมภาษณ์ [สายตรวจสอบ] </t>
  </si>
  <si>
    <t xml:space="preserve">OIC EA and PMC - สัมภาษณ์ [สายวิเคราะห์ธุรกิจประกันภัย] </t>
  </si>
  <si>
    <t>OIC EA and PMC - สัมภาษณ์ [สายตรวจสอบคนกลางประกันภัย]</t>
  </si>
  <si>
    <t xml:space="preserve">OIC EA and PMC - สัมภาษณ์ [สายพัฒนามาตรฐานการกำกับ] </t>
  </si>
  <si>
    <t>สัมภาษณ์ (Google meet) K.Norapatra (Senior BA)</t>
  </si>
  <si>
    <t>OIC EA and PMC - meeting with vendor (SNW) with the OIC IT</t>
  </si>
  <si>
    <t>NCSA - Cyber Risk proposal preparing</t>
  </si>
  <si>
    <t>NCSA-  Cyber Risk proposal discussion with BD and P'Dome</t>
  </si>
  <si>
    <t xml:space="preserve">OIC EA and PMC - สัมภาษณ์ [สายกำกับผลิตภัฒฑ์ประกันภัย] </t>
  </si>
  <si>
    <t>OIC EA &amp; PMC - หารือพี่โดมเรื่องการทำงานร่วมกับ บริดจ์</t>
  </si>
  <si>
    <t>สัมภาษณ์ (Google meet) K.Pakin (Senior TA)</t>
  </si>
  <si>
    <t>OIC EA and PMC - สัมภาษณ์ [สายกำกับธุรกิจและการลงทุน]</t>
  </si>
  <si>
    <t>ปรึกษา ETDA Dashboard</t>
  </si>
  <si>
    <t>OIC EA and PMC - Update BCM ITSM Status with the vendor</t>
  </si>
  <si>
    <t>NCSA - Cyber Risk proposal report preparing</t>
  </si>
  <si>
    <t>NCSA - Cyber Risk proposal report preparing discussion</t>
  </si>
  <si>
    <t>OIC EA and PMC - สัมภาษณ์ [ฝ่ายตรวจสอบกิจการภายใน]</t>
  </si>
  <si>
    <t>OIC EA and PMC - สัมภาษณ์ [สำนักเลขาธิการ]</t>
  </si>
  <si>
    <t xml:space="preserve">OIC EA and PMC -  BPI Weekly Meeting 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</si>
  <si>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</si>
  <si>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</si>
  <si>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Preparing the PMC report</t>
  </si>
  <si>
    <t>OIC EA and PMC - Meeting with vendor (Managing Engine) with the OIC IT</t>
  </si>
  <si>
    <t xml:space="preserve">NCSA - Cyber Risk discussion with the expert for pitching </t>
  </si>
  <si>
    <t>ปรึกษาเรื่องการเตรียมคนทำงานพัฒนาระบบรับรองหลักสูตรดิจิทัลของ สดช.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</si>
  <si>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</si>
  <si>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</si>
  <si>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NCSA - Cyber Risk pitching with the customer</t>
  </si>
  <si>
    <t>OIC EA and PMC - สัมภาษณ์ [สายกลยุทธ์องค์กร] เพิ่มเติม</t>
  </si>
  <si>
    <t>OIC EA and PMC - Discussion with the vendor (SNW) with the OIC IT</t>
  </si>
  <si>
    <t xml:space="preserve">OIC EA and PMC - สัมภาษณ์ [ฝ่ายสำนักนายทะเบียนคุ้มครองผู้ประสบภัยจากรถ] </t>
  </si>
  <si>
    <t>OIC EA and PMC - Preparing the As-IS report (PMC part)</t>
  </si>
  <si>
    <t>ลาครึ่งวัน</t>
  </si>
  <si>
    <t>OIC EA and PMC - สอบถามรายละเอียดของโครงการ OIC Stg. Mng.</t>
  </si>
  <si>
    <t>สัมภาษณ์ (Google meet) K.Supachai (TC)</t>
  </si>
  <si>
    <t>OIC EA and PMC - BPI Weekly Meeting with บริดจ์ คอนซัล</t>
  </si>
  <si>
    <t>NCSA - Project Preparing</t>
  </si>
  <si>
    <t>NCSA - Discussion with the expert</t>
  </si>
  <si>
    <t>TIME Town Hall (Zoom Meeting)</t>
  </si>
  <si>
    <t>OIC EA &amp; PMC - Prepare Progress 2 Report</t>
  </si>
  <si>
    <t xml:space="preserve">OIC EA and PMC - สัมภาษณ์ [ท่านรองเลขาธิการ ด้านตรวจสอบ] </t>
  </si>
  <si>
    <t>การประชุมทีมบริกรข้อมูล (Data Steward Team) ครั้งที่ 3/2564</t>
  </si>
  <si>
    <t>OIC EA and PMC - Project Status Update</t>
  </si>
  <si>
    <t>NCSA - Discuss with the Expert</t>
  </si>
  <si>
    <t>Preparing EA PMC As Is Report</t>
  </si>
  <si>
    <t>NCSA- Preparing data requirement list</t>
  </si>
  <si>
    <t xml:space="preserve">เข้าสำรวจโครงสร้างพื้นฐานของสำนักงาน คปภ. </t>
  </si>
  <si>
    <t>Onsite</t>
  </si>
  <si>
    <t>HII Thaiwater Platform_Company Presentation to customer</t>
  </si>
  <si>
    <t>OIC - EA &amp; PMC As-Is discussion (Technology)</t>
  </si>
  <si>
    <t>OIC - EA &amp; PMC As-Is discussion (Security)</t>
  </si>
  <si>
    <t>TIME-202152</t>
  </si>
  <si>
    <t>Review task - oic  and สกมช</t>
  </si>
  <si>
    <t>OIC EA and PMC - Weekly meeting update</t>
  </si>
  <si>
    <t>Cybersecurity in Practice Webinar by MISO</t>
  </si>
  <si>
    <t>NCSA - Cyber Risk Start project discussion</t>
  </si>
  <si>
    <t>NSCA - Cyber Risk หารือการหาข้อมูลเพื่อใช้ทำงาน</t>
  </si>
  <si>
    <t>NSCA - Cyber Risk เตรียมเอกสารส่งงวดที่ 1</t>
  </si>
  <si>
    <t>NCSA - NIST Discussion</t>
  </si>
  <si>
    <t>OIC EA &amp; PMC - Infra Document Recheck</t>
  </si>
  <si>
    <t>NCSA Cyber Risk ทำ slide - pre kickoff</t>
  </si>
  <si>
    <t>NCSA Cyber Risk - Meeting with the expert</t>
  </si>
  <si>
    <t>OIC EA and PMC - Internal Discussion IT Process</t>
  </si>
  <si>
    <t xml:space="preserve">NCSA Cyber Risk - Pre-kickoff meeting </t>
  </si>
  <si>
    <t>NCSA Cyber Risk - summary meeting</t>
  </si>
  <si>
    <t>NCSA Cyber Risk - discuss with the expert</t>
  </si>
  <si>
    <t>NCSA Cyber risk - Prepare Calendar Sharing</t>
  </si>
  <si>
    <t>OIC EA and PMC - หารือกับสคร.เรื่องการดำเนินโครงการปรับปรุงกระบวนการฯ</t>
  </si>
  <si>
    <t>NCSA Cyber Risk: คุยเรื่องงานงวดที่ 1 - Planning Report</t>
  </si>
  <si>
    <t>Preparing งานงวดที่ 1</t>
  </si>
  <si>
    <t>NCSA: คุยเรื่องงานงวดที่ 1 - Planning Report</t>
  </si>
  <si>
    <t>Preparing the OIC Report</t>
  </si>
  <si>
    <t>NSCA: Internal Meeting</t>
  </si>
  <si>
    <t>NSCA: Prepare kickoff silde</t>
  </si>
  <si>
    <t>สัมภาษณ์ [ท่านรองเลขาธิการ ด้านกฏหมาย คดีและคุ้มครองสิทธิประโยชน์]</t>
  </si>
  <si>
    <t>HII &amp; MCOT &amp; Aomsin Opportunities</t>
  </si>
  <si>
    <t>NSCA: Update project status to P'Dome</t>
  </si>
  <si>
    <t>NCSA: Weekly meeting with Expert</t>
  </si>
  <si>
    <t>OIC EA and PMC - Onsite สำนักงานฯ ครั้งที่ 2</t>
  </si>
  <si>
    <t>OIC Office</t>
  </si>
  <si>
    <t>NCSA: Prepare Planning project report</t>
  </si>
  <si>
    <t>[OIC] Presentaton Consent Management with the vendor (MFEC)</t>
  </si>
  <si>
    <t>OIC EA and PMC - Internal Weekly Meeting</t>
  </si>
  <si>
    <t>OIC EA and PMC - BPI Weekly Meeting</t>
  </si>
  <si>
    <t>(2nd) สัมภาษณ์ (Google meet) K.Budsakol (TA)</t>
  </si>
  <si>
    <t>[OIC] Servicenow ITSM Demo</t>
  </si>
  <si>
    <t>Discuss with อ. ธเนศ</t>
  </si>
  <si>
    <t>NSCA: สรุปผลการนำเสนองวดที่ 1</t>
  </si>
  <si>
    <t>NCSA - ประชุมหารือเริ่มโครงการจ้างที่ปรึกษาประเมินความเสี่ยงต่อภัยคุกคามไซเบอร์ของประเทศไทย (Cyber Risk Assessment)</t>
  </si>
  <si>
    <t>NSCA: เตรียมนำเสนองานงวดที่ 1 (Pre-kickoff)</t>
  </si>
  <si>
    <t>MCOT Company &amp; EA project introduction</t>
  </si>
  <si>
    <t>NSCA - ทำ Project planning report</t>
  </si>
  <si>
    <t>OIC EA and PMC - ประชุมให้ข้อมูล IT Process</t>
  </si>
  <si>
    <t>OIC - ขอเชิญประชุมให้ข้อมูลของฝ่ายเทคโนโลยีสารสนเทศฯ หัวข้อ IT Process</t>
  </si>
  <si>
    <t>(2nd) สัมภาษณ์ (Google meet) K.Pimwipa (Associate Consultant)</t>
  </si>
  <si>
    <t>OIC - As is report</t>
  </si>
  <si>
    <t>(2nd) สัมภาษณ์ (Google meet) K.Nutchapol (Consultant)</t>
  </si>
  <si>
    <t>วันหยุด</t>
  </si>
  <si>
    <t xml:space="preserve">OIC EA and PMC - อบรมสำหรับผู้บริหารสำนักงาน คปภ. </t>
  </si>
  <si>
    <t>OIC EA and PMC - พรีวิวนำเสนอผล As-Is to P'Dome</t>
  </si>
  <si>
    <t>OIC EA and PMC - Internal update As-Is EA</t>
  </si>
  <si>
    <t>[OIC] Present Consent Mangement Solution</t>
  </si>
  <si>
    <t>TIME Town Hall Meeting (Zoom)</t>
  </si>
  <si>
    <t>NCSA: ตามงานน้อง ๆ</t>
  </si>
  <si>
    <t>OIC EA and PMC - As it report (PMC)</t>
  </si>
  <si>
    <t>OIC EA and PMC - As it report (Infra)</t>
  </si>
  <si>
    <t>NCSA inception report and presentation</t>
  </si>
  <si>
    <t>NCSA - หารือข้อคำถามเพื่อในการการทำแบบสอบถาม</t>
  </si>
  <si>
    <t>OIC EA PMC - Weekly Meeting Update to P'Dome</t>
  </si>
  <si>
    <t xml:space="preserve">OIC EA and PMC - Internal Meeting - เนื้อหานำเสนอท่านเลขาฯ </t>
  </si>
  <si>
    <t xml:space="preserve">OIC ประชุมหารือแนวทางการนำเสนอความคืบหน้าโครงการฯ ต่อท่านเลขาธิการ สำนักงาน คปภ. </t>
  </si>
  <si>
    <t xml:space="preserve">วันหยุด </t>
  </si>
  <si>
    <t xml:space="preserve">[OIC] Present Treranova - Cyber Security Awareness Platform and Phishing Simulation Platform </t>
  </si>
  <si>
    <t>NSCA: Prepare slide to presentation</t>
  </si>
  <si>
    <t>NCSA - หารือในประเด็นค่าจ้างที่ปรึกษาล่วงหน้า</t>
  </si>
  <si>
    <t>HII Thaiwater Platform Update</t>
  </si>
  <si>
    <t>OIC -  OIC - Ecosystem</t>
  </si>
  <si>
    <t>TTC Cert-TIME Meeting</t>
  </si>
  <si>
    <t>OIC EA and PMC - รายงานความคืบหน้าการดำเนินงานโครงการ EA ก่อนนำเสนอท่านเลขาธิการ</t>
  </si>
  <si>
    <t>HII Project Discussion with Wisdom Vast</t>
  </si>
  <si>
    <t>HII Thai Water - Requirement Discussion - Time Consulting (อาลีบาบา)</t>
  </si>
  <si>
    <t>HII Project Discussion with Fushion Solution</t>
  </si>
  <si>
    <t>NCSA - Deck Review ครั้งที่ 1</t>
  </si>
  <si>
    <t>OIC EA and PMC - Internal Meeting - แนวทางการทำ To-be</t>
  </si>
  <si>
    <t>หลักสูตรเสริมสร้างการรับรู้ที่แข็งแกร่งด้านความมั่นคงปลอดภัยทางไซเบอร์ (Build a Strong Security Awareness Program) - สกมช</t>
  </si>
  <si>
    <t>Prepare NCSA Presentation and report งวดงานที่ 2</t>
  </si>
  <si>
    <t>Project Discussion with CDG Systems</t>
  </si>
  <si>
    <t>OIC EA and PMC - Internal Meeting - เตรียมประชุมพี่โดมเพื่อนำเสนอท่านเลขาฯ</t>
  </si>
  <si>
    <t xml:space="preserve">OIC EA and PMC - Update pitch deck เลขาธิการ </t>
  </si>
  <si>
    <t>OIC EA and PMC - Internal meeting - เวียนคอนเฟิร์ม As Is report</t>
  </si>
  <si>
    <t>HII - Project Discussion with Softnix</t>
  </si>
  <si>
    <t>HII - คุยเรื่อง scope ของน้ำ</t>
  </si>
  <si>
    <t>NCSA - presentation review รอบที่ 1</t>
  </si>
  <si>
    <t>NCSA - presentation review รอบที่ 2</t>
  </si>
  <si>
    <t>NCSA: Update status และความช่วยเหลือ to Expert</t>
  </si>
  <si>
    <t>OIC EA and PMC - เตรียมความพร้อมก่อนนำเสนอท่านเลขาธิการ</t>
  </si>
  <si>
    <t>BAAC Feasibility: Kick-Off Project</t>
  </si>
  <si>
    <t>OIC EA and PMC - นำเสนอผลการดำเนินโครงการ (As-Is) และหารือประเด็น IT Master Plan ต่อเลขาฯ คปภ.</t>
  </si>
  <si>
    <t>HII - Project Discussion with Wisdom Vast</t>
  </si>
  <si>
    <t>OIC EA and PMC - Onsite 3</t>
  </si>
  <si>
    <t>OIC</t>
  </si>
  <si>
    <t>HII - Project Discussion with Inteltion</t>
  </si>
  <si>
    <t>ส่งงาน งวดที่ 2 ของ NCSA</t>
  </si>
  <si>
    <t>NCSA - Prepare final report งวดที่ 2 to NCSA</t>
  </si>
  <si>
    <t>NCSA - แก้ไขงวดที่ 2 ครั้งที่ 1</t>
  </si>
  <si>
    <t>NCSA - Internal Meeting</t>
  </si>
  <si>
    <t>NCSA: Review pitch slides</t>
  </si>
  <si>
    <t>OIC EA and PMC - Internal Discussion with Expert</t>
  </si>
  <si>
    <t>NCSA: นำเสนองานงวดที่ 2 - โครงการที่ปรึกษากิจกรรมประเมินความเสี่ยงต่อภัยคุกคามไซเบอร์ของประเทศ</t>
  </si>
  <si>
    <t>ประชุมหารือการจัดตั้งคณะกรรมการสถาปัตยกรรมองค์กร (EA Committee)</t>
  </si>
  <si>
    <t xml:space="preserve">NCSA: แก้ report หลังจากการประชุมตรวจรับงานงวดที่ 2 </t>
  </si>
  <si>
    <t>NCSA: Review งานที่แก้งวดที่ 2-1</t>
  </si>
  <si>
    <t>สัมภาษณ์ (Google meet) N'Earn (BA)</t>
  </si>
  <si>
    <t xml:space="preserve">OIC หารือประเด็นสำหรับประชุมร่วมกับ BPI </t>
  </si>
  <si>
    <t>Town Hall</t>
  </si>
  <si>
    <t>ONDE Dig Cer_สัมภาษณ์ สดช.</t>
  </si>
  <si>
    <t>OIC EA and PMC - หารือเรื่องแนวทางการจัดตั้ง EA &amp; IT Gov กับ อ.ปั้ม</t>
  </si>
  <si>
    <t>NCSA: Updated project status to P'Dome</t>
  </si>
  <si>
    <t xml:space="preserve">NSCA: Weekly Meeting </t>
  </si>
  <si>
    <t>ONDE Dig Cer_ DEV System</t>
  </si>
  <si>
    <t>OIC EA and PMC - Internal Meeting with Expert</t>
  </si>
  <si>
    <t>สดช. หารือเรื่องระบบ</t>
  </si>
  <si>
    <t>EA-PMC &amp; BPI Weekly Meeting</t>
  </si>
  <si>
    <t>OIC EA and PMC - Internal Weekly Meeting to P'Dome</t>
  </si>
  <si>
    <t>NCSA: เตรียมความพร้อมการส่งแบบสอบถาม</t>
  </si>
  <si>
    <t>NCSA - ประชุมรีวิวข้อคำถาม</t>
  </si>
  <si>
    <t>NSCA: Review Slide นำเสนอท่านรองและผู้เชี่ยวชาญ</t>
  </si>
  <si>
    <t>NCSA - ปรับสไลด์</t>
  </si>
  <si>
    <t>NSCA: คุยเรื่องการจัดทำร่างประกาศ</t>
  </si>
  <si>
    <t>OIC EA-PMC: Checking project status</t>
  </si>
  <si>
    <t>NSCA: ทดลองจัดทำร่างประกาศ สมกช. 800-37</t>
  </si>
  <si>
    <t>NCSA - สัมภาษณ์เพื่อขอรับวิสัยทัศน์ด้านความมั่นคงปลอดภัยไซเบอร์ของประเทศไทย</t>
  </si>
  <si>
    <t>OIC EA and PMC - สัมภาษณ์ทีม Dev &amp; Data หัวข้อ EA To be</t>
  </si>
  <si>
    <t>office</t>
  </si>
  <si>
    <t>HII Key Winning Points</t>
  </si>
  <si>
    <t xml:space="preserve">NCSA - ร่างประกาศ NIST SP 800-37 discussion </t>
  </si>
  <si>
    <t>NSCA: พูดคุยโครงการการติดตามผล (ร่าง) นโยบายและแผนฯ ปี พ.ศ. 2565</t>
  </si>
  <si>
    <t xml:space="preserve">[OIC] MFEC Security Solution </t>
  </si>
  <si>
    <t>NCSA แบบสอบถามออนไลน์เพื่อประเมินความเสี่ยงด้านความมั่นคงปลอดภัยไซเบอร์ สกมช กับ kTB</t>
  </si>
  <si>
    <t>HII: Internal discussion</t>
  </si>
  <si>
    <t>HII: Discussion with Wisdom Vast</t>
  </si>
  <si>
    <t xml:space="preserve">NCSA: Weekly Meeting </t>
  </si>
  <si>
    <t xml:space="preserve">OIC EA and PMC - ประชุมตรวจรับงวด 2 </t>
  </si>
  <si>
    <t>NCSA - รายงานความคืบหน้า NIST 37-39</t>
  </si>
  <si>
    <t>NCSA ชี้แจงแบบสอบถามประเมินความเสี่ยงด้านไซเบอร์เพิ่มเติม กรุงไทย</t>
  </si>
  <si>
    <t>คุยเรื่อง NIST-37</t>
  </si>
  <si>
    <t>(2nd) สัมภาษณ์ (Google meet) K.Nattapat (BA)</t>
  </si>
  <si>
    <t>OIC - ดัชนีวัดชี้ให้คุณนุ่น</t>
  </si>
  <si>
    <t xml:space="preserve">OIC EA and PMC - สัมภาษณ์ ทีม Infra หัวข้อ EA To be </t>
  </si>
  <si>
    <t>NCSA Opportunity</t>
  </si>
  <si>
    <t>NSCA: คุยเรื่องการจัดทำร่างประกาศเพิ่มเติม</t>
  </si>
  <si>
    <t>NCSA: ติดตามผลการตอบแบบสอบถาม และสรุปผลเบี้องต้น</t>
  </si>
  <si>
    <t>NSCA: สรุปผลการติดตามการตอบแบบสอบถามออนไลน์</t>
  </si>
  <si>
    <t>NCSA - บรีฟงานน้อง</t>
  </si>
  <si>
    <t xml:space="preserve">[OIC] MFEC Present  API Product  and Solution </t>
  </si>
  <si>
    <t>NCSA: Weekly Meeting with Expert</t>
  </si>
  <si>
    <t>หารือเรื่องโครงการกับ Smart OIC - PMO</t>
  </si>
  <si>
    <t>[TIME Consulting] : INNOVASIVE Company Profile</t>
  </si>
  <si>
    <t xml:space="preserve">OIC EA-PMC แก้ไข New Eco System (Overview) </t>
  </si>
  <si>
    <t xml:space="preserve">NCSA - ศึกษา NIST SP800-30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</si>
</sst>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7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35">
      <c r="B3" s="7" t="s">
        <v>25</v>
      </c>
      <c r="C3" s="153" t="s">
        <v>50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51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52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46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61" t="s">
        <v>45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35">
      <c r="B31" s="61"/>
      <c r="C31" s="144" t="s">
        <v>48</v>
      </c>
      <c r="D31" s="145"/>
      <c r="E31" s="145"/>
      <c r="F31" s="145"/>
      <c r="G31" s="146"/>
    </row>
    <row r="32" spans="2:9" ht="19.5" customHeight="1" x14ac:dyDescent="0.3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3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43"/>
  <sheetViews>
    <sheetView showGridLines="0" topLeftCell="D82" zoomScale="90" zoomScaleNormal="90" workbookViewId="0">
      <selection activeCell="F89" sqref="F8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SUM(J10:J109)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4" si="0">IF(OR(C11="f",C11="u",C11="F",C11="U"),"",IF(OR(B11=1,B11=2,B11=3,B11=4,B11=5),1,""))</f>
        <v>1</v>
      </c>
      <c r="B11" s="8">
        <f t="shared" ref="B11:B8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60</v>
      </c>
      <c r="G11" s="36">
        <v>9001</v>
      </c>
      <c r="H11" s="37" t="s">
        <v>178</v>
      </c>
      <c r="I11" s="36" t="s">
        <v>57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60</v>
      </c>
      <c r="G12" s="36">
        <v>9001</v>
      </c>
      <c r="H12" s="37" t="s">
        <v>179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3" si="2">D12</f>
        <v>Wed</v>
      </c>
      <c r="E13" s="34">
        <f t="shared" si="2"/>
        <v>44440</v>
      </c>
      <c r="F13" s="35" t="s">
        <v>60</v>
      </c>
      <c r="G13" s="36">
        <v>9001</v>
      </c>
      <c r="H13" s="37" t="s">
        <v>122</v>
      </c>
      <c r="I13" s="36" t="s">
        <v>57</v>
      </c>
      <c r="J13" s="85">
        <v>2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7" t="str">
        <f>IF(B14=1,"Mo",IF(B14=2,"Tue",IF(B14=3,"Wed",IF(B14=4,"Thu",IF(B14=5,"Fri",IF(B14=6,"Sat",IF(B14=7,"Sun","")))))))</f>
        <v>Thu</v>
      </c>
      <c r="E14" s="45">
        <f>+E11+1</f>
        <v>44441</v>
      </c>
      <c r="F14" s="46" t="s">
        <v>60</v>
      </c>
      <c r="G14" s="47">
        <v>9001</v>
      </c>
      <c r="H14" s="48" t="s">
        <v>180</v>
      </c>
      <c r="I14" s="47" t="s">
        <v>57</v>
      </c>
      <c r="J14" s="86">
        <v>3</v>
      </c>
    </row>
    <row r="15" spans="1:10" ht="22.5" customHeight="1" x14ac:dyDescent="0.25">
      <c r="A15" s="31"/>
      <c r="C15" s="76"/>
      <c r="D15" s="77" t="str">
        <f>D14</f>
        <v>Thu</v>
      </c>
      <c r="E15" s="45">
        <f>E14</f>
        <v>44441</v>
      </c>
      <c r="F15" s="46" t="s">
        <v>60</v>
      </c>
      <c r="G15" s="47">
        <v>9001</v>
      </c>
      <c r="H15" s="48" t="s">
        <v>181</v>
      </c>
      <c r="I15" s="47" t="s">
        <v>57</v>
      </c>
      <c r="J15" s="86">
        <v>3</v>
      </c>
    </row>
    <row r="16" spans="1:10" ht="22.5" customHeight="1" x14ac:dyDescent="0.25">
      <c r="A16" s="31"/>
      <c r="C16" s="76"/>
      <c r="D16" s="77" t="str">
        <f t="shared" ref="D16:E18" si="3">D15</f>
        <v>Thu</v>
      </c>
      <c r="E16" s="45">
        <f t="shared" si="3"/>
        <v>44441</v>
      </c>
      <c r="F16" s="46"/>
      <c r="G16" s="47">
        <v>9009</v>
      </c>
      <c r="H16" s="48" t="s">
        <v>182</v>
      </c>
      <c r="I16" s="47" t="s">
        <v>57</v>
      </c>
      <c r="J16" s="86">
        <v>1</v>
      </c>
    </row>
    <row r="17" spans="1:10" ht="22.5" customHeight="1" x14ac:dyDescent="0.25">
      <c r="A17" s="31"/>
      <c r="C17" s="76"/>
      <c r="D17" s="77" t="str">
        <f t="shared" si="3"/>
        <v>Thu</v>
      </c>
      <c r="E17" s="45">
        <f t="shared" si="3"/>
        <v>44441</v>
      </c>
      <c r="F17" s="46" t="s">
        <v>60</v>
      </c>
      <c r="G17" s="47">
        <v>9001</v>
      </c>
      <c r="H17" s="48" t="s">
        <v>183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9004</v>
      </c>
      <c r="H18" s="48" t="s">
        <v>184</v>
      </c>
      <c r="I18" s="47" t="s">
        <v>57</v>
      </c>
      <c r="J18" s="86">
        <v>0.5</v>
      </c>
    </row>
    <row r="19" spans="1:10" ht="22.5" customHeight="1" x14ac:dyDescent="0.25">
      <c r="A19" s="31"/>
      <c r="C19" s="76"/>
      <c r="D19" s="77" t="str">
        <f>D17</f>
        <v>Thu</v>
      </c>
      <c r="E19" s="45">
        <f>E17</f>
        <v>44441</v>
      </c>
      <c r="F19" s="46"/>
      <c r="G19" s="47">
        <v>9004</v>
      </c>
      <c r="H19" s="48" t="s">
        <v>185</v>
      </c>
      <c r="I19" s="47" t="s">
        <v>57</v>
      </c>
      <c r="J19" s="86">
        <v>0.5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>+E14+1</f>
        <v>44442</v>
      </c>
      <c r="F20" s="35" t="s">
        <v>60</v>
      </c>
      <c r="G20" s="36">
        <v>9001</v>
      </c>
      <c r="H20" s="37" t="s">
        <v>186</v>
      </c>
      <c r="I20" s="36" t="s">
        <v>57</v>
      </c>
      <c r="J20" s="85">
        <v>3</v>
      </c>
    </row>
    <row r="21" spans="1:10" ht="22.5" customHeight="1" x14ac:dyDescent="0.25">
      <c r="A21" s="31"/>
      <c r="C21" s="76"/>
      <c r="D21" s="74" t="str">
        <f>D20</f>
        <v>Fri</v>
      </c>
      <c r="E21" s="34">
        <f>E20</f>
        <v>44442</v>
      </c>
      <c r="F21" s="35" t="s">
        <v>60</v>
      </c>
      <c r="G21" s="36">
        <v>9001</v>
      </c>
      <c r="H21" s="37" t="s">
        <v>187</v>
      </c>
      <c r="I21" s="36" t="s">
        <v>57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60</v>
      </c>
      <c r="G22" s="36">
        <v>9001</v>
      </c>
      <c r="H22" s="37" t="s">
        <v>189</v>
      </c>
      <c r="I22" s="36" t="s">
        <v>57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D20</f>
        <v>Fri</v>
      </c>
      <c r="E23" s="34">
        <f t="shared" si="4"/>
        <v>44442</v>
      </c>
      <c r="F23" s="35"/>
      <c r="G23" s="36">
        <v>9004</v>
      </c>
      <c r="H23" s="37" t="s">
        <v>190</v>
      </c>
      <c r="I23" s="36" t="s">
        <v>57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 t="s">
        <v>60</v>
      </c>
      <c r="G24" s="36">
        <v>9001</v>
      </c>
      <c r="H24" s="37" t="s">
        <v>191</v>
      </c>
      <c r="I24" s="36" t="s">
        <v>57</v>
      </c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37" t="s">
        <v>193</v>
      </c>
      <c r="I25" s="36" t="s">
        <v>57</v>
      </c>
      <c r="J25" s="85">
        <v>1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85" si="5">IF(B26=1,"Mo",IF(B26=2,"Tue",IF(B26=3,"Wed",IF(B26=4,"Thu",IF(B26=5,"Fri",IF(B26=6,"Sat",IF(B26=7,"Sun","")))))))</f>
        <v>Sat</v>
      </c>
      <c r="E26" s="45">
        <f>+E20+1</f>
        <v>44443</v>
      </c>
      <c r="F26" s="46"/>
      <c r="G26" s="47">
        <v>9004</v>
      </c>
      <c r="H26" s="71" t="s">
        <v>192</v>
      </c>
      <c r="I26" s="47" t="s">
        <v>57</v>
      </c>
      <c r="J26" s="86">
        <v>6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71" t="s">
        <v>192</v>
      </c>
      <c r="I27" s="47" t="s">
        <v>57</v>
      </c>
      <c r="J27" s="86">
        <v>6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60</v>
      </c>
      <c r="G28" s="36">
        <v>9001</v>
      </c>
      <c r="H28" s="126" t="s">
        <v>194</v>
      </c>
      <c r="I28" s="36" t="s">
        <v>57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60</v>
      </c>
      <c r="G29" s="36">
        <v>9001</v>
      </c>
      <c r="H29" s="126" t="s">
        <v>195</v>
      </c>
      <c r="I29" s="36" t="s">
        <v>57</v>
      </c>
      <c r="J29" s="85">
        <v>3</v>
      </c>
    </row>
    <row r="30" spans="1:10" ht="22.5" customHeight="1" x14ac:dyDescent="0.25">
      <c r="A30" s="31"/>
      <c r="C30" s="76"/>
      <c r="D30" s="74" t="str">
        <f t="shared" ref="D30" si="6">D29</f>
        <v>Mo</v>
      </c>
      <c r="E30" s="34">
        <f t="shared" ref="E30" si="7">E29</f>
        <v>44445</v>
      </c>
      <c r="F30" s="35" t="s">
        <v>60</v>
      </c>
      <c r="G30" s="36">
        <v>9001</v>
      </c>
      <c r="H30" s="50" t="s">
        <v>196</v>
      </c>
      <c r="I30" s="36" t="s">
        <v>57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5"/>
        <v>Tue</v>
      </c>
      <c r="E31" s="45">
        <f>+E28+1</f>
        <v>44446</v>
      </c>
      <c r="F31" s="46" t="s">
        <v>60</v>
      </c>
      <c r="G31" s="47">
        <v>9001</v>
      </c>
      <c r="H31" s="48" t="s">
        <v>197</v>
      </c>
      <c r="I31" s="47" t="s">
        <v>57</v>
      </c>
      <c r="J31" s="86">
        <v>3</v>
      </c>
    </row>
    <row r="32" spans="1:10" ht="29" x14ac:dyDescent="0.25">
      <c r="A32" s="31"/>
      <c r="C32" s="76"/>
      <c r="D32" s="77" t="str">
        <f>D31</f>
        <v>Tue</v>
      </c>
      <c r="E32" s="45">
        <f>E31</f>
        <v>44446</v>
      </c>
      <c r="F32" s="46" t="s">
        <v>60</v>
      </c>
      <c r="G32" s="47">
        <v>9001</v>
      </c>
      <c r="H32" s="48" t="s">
        <v>198</v>
      </c>
      <c r="I32" s="47" t="s">
        <v>57</v>
      </c>
      <c r="J32" s="86">
        <v>2</v>
      </c>
    </row>
    <row r="33" spans="1:10" ht="22.5" customHeight="1" x14ac:dyDescent="0.25">
      <c r="A33" s="31"/>
      <c r="C33" s="76"/>
      <c r="D33" s="77" t="str">
        <f t="shared" ref="D33:E33" si="8">D32</f>
        <v>Tue</v>
      </c>
      <c r="E33" s="45">
        <f t="shared" si="8"/>
        <v>44446</v>
      </c>
      <c r="F33" s="46" t="s">
        <v>60</v>
      </c>
      <c r="G33" s="47">
        <v>9001</v>
      </c>
      <c r="H33" s="48" t="s">
        <v>199</v>
      </c>
      <c r="I33" s="47" t="s">
        <v>57</v>
      </c>
      <c r="J33" s="86">
        <v>2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+E31+1</f>
        <v>44447</v>
      </c>
      <c r="F34" s="35" t="s">
        <v>60</v>
      </c>
      <c r="G34" s="36">
        <v>9001</v>
      </c>
      <c r="H34" s="43" t="s">
        <v>200</v>
      </c>
      <c r="I34" s="3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8" si="9">D34</f>
        <v>Wed</v>
      </c>
      <c r="E35" s="34">
        <f t="shared" si="9"/>
        <v>44447</v>
      </c>
      <c r="F35" s="35" t="s">
        <v>60</v>
      </c>
      <c r="G35" s="36">
        <v>9001</v>
      </c>
      <c r="H35" s="43" t="s">
        <v>100</v>
      </c>
      <c r="I35" s="3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Wed</v>
      </c>
      <c r="E36" s="34">
        <f t="shared" si="9"/>
        <v>44447</v>
      </c>
      <c r="F36" s="35" t="s">
        <v>60</v>
      </c>
      <c r="G36" s="36">
        <v>9001</v>
      </c>
      <c r="H36" s="43" t="s">
        <v>122</v>
      </c>
      <c r="I36" s="36" t="s">
        <v>57</v>
      </c>
      <c r="J36" s="85">
        <v>2</v>
      </c>
    </row>
    <row r="37" spans="1:10" ht="22.5" customHeight="1" x14ac:dyDescent="0.25">
      <c r="A37" s="31"/>
      <c r="C37" s="76"/>
      <c r="D37" s="74" t="str">
        <f t="shared" si="9"/>
        <v>Wed</v>
      </c>
      <c r="E37" s="34">
        <f t="shared" si="9"/>
        <v>44447</v>
      </c>
      <c r="F37" s="35"/>
      <c r="G37" s="36">
        <v>9004</v>
      </c>
      <c r="H37" s="43" t="s">
        <v>201</v>
      </c>
      <c r="I37" s="36" t="s">
        <v>57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Wed</v>
      </c>
      <c r="E38" s="34">
        <f t="shared" si="9"/>
        <v>44447</v>
      </c>
      <c r="F38" s="35"/>
      <c r="G38" s="36">
        <v>9004</v>
      </c>
      <c r="H38" s="43" t="s">
        <v>202</v>
      </c>
      <c r="I38" s="36" t="s">
        <v>57</v>
      </c>
      <c r="J38" s="85">
        <v>1</v>
      </c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44448</v>
      </c>
      <c r="F39" s="46" t="s">
        <v>60</v>
      </c>
      <c r="G39" s="47">
        <v>9001</v>
      </c>
      <c r="H39" s="48" t="s">
        <v>203</v>
      </c>
      <c r="I39" s="47" t="s">
        <v>57</v>
      </c>
      <c r="J39" s="86">
        <v>3</v>
      </c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44448</v>
      </c>
      <c r="F40" s="46" t="s">
        <v>60</v>
      </c>
      <c r="G40" s="47">
        <v>9001</v>
      </c>
      <c r="H40" s="48" t="s">
        <v>204</v>
      </c>
      <c r="I40" s="47" t="s">
        <v>57</v>
      </c>
      <c r="J40" s="86">
        <v>3</v>
      </c>
    </row>
    <row r="41" spans="1:10" ht="22.5" customHeight="1" x14ac:dyDescent="0.25">
      <c r="A41" s="31"/>
      <c r="C41" s="76"/>
      <c r="D41" s="77" t="str">
        <f t="shared" ref="D41:E41" si="10">D40</f>
        <v>Thu</v>
      </c>
      <c r="E41" s="45">
        <f t="shared" si="10"/>
        <v>44448</v>
      </c>
      <c r="F41" s="46"/>
      <c r="G41" s="47">
        <v>9004</v>
      </c>
      <c r="H41" s="48" t="s">
        <v>205</v>
      </c>
      <c r="I41" s="47" t="s">
        <v>57</v>
      </c>
      <c r="J41" s="86">
        <v>2</v>
      </c>
    </row>
    <row r="42" spans="1:10" ht="22.5" customHeight="1" x14ac:dyDescent="0.25">
      <c r="A42" s="31">
        <f t="shared" si="0"/>
        <v>1</v>
      </c>
      <c r="B42" s="8">
        <f t="shared" si="1"/>
        <v>5</v>
      </c>
      <c r="C42" s="76"/>
      <c r="D42" s="74" t="str">
        <f>IF(B42=1,"Mo",IF(B42=2,"Tue",IF(B42=3,"Wed",IF(B42=4,"Thu",IF(B42=5,"Fri",IF(B42=6,"Sat",IF(B42=7,"Sun","")))))))</f>
        <v>Fri</v>
      </c>
      <c r="E42" s="34">
        <f>+E39+1</f>
        <v>44449</v>
      </c>
      <c r="F42" s="35" t="s">
        <v>60</v>
      </c>
      <c r="G42" s="36">
        <v>9001</v>
      </c>
      <c r="H42" s="37" t="s">
        <v>206</v>
      </c>
      <c r="I42" s="36" t="s">
        <v>57</v>
      </c>
      <c r="J42" s="85">
        <v>3</v>
      </c>
    </row>
    <row r="43" spans="1:10" ht="22.5" customHeight="1" x14ac:dyDescent="0.25">
      <c r="A43" s="31"/>
      <c r="C43" s="76"/>
      <c r="D43" s="74" t="str">
        <f>D42</f>
        <v>Fri</v>
      </c>
      <c r="E43" s="34">
        <f>E42</f>
        <v>44449</v>
      </c>
      <c r="F43" s="35" t="s">
        <v>60</v>
      </c>
      <c r="G43" s="36">
        <v>9001</v>
      </c>
      <c r="H43" s="37" t="s">
        <v>207</v>
      </c>
      <c r="I43" s="36" t="s">
        <v>57</v>
      </c>
      <c r="J43" s="85">
        <v>3</v>
      </c>
    </row>
    <row r="44" spans="1:10" ht="22.5" customHeight="1" x14ac:dyDescent="0.25">
      <c r="A44" s="31"/>
      <c r="C44" s="76"/>
      <c r="D44" s="74" t="str">
        <f t="shared" ref="D44:E44" si="11">D43</f>
        <v>Fri</v>
      </c>
      <c r="E44" s="34">
        <f t="shared" si="11"/>
        <v>44449</v>
      </c>
      <c r="F44" s="35"/>
      <c r="G44" s="36">
        <v>9009</v>
      </c>
      <c r="H44" s="37" t="s">
        <v>188</v>
      </c>
      <c r="I44" s="36" t="s">
        <v>57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+E42+1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 t="s">
        <v>60</v>
      </c>
      <c r="G47" s="36">
        <v>9001</v>
      </c>
      <c r="H47" s="43" t="s">
        <v>208</v>
      </c>
      <c r="I47" s="36" t="s">
        <v>57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 t="s">
        <v>60</v>
      </c>
      <c r="G48" s="36">
        <v>9001</v>
      </c>
      <c r="H48" s="43" t="s">
        <v>209</v>
      </c>
      <c r="I48" s="36" t="s">
        <v>57</v>
      </c>
      <c r="J48" s="85">
        <v>4</v>
      </c>
    </row>
    <row r="49" spans="1:10" ht="22.5" customHeight="1" x14ac:dyDescent="0.25">
      <c r="A49" s="31">
        <f t="shared" si="0"/>
        <v>1</v>
      </c>
      <c r="B49" s="8">
        <f t="shared" si="1"/>
        <v>2</v>
      </c>
      <c r="C49" s="76"/>
      <c r="D49" s="77" t="str">
        <f t="shared" si="5"/>
        <v>Tue</v>
      </c>
      <c r="E49" s="45">
        <f>+E47+1</f>
        <v>44453</v>
      </c>
      <c r="F49" s="46" t="s">
        <v>60</v>
      </c>
      <c r="G49" s="47">
        <v>9001</v>
      </c>
      <c r="H49" s="48" t="s">
        <v>209</v>
      </c>
      <c r="I49" s="47" t="s">
        <v>57</v>
      </c>
      <c r="J49" s="86">
        <v>8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5"/>
        <v>Wed</v>
      </c>
      <c r="E50" s="34">
        <f>+E49+1</f>
        <v>44454</v>
      </c>
      <c r="F50" s="35"/>
      <c r="G50" s="36">
        <v>9010</v>
      </c>
      <c r="H50" s="43" t="s">
        <v>210</v>
      </c>
      <c r="I50" s="36"/>
      <c r="J50" s="85">
        <v>4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44454</v>
      </c>
      <c r="F51" s="65" t="s">
        <v>60</v>
      </c>
      <c r="G51" s="36">
        <v>9001</v>
      </c>
      <c r="H51" s="43" t="s">
        <v>211</v>
      </c>
      <c r="I51" s="36" t="s">
        <v>57</v>
      </c>
      <c r="J51" s="85">
        <v>2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44454</v>
      </c>
      <c r="F52" s="35"/>
      <c r="G52" s="36">
        <v>9009</v>
      </c>
      <c r="H52" s="43" t="s">
        <v>212</v>
      </c>
      <c r="I52" s="36" t="s">
        <v>57</v>
      </c>
      <c r="J52" s="85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44454</v>
      </c>
      <c r="F53" s="65" t="s">
        <v>60</v>
      </c>
      <c r="G53" s="36">
        <v>9001</v>
      </c>
      <c r="H53" s="43" t="s">
        <v>213</v>
      </c>
      <c r="I53" s="3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44454</v>
      </c>
      <c r="F54" s="65" t="s">
        <v>60</v>
      </c>
      <c r="G54" s="36">
        <v>9001</v>
      </c>
      <c r="H54" s="43" t="s">
        <v>122</v>
      </c>
      <c r="I54" s="36" t="s">
        <v>57</v>
      </c>
      <c r="J54" s="85">
        <v>2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5"/>
        <v>Thu</v>
      </c>
      <c r="E55" s="45">
        <f>+E50+1</f>
        <v>44455</v>
      </c>
      <c r="F55" s="46"/>
      <c r="G55" s="47">
        <v>9004</v>
      </c>
      <c r="H55" s="48" t="s">
        <v>214</v>
      </c>
      <c r="I55" s="47" t="s">
        <v>57</v>
      </c>
      <c r="J55" s="86">
        <v>4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44455</v>
      </c>
      <c r="F56" s="46"/>
      <c r="G56" s="47">
        <v>9004</v>
      </c>
      <c r="H56" s="48" t="s">
        <v>215</v>
      </c>
      <c r="I56" s="47" t="s">
        <v>57</v>
      </c>
      <c r="J56" s="86">
        <v>2</v>
      </c>
    </row>
    <row r="57" spans="1:10" ht="22.5" customHeight="1" x14ac:dyDescent="0.25">
      <c r="A57" s="31"/>
      <c r="C57" s="76"/>
      <c r="D57" s="77" t="str">
        <f t="shared" ref="D57:E57" si="13">D56</f>
        <v>Thu</v>
      </c>
      <c r="E57" s="45">
        <f t="shared" si="13"/>
        <v>44455</v>
      </c>
      <c r="F57" s="46" t="s">
        <v>60</v>
      </c>
      <c r="G57" s="47">
        <v>9001</v>
      </c>
      <c r="H57" s="48" t="s">
        <v>209</v>
      </c>
      <c r="I57" s="47" t="s">
        <v>57</v>
      </c>
      <c r="J57" s="86">
        <v>2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4" t="str">
        <f t="shared" si="5"/>
        <v>Fri</v>
      </c>
      <c r="E58" s="34">
        <f>+E55+1</f>
        <v>44456</v>
      </c>
      <c r="F58" s="35"/>
      <c r="G58" s="36">
        <v>9007</v>
      </c>
      <c r="H58" s="43" t="s">
        <v>216</v>
      </c>
      <c r="I58" s="36" t="s">
        <v>57</v>
      </c>
      <c r="J58" s="85">
        <v>2.5</v>
      </c>
    </row>
    <row r="59" spans="1:10" ht="22.5" customHeight="1" x14ac:dyDescent="0.25">
      <c r="A59" s="31"/>
      <c r="C59" s="76"/>
      <c r="D59" s="74" t="str">
        <f>D58</f>
        <v>Fri</v>
      </c>
      <c r="E59" s="34">
        <f>E58</f>
        <v>44456</v>
      </c>
      <c r="F59" s="65" t="s">
        <v>60</v>
      </c>
      <c r="G59" s="36">
        <v>9001</v>
      </c>
      <c r="H59" s="43" t="s">
        <v>217</v>
      </c>
      <c r="I59" s="36" t="s">
        <v>57</v>
      </c>
      <c r="J59" s="85">
        <v>5.5</v>
      </c>
    </row>
    <row r="60" spans="1:10" ht="22.5" customHeight="1" x14ac:dyDescent="0.25">
      <c r="A60" s="31" t="str">
        <f t="shared" si="0"/>
        <v/>
      </c>
      <c r="B60" s="8">
        <f t="shared" si="1"/>
        <v>6</v>
      </c>
      <c r="C60" s="76"/>
      <c r="D60" s="77" t="str">
        <f t="shared" si="5"/>
        <v>Sat</v>
      </c>
      <c r="E60" s="45">
        <f>+E58+1</f>
        <v>44457</v>
      </c>
      <c r="F60" s="46"/>
      <c r="G60" s="47"/>
      <c r="H60" s="48"/>
      <c r="I60" s="47"/>
      <c r="J60" s="86"/>
    </row>
    <row r="61" spans="1:10" s="109" customFormat="1" ht="22.5" customHeight="1" x14ac:dyDescent="0.25">
      <c r="A61" s="108" t="str">
        <f t="shared" si="0"/>
        <v/>
      </c>
      <c r="B61" s="109">
        <f t="shared" si="1"/>
        <v>7</v>
      </c>
      <c r="C61" s="110"/>
      <c r="D61" s="77" t="str">
        <f t="shared" si="5"/>
        <v>Sun</v>
      </c>
      <c r="E61" s="45">
        <f>+E60+1</f>
        <v>44458</v>
      </c>
      <c r="F61" s="46"/>
      <c r="G61" s="47"/>
      <c r="H61" s="48"/>
      <c r="I61" s="47"/>
      <c r="J61" s="86"/>
    </row>
    <row r="62" spans="1:10" ht="22.5" customHeight="1" x14ac:dyDescent="0.25">
      <c r="A62" s="31">
        <f t="shared" si="0"/>
        <v>1</v>
      </c>
      <c r="B62" s="8">
        <f t="shared" si="1"/>
        <v>1</v>
      </c>
      <c r="C62" s="76"/>
      <c r="D62" s="74" t="str">
        <f t="shared" si="5"/>
        <v>Mo</v>
      </c>
      <c r="E62" s="34">
        <f>+E61+1</f>
        <v>44459</v>
      </c>
      <c r="F62" s="65" t="s">
        <v>60</v>
      </c>
      <c r="G62" s="36">
        <v>9001</v>
      </c>
      <c r="H62" s="43" t="s">
        <v>218</v>
      </c>
      <c r="I62" s="36" t="s">
        <v>57</v>
      </c>
      <c r="J62" s="85">
        <v>2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44459</v>
      </c>
      <c r="F63" s="35" t="s">
        <v>53</v>
      </c>
      <c r="G63" s="36">
        <v>9001</v>
      </c>
      <c r="H63" s="43" t="s">
        <v>219</v>
      </c>
      <c r="I63" s="36" t="s">
        <v>57</v>
      </c>
      <c r="J63" s="85">
        <v>3</v>
      </c>
    </row>
    <row r="64" spans="1:10" ht="22.5" customHeight="1" x14ac:dyDescent="0.25">
      <c r="A64" s="31"/>
      <c r="C64" s="76"/>
      <c r="D64" s="74" t="str">
        <f t="shared" ref="D64:D65" si="14">D63</f>
        <v>Mo</v>
      </c>
      <c r="E64" s="34">
        <f t="shared" ref="E64:E65" si="15">E63</f>
        <v>44459</v>
      </c>
      <c r="F64" s="65" t="s">
        <v>60</v>
      </c>
      <c r="G64" s="36">
        <v>9001</v>
      </c>
      <c r="H64" s="43" t="s">
        <v>220</v>
      </c>
      <c r="I64" s="36" t="s">
        <v>57</v>
      </c>
      <c r="J64" s="85">
        <v>1.5</v>
      </c>
    </row>
    <row r="65" spans="1:10" ht="22.5" customHeight="1" x14ac:dyDescent="0.25">
      <c r="A65" s="31"/>
      <c r="C65" s="76"/>
      <c r="D65" s="74" t="str">
        <f t="shared" si="14"/>
        <v>Mo</v>
      </c>
      <c r="E65" s="34">
        <f t="shared" si="15"/>
        <v>44459</v>
      </c>
      <c r="F65" s="35"/>
      <c r="G65" s="36">
        <v>9004</v>
      </c>
      <c r="H65" s="43" t="s">
        <v>221</v>
      </c>
      <c r="I65" s="36" t="s">
        <v>57</v>
      </c>
      <c r="J65" s="85">
        <v>1.5</v>
      </c>
    </row>
    <row r="66" spans="1:10" ht="22.5" customHeight="1" x14ac:dyDescent="0.25">
      <c r="A66" s="31">
        <f t="shared" si="0"/>
        <v>1</v>
      </c>
      <c r="B66" s="8">
        <f t="shared" si="1"/>
        <v>2</v>
      </c>
      <c r="C66" s="76"/>
      <c r="D66" s="77" t="str">
        <f t="shared" si="5"/>
        <v>Tue</v>
      </c>
      <c r="E66" s="45">
        <f>+E62+1</f>
        <v>44460</v>
      </c>
      <c r="F66" s="46" t="s">
        <v>60</v>
      </c>
      <c r="G66" s="47">
        <v>9001</v>
      </c>
      <c r="H66" s="48" t="s">
        <v>222</v>
      </c>
      <c r="I66" s="47" t="s">
        <v>57</v>
      </c>
      <c r="J66" s="86">
        <v>4</v>
      </c>
    </row>
    <row r="67" spans="1:10" ht="22.5" customHeight="1" x14ac:dyDescent="0.25">
      <c r="A67" s="31"/>
      <c r="C67" s="76"/>
      <c r="D67" s="77" t="str">
        <f>D66</f>
        <v>Tue</v>
      </c>
      <c r="E67" s="45">
        <f>E66</f>
        <v>44460</v>
      </c>
      <c r="F67" s="46"/>
      <c r="G67" s="47">
        <v>9004</v>
      </c>
      <c r="H67" s="48" t="s">
        <v>223</v>
      </c>
      <c r="I67" s="47" t="s">
        <v>57</v>
      </c>
      <c r="J67" s="86">
        <v>4</v>
      </c>
    </row>
    <row r="68" spans="1:10" ht="22.5" customHeight="1" x14ac:dyDescent="0.25">
      <c r="A68" s="31">
        <f t="shared" si="0"/>
        <v>1</v>
      </c>
      <c r="B68" s="8">
        <f t="shared" si="1"/>
        <v>3</v>
      </c>
      <c r="C68" s="76"/>
      <c r="D68" s="74" t="str">
        <f t="shared" si="5"/>
        <v>Wed</v>
      </c>
      <c r="E68" s="34">
        <f>+E66+1</f>
        <v>44461</v>
      </c>
      <c r="F68" s="35" t="s">
        <v>60</v>
      </c>
      <c r="G68" s="36">
        <v>9001</v>
      </c>
      <c r="H68" s="43" t="s">
        <v>224</v>
      </c>
      <c r="I68" s="36" t="s">
        <v>225</v>
      </c>
      <c r="J68" s="85">
        <v>8</v>
      </c>
    </row>
    <row r="69" spans="1:10" ht="22.5" customHeight="1" x14ac:dyDescent="0.25">
      <c r="A69" s="31"/>
      <c r="C69" s="76"/>
      <c r="D69" s="74" t="str">
        <f>D68</f>
        <v>Wed</v>
      </c>
      <c r="E69" s="34">
        <f>E68</f>
        <v>44461</v>
      </c>
      <c r="F69" s="35" t="s">
        <v>60</v>
      </c>
      <c r="G69" s="36">
        <v>9001</v>
      </c>
      <c r="H69" s="43" t="s">
        <v>122</v>
      </c>
      <c r="I69" s="36" t="s">
        <v>57</v>
      </c>
      <c r="J69" s="85">
        <v>2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+E68+1</f>
        <v>44462</v>
      </c>
      <c r="F70" s="46"/>
      <c r="G70" s="47">
        <v>9004</v>
      </c>
      <c r="H70" s="71" t="s">
        <v>226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44462</v>
      </c>
      <c r="F71" s="46" t="s">
        <v>60</v>
      </c>
      <c r="G71" s="47">
        <v>9001</v>
      </c>
      <c r="H71" s="71" t="s">
        <v>227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44462</v>
      </c>
      <c r="F72" s="46" t="s">
        <v>60</v>
      </c>
      <c r="G72" s="47">
        <v>9001</v>
      </c>
      <c r="H72" s="71" t="s">
        <v>228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44462</v>
      </c>
      <c r="F73" s="46" t="s">
        <v>229</v>
      </c>
      <c r="G73" s="47">
        <v>9001</v>
      </c>
      <c r="H73" s="71" t="s">
        <v>233</v>
      </c>
      <c r="I73" s="47" t="s">
        <v>55</v>
      </c>
      <c r="J73" s="86">
        <v>2</v>
      </c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44462</v>
      </c>
      <c r="F74" s="46"/>
      <c r="G74" s="47"/>
      <c r="H74" s="71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44463</v>
      </c>
      <c r="F75" s="35" t="s">
        <v>229</v>
      </c>
      <c r="G75" s="36">
        <v>9001</v>
      </c>
      <c r="H75" s="43" t="s">
        <v>230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44463</v>
      </c>
      <c r="F76" s="35" t="s">
        <v>60</v>
      </c>
      <c r="G76" s="36">
        <v>9001</v>
      </c>
      <c r="H76" s="43" t="s">
        <v>231</v>
      </c>
      <c r="I76" s="36" t="s">
        <v>57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44463</v>
      </c>
      <c r="F77" s="35"/>
      <c r="G77" s="36">
        <v>9007</v>
      </c>
      <c r="H77" s="43" t="s">
        <v>232</v>
      </c>
      <c r="I77" s="36" t="s">
        <v>57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44463</v>
      </c>
      <c r="F78" s="35" t="s">
        <v>229</v>
      </c>
      <c r="G78" s="36">
        <v>9001</v>
      </c>
      <c r="H78" s="43" t="s">
        <v>234</v>
      </c>
      <c r="I78" s="36" t="s">
        <v>57</v>
      </c>
      <c r="J78" s="85">
        <v>1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44463</v>
      </c>
      <c r="F79" s="35" t="s">
        <v>229</v>
      </c>
      <c r="G79" s="36">
        <v>9001</v>
      </c>
      <c r="H79" s="43" t="s">
        <v>235</v>
      </c>
      <c r="I79" s="36" t="s">
        <v>57</v>
      </c>
      <c r="J79" s="85">
        <v>3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44464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44465</v>
      </c>
      <c r="F81" s="46" t="s">
        <v>229</v>
      </c>
      <c r="G81" s="47">
        <v>9001</v>
      </c>
      <c r="H81" s="48" t="s">
        <v>236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44466</v>
      </c>
      <c r="F82" s="35" t="s">
        <v>60</v>
      </c>
      <c r="G82" s="36">
        <v>9001</v>
      </c>
      <c r="H82" s="43" t="s">
        <v>237</v>
      </c>
      <c r="I82" s="36" t="s">
        <v>57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44466</v>
      </c>
      <c r="F83" s="35" t="s">
        <v>229</v>
      </c>
      <c r="G83" s="36">
        <v>9001</v>
      </c>
      <c r="H83" s="43" t="s">
        <v>238</v>
      </c>
      <c r="I83" s="36" t="s">
        <v>57</v>
      </c>
      <c r="J83" s="85">
        <v>4</v>
      </c>
    </row>
    <row r="84" spans="1:10" ht="22.5" customHeight="1" x14ac:dyDescent="0.25">
      <c r="A84" s="31"/>
      <c r="C84" s="76"/>
      <c r="D84" s="74" t="str">
        <f t="shared" ref="D84" si="19">D83</f>
        <v>Mo</v>
      </c>
      <c r="E84" s="34">
        <f t="shared" ref="E84" si="20">E83</f>
        <v>44466</v>
      </c>
      <c r="F84" s="35" t="s">
        <v>229</v>
      </c>
      <c r="G84" s="36">
        <v>9001</v>
      </c>
      <c r="H84" s="43" t="s">
        <v>239</v>
      </c>
      <c r="I84" s="36" t="s">
        <v>57</v>
      </c>
      <c r="J84" s="85">
        <v>1</v>
      </c>
    </row>
    <row r="85" spans="1:10" ht="32" customHeight="1" x14ac:dyDescent="0.25">
      <c r="A85" s="31">
        <f t="shared" si="0"/>
        <v>1</v>
      </c>
      <c r="B85" s="8">
        <f t="shared" si="1"/>
        <v>2</v>
      </c>
      <c r="C85" s="76"/>
      <c r="D85" s="77" t="str">
        <f t="shared" si="5"/>
        <v>Tue</v>
      </c>
      <c r="E85" s="45">
        <f>+E82+1</f>
        <v>44467</v>
      </c>
      <c r="F85" s="46" t="s">
        <v>229</v>
      </c>
      <c r="G85" s="47">
        <v>9001</v>
      </c>
      <c r="H85" s="51" t="s">
        <v>241</v>
      </c>
      <c r="I85" s="47" t="s">
        <v>55</v>
      </c>
      <c r="J85" s="86">
        <v>2</v>
      </c>
    </row>
    <row r="86" spans="1:10" ht="22.5" customHeight="1" x14ac:dyDescent="0.25">
      <c r="A86" s="31"/>
      <c r="C86" s="76"/>
      <c r="D86" s="77" t="str">
        <f>D85</f>
        <v>Tue</v>
      </c>
      <c r="E86" s="45">
        <f>E85</f>
        <v>44467</v>
      </c>
      <c r="F86" s="46" t="s">
        <v>60</v>
      </c>
      <c r="G86" s="47">
        <v>9001</v>
      </c>
      <c r="H86" s="51" t="s">
        <v>240</v>
      </c>
      <c r="I86" s="47" t="s">
        <v>55</v>
      </c>
      <c r="J86" s="86">
        <v>3</v>
      </c>
    </row>
    <row r="87" spans="1:10" ht="22.5" customHeight="1" x14ac:dyDescent="0.25">
      <c r="A87" s="31"/>
      <c r="C87" s="76"/>
      <c r="D87" s="77" t="str">
        <f t="shared" ref="D87:E88" si="21">D86</f>
        <v>Tue</v>
      </c>
      <c r="E87" s="45">
        <f t="shared" si="21"/>
        <v>44467</v>
      </c>
      <c r="F87" s="46" t="s">
        <v>229</v>
      </c>
      <c r="G87" s="47">
        <v>9001</v>
      </c>
      <c r="H87" s="51" t="s">
        <v>242</v>
      </c>
      <c r="I87" s="47" t="s">
        <v>55</v>
      </c>
      <c r="J87" s="86">
        <v>2</v>
      </c>
    </row>
    <row r="88" spans="1:10" ht="22.5" customHeight="1" x14ac:dyDescent="0.25">
      <c r="A88" s="31"/>
      <c r="C88" s="76"/>
      <c r="D88" s="77" t="str">
        <f t="shared" si="21"/>
        <v>Tue</v>
      </c>
      <c r="E88" s="45">
        <f t="shared" si="21"/>
        <v>44467</v>
      </c>
      <c r="F88" s="46" t="s">
        <v>229</v>
      </c>
      <c r="G88" s="47">
        <v>9001</v>
      </c>
      <c r="H88" s="51" t="s">
        <v>243</v>
      </c>
      <c r="I88" s="47" t="s">
        <v>55</v>
      </c>
      <c r="J88" s="86">
        <v>1</v>
      </c>
    </row>
    <row r="89" spans="1:10" ht="22.5" customHeight="1" x14ac:dyDescent="0.25">
      <c r="A89" s="31">
        <f t="shared" si="0"/>
        <v>1</v>
      </c>
      <c r="B89" s="8">
        <f>WEEKDAY(E85+1,2)</f>
        <v>3</v>
      </c>
      <c r="C89" s="76"/>
      <c r="D89" s="74" t="str">
        <f>IF(B89=1,"Mo",IF(B89=2,"Tue",IF(B89=3,"Wed",IF(B89=4,"Thu",IF(B89=5,"Fri",IF(B89=6,"Sat",IF(B89=7,"Sun","")))))))</f>
        <v>Wed</v>
      </c>
      <c r="E89" s="34">
        <f>IF(MONTH(E85+1)&gt;MONTH(E85),"",E85+1)</f>
        <v>44468</v>
      </c>
      <c r="F89" s="35" t="s">
        <v>229</v>
      </c>
      <c r="G89" s="36">
        <v>9001</v>
      </c>
      <c r="H89" s="43" t="s">
        <v>244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D89</f>
        <v>Wed</v>
      </c>
      <c r="E90" s="34">
        <f>E89</f>
        <v>44468</v>
      </c>
      <c r="F90" s="35" t="s">
        <v>60</v>
      </c>
      <c r="G90" s="36">
        <v>9001</v>
      </c>
      <c r="H90" s="43" t="s">
        <v>245</v>
      </c>
      <c r="I90" s="36" t="s">
        <v>57</v>
      </c>
      <c r="J90" s="85">
        <v>2</v>
      </c>
    </row>
    <row r="91" spans="1:10" ht="22.5" customHeight="1" x14ac:dyDescent="0.25">
      <c r="A91" s="31"/>
      <c r="C91" s="76"/>
      <c r="D91" s="74" t="str">
        <f t="shared" ref="D91:E93" si="22">D90</f>
        <v>Wed</v>
      </c>
      <c r="E91" s="34">
        <f t="shared" si="22"/>
        <v>44468</v>
      </c>
      <c r="F91" s="35" t="s">
        <v>60</v>
      </c>
      <c r="G91" s="36">
        <v>9001</v>
      </c>
      <c r="H91" s="43" t="s">
        <v>213</v>
      </c>
      <c r="I91" s="36" t="s">
        <v>57</v>
      </c>
      <c r="J91" s="85">
        <v>1</v>
      </c>
    </row>
    <row r="92" spans="1:10" ht="22.5" customHeight="1" x14ac:dyDescent="0.25">
      <c r="A92" s="31"/>
      <c r="C92" s="76"/>
      <c r="D92" s="74" t="str">
        <f t="shared" si="22"/>
        <v>Wed</v>
      </c>
      <c r="E92" s="34">
        <f t="shared" si="22"/>
        <v>44468</v>
      </c>
      <c r="F92" s="35" t="s">
        <v>60</v>
      </c>
      <c r="G92" s="36">
        <v>9001</v>
      </c>
      <c r="H92" s="43" t="s">
        <v>122</v>
      </c>
      <c r="I92" s="36" t="s">
        <v>57</v>
      </c>
      <c r="J92" s="85">
        <v>2</v>
      </c>
    </row>
    <row r="93" spans="1:10" ht="22.5" customHeight="1" x14ac:dyDescent="0.25">
      <c r="A93" s="31"/>
      <c r="C93" s="76"/>
      <c r="D93" s="74" t="str">
        <f t="shared" si="22"/>
        <v>Wed</v>
      </c>
      <c r="E93" s="34">
        <f t="shared" si="22"/>
        <v>44468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v>3</v>
      </c>
      <c r="C94" s="76"/>
      <c r="D94" s="77" t="str">
        <f>IF(B70=1,"Mo",IF(B70=2,"Tue",IF(B70=3,"Wed",IF(B70=4,"Thu",IF(B70=5,"Fri",IF(B70=6,"Sat",IF(B70=7,"Sun","")))))))</f>
        <v>Thu</v>
      </c>
      <c r="E94" s="45">
        <f>IF(MONTH(E89+1)&gt;MONTH(E89),"",E89+1)</f>
        <v>44469</v>
      </c>
      <c r="F94" s="46" t="s">
        <v>229</v>
      </c>
      <c r="G94" s="47">
        <v>9001</v>
      </c>
      <c r="H94" s="71" t="s">
        <v>246</v>
      </c>
      <c r="I94" s="47" t="s">
        <v>57</v>
      </c>
      <c r="J94" s="86">
        <v>1</v>
      </c>
    </row>
    <row r="95" spans="1:10" ht="22.5" customHeight="1" x14ac:dyDescent="0.25">
      <c r="A95" s="31"/>
      <c r="C95" s="76"/>
      <c r="D95" s="95" t="str">
        <f>D94</f>
        <v>Thu</v>
      </c>
      <c r="E95" s="96">
        <f>E94</f>
        <v>44469</v>
      </c>
      <c r="F95" s="46" t="s">
        <v>229</v>
      </c>
      <c r="G95" s="47">
        <v>9001</v>
      </c>
      <c r="H95" s="99" t="s">
        <v>247</v>
      </c>
      <c r="I95" s="98" t="s">
        <v>57</v>
      </c>
      <c r="J95" s="100">
        <v>7</v>
      </c>
    </row>
    <row r="96" spans="1:10" ht="22.5" customHeight="1" x14ac:dyDescent="0.25">
      <c r="A96" s="31"/>
      <c r="C96" s="76"/>
      <c r="D96" s="95" t="str">
        <f t="shared" ref="D96:E98" si="23">D95</f>
        <v>Thu</v>
      </c>
      <c r="E96" s="96">
        <f t="shared" si="23"/>
        <v>44469</v>
      </c>
      <c r="F96" s="97"/>
      <c r="G96" s="98"/>
      <c r="H96" s="99"/>
      <c r="I96" s="98"/>
      <c r="J96" s="100"/>
    </row>
    <row r="97" spans="1:10" ht="21.75" customHeight="1" x14ac:dyDescent="0.25">
      <c r="A97" s="31"/>
      <c r="C97" s="76"/>
      <c r="D97" s="95" t="str">
        <f t="shared" si="23"/>
        <v>Thu</v>
      </c>
      <c r="E97" s="96">
        <f t="shared" si="23"/>
        <v>44469</v>
      </c>
      <c r="F97" s="97"/>
      <c r="G97" s="98"/>
      <c r="H97" s="99"/>
      <c r="I97" s="98"/>
      <c r="J97" s="100"/>
    </row>
    <row r="98" spans="1:10" ht="21.75" customHeight="1" thickBot="1" x14ac:dyDescent="0.3">
      <c r="A98" s="31"/>
      <c r="C98" s="81"/>
      <c r="D98" s="101" t="str">
        <f t="shared" si="23"/>
        <v>Thu</v>
      </c>
      <c r="E98" s="102">
        <f t="shared" si="23"/>
        <v>44469</v>
      </c>
      <c r="F98" s="103"/>
      <c r="G98" s="104"/>
      <c r="H98" s="105"/>
      <c r="I98" s="104"/>
      <c r="J98" s="106"/>
    </row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</sheetData>
  <mergeCells count="2">
    <mergeCell ref="D1:J1"/>
    <mergeCell ref="D4:E4"/>
  </mergeCells>
  <conditionalFormatting sqref="C11:C93">
    <cfRule type="expression" dxfId="328" priority="161" stopIfTrue="1">
      <formula>IF($A11=1,B11,)</formula>
    </cfRule>
    <cfRule type="expression" dxfId="327" priority="162" stopIfTrue="1">
      <formula>IF($A11="",B11,)</formula>
    </cfRule>
  </conditionalFormatting>
  <conditionalFormatting sqref="E11:E13">
    <cfRule type="expression" dxfId="326" priority="163" stopIfTrue="1">
      <formula>IF($A11="",B11,"")</formula>
    </cfRule>
  </conditionalFormatting>
  <conditionalFormatting sqref="E14:E17 E19:E21 E26:E93">
    <cfRule type="expression" dxfId="325" priority="164" stopIfTrue="1">
      <formula>IF($A14&lt;&gt;1,B14,"")</formula>
    </cfRule>
  </conditionalFormatting>
  <conditionalFormatting sqref="D19:D22 D26:D93 D11:D17">
    <cfRule type="expression" dxfId="324" priority="165" stopIfTrue="1">
      <formula>IF($A11="",B11,)</formula>
    </cfRule>
  </conditionalFormatting>
  <conditionalFormatting sqref="G26 G11 G30:G31 G37:G38 G41 G45:G46 G49:G53 G55:G60 G63:G68 G70:G71 G73:G77 G80:G81 G85:G87 G14:G19">
    <cfRule type="expression" dxfId="323" priority="166" stopIfTrue="1">
      <formula>#REF!="Freelancer"</formula>
    </cfRule>
    <cfRule type="expression" dxfId="322" priority="167" stopIfTrue="1">
      <formula>#REF!="DTC Int. Staff"</formula>
    </cfRule>
  </conditionalFormatting>
  <conditionalFormatting sqref="G85:G87 G26 G31 G37:G38 G41 G45 G49:G53 G55:G60 G66:G68 G70:G71 G73:G77 G80">
    <cfRule type="expression" dxfId="321" priority="159" stopIfTrue="1">
      <formula>$F$5="Freelancer"</formula>
    </cfRule>
    <cfRule type="expression" dxfId="320" priority="160" stopIfTrue="1">
      <formula>$F$5="DTC Int. Staff"</formula>
    </cfRule>
  </conditionalFormatting>
  <conditionalFormatting sqref="G14:G19">
    <cfRule type="expression" dxfId="319" priority="157" stopIfTrue="1">
      <formula>#REF!="Freelancer"</formula>
    </cfRule>
    <cfRule type="expression" dxfId="318" priority="158" stopIfTrue="1">
      <formula>#REF!="DTC Int. Staff"</formula>
    </cfRule>
  </conditionalFormatting>
  <conditionalFormatting sqref="G14:G19">
    <cfRule type="expression" dxfId="317" priority="155" stopIfTrue="1">
      <formula>$F$5="Freelancer"</formula>
    </cfRule>
    <cfRule type="expression" dxfId="316" priority="156" stopIfTrue="1">
      <formula>$F$5="DTC Int. Staff"</formula>
    </cfRule>
  </conditionalFormatting>
  <conditionalFormatting sqref="G21 G24">
    <cfRule type="expression" dxfId="315" priority="153" stopIfTrue="1">
      <formula>#REF!="Freelancer"</formula>
    </cfRule>
    <cfRule type="expression" dxfId="314" priority="154" stopIfTrue="1">
      <formula>#REF!="DTC Int. Staff"</formula>
    </cfRule>
  </conditionalFormatting>
  <conditionalFormatting sqref="G21 G24">
    <cfRule type="expression" dxfId="313" priority="151" stopIfTrue="1">
      <formula>$F$5="Freelancer"</formula>
    </cfRule>
    <cfRule type="expression" dxfId="312" priority="152" stopIfTrue="1">
      <formula>$F$5="DTC Int. Staff"</formula>
    </cfRule>
  </conditionalFormatting>
  <conditionalFormatting sqref="C94:C98">
    <cfRule type="expression" dxfId="311" priority="148" stopIfTrue="1">
      <formula>IF($A94=1,B94,)</formula>
    </cfRule>
    <cfRule type="expression" dxfId="310" priority="149" stopIfTrue="1">
      <formula>IF($A94="",B94,)</formula>
    </cfRule>
  </conditionalFormatting>
  <conditionalFormatting sqref="D94:D98">
    <cfRule type="expression" dxfId="309" priority="150" stopIfTrue="1">
      <formula>IF($A94="",B94,)</formula>
    </cfRule>
  </conditionalFormatting>
  <conditionalFormatting sqref="E94:E98">
    <cfRule type="expression" dxfId="308" priority="147" stopIfTrue="1">
      <formula>IF($A94&lt;&gt;1,B94,"")</formula>
    </cfRule>
  </conditionalFormatting>
  <conditionalFormatting sqref="G61">
    <cfRule type="expression" dxfId="307" priority="143" stopIfTrue="1">
      <formula>#REF!="Freelancer"</formula>
    </cfRule>
    <cfRule type="expression" dxfId="306" priority="144" stopIfTrue="1">
      <formula>#REF!="DTC Int. Staff"</formula>
    </cfRule>
  </conditionalFormatting>
  <conditionalFormatting sqref="G61">
    <cfRule type="expression" dxfId="305" priority="141" stopIfTrue="1">
      <formula>$F$5="Freelancer"</formula>
    </cfRule>
    <cfRule type="expression" dxfId="304" priority="142" stopIfTrue="1">
      <formula>$F$5="DTC Int. Staff"</formula>
    </cfRule>
  </conditionalFormatting>
  <conditionalFormatting sqref="G12">
    <cfRule type="expression" dxfId="303" priority="139" stopIfTrue="1">
      <formula>#REF!="Freelancer"</formula>
    </cfRule>
    <cfRule type="expression" dxfId="302" priority="140" stopIfTrue="1">
      <formula>#REF!="DTC Int. Staff"</formula>
    </cfRule>
  </conditionalFormatting>
  <conditionalFormatting sqref="G13">
    <cfRule type="expression" dxfId="301" priority="137" stopIfTrue="1">
      <formula>#REF!="Freelancer"</formula>
    </cfRule>
    <cfRule type="expression" dxfId="300" priority="138" stopIfTrue="1">
      <formula>#REF!="DTC Int. Staff"</formula>
    </cfRule>
  </conditionalFormatting>
  <conditionalFormatting sqref="G20">
    <cfRule type="expression" dxfId="299" priority="135" stopIfTrue="1">
      <formula>#REF!="Freelancer"</formula>
    </cfRule>
    <cfRule type="expression" dxfId="298" priority="136" stopIfTrue="1">
      <formula>#REF!="DTC Int. Staff"</formula>
    </cfRule>
  </conditionalFormatting>
  <conditionalFormatting sqref="G25">
    <cfRule type="expression" dxfId="297" priority="133" stopIfTrue="1">
      <formula>#REF!="Freelancer"</formula>
    </cfRule>
    <cfRule type="expression" dxfId="296" priority="134" stopIfTrue="1">
      <formula>#REF!="DTC Int. Staff"</formula>
    </cfRule>
  </conditionalFormatting>
  <conditionalFormatting sqref="G25">
    <cfRule type="expression" dxfId="295" priority="131" stopIfTrue="1">
      <formula>$F$5="Freelancer"</formula>
    </cfRule>
    <cfRule type="expression" dxfId="294" priority="132" stopIfTrue="1">
      <formula>$F$5="DTC Int. Staff"</formula>
    </cfRule>
  </conditionalFormatting>
  <conditionalFormatting sqref="E18">
    <cfRule type="expression" dxfId="293" priority="129" stopIfTrue="1">
      <formula>IF($A18&lt;&gt;1,B18,"")</formula>
    </cfRule>
  </conditionalFormatting>
  <conditionalFormatting sqref="D18">
    <cfRule type="expression" dxfId="292" priority="130" stopIfTrue="1">
      <formula>IF($A18="",B18,)</formula>
    </cfRule>
  </conditionalFormatting>
  <conditionalFormatting sqref="E23:E24">
    <cfRule type="expression" dxfId="291" priority="127" stopIfTrue="1">
      <formula>IF($A23&lt;&gt;1,B23,"")</formula>
    </cfRule>
  </conditionalFormatting>
  <conditionalFormatting sqref="D23:D24">
    <cfRule type="expression" dxfId="290" priority="128" stopIfTrue="1">
      <formula>IF($A23="",B23,)</formula>
    </cfRule>
  </conditionalFormatting>
  <conditionalFormatting sqref="G23">
    <cfRule type="expression" dxfId="289" priority="124" stopIfTrue="1">
      <formula>#REF!="Freelancer"</formula>
    </cfRule>
    <cfRule type="expression" dxfId="288" priority="125" stopIfTrue="1">
      <formula>#REF!="DTC Int. Staff"</formula>
    </cfRule>
  </conditionalFormatting>
  <conditionalFormatting sqref="G23">
    <cfRule type="expression" dxfId="287" priority="122" stopIfTrue="1">
      <formula>$F$5="Freelancer"</formula>
    </cfRule>
    <cfRule type="expression" dxfId="286" priority="123" stopIfTrue="1">
      <formula>$F$5="DTC Int. Staff"</formula>
    </cfRule>
  </conditionalFormatting>
  <conditionalFormatting sqref="G22">
    <cfRule type="expression" dxfId="285" priority="120" stopIfTrue="1">
      <formula>#REF!="Freelancer"</formula>
    </cfRule>
    <cfRule type="expression" dxfId="284" priority="121" stopIfTrue="1">
      <formula>#REF!="DTC Int. Staff"</formula>
    </cfRule>
  </conditionalFormatting>
  <conditionalFormatting sqref="G22">
    <cfRule type="expression" dxfId="283" priority="118" stopIfTrue="1">
      <formula>$F$5="Freelancer"</formula>
    </cfRule>
    <cfRule type="expression" dxfId="282" priority="119" stopIfTrue="1">
      <formula>$F$5="DTC Int. Staff"</formula>
    </cfRule>
  </conditionalFormatting>
  <conditionalFormatting sqref="G27">
    <cfRule type="expression" dxfId="281" priority="116" stopIfTrue="1">
      <formula>#REF!="Freelancer"</formula>
    </cfRule>
    <cfRule type="expression" dxfId="280" priority="117" stopIfTrue="1">
      <formula>#REF!="DTC Int. Staff"</formula>
    </cfRule>
  </conditionalFormatting>
  <conditionalFormatting sqref="G27">
    <cfRule type="expression" dxfId="279" priority="114" stopIfTrue="1">
      <formula>$F$5="Freelancer"</formula>
    </cfRule>
    <cfRule type="expression" dxfId="278" priority="115" stopIfTrue="1">
      <formula>$F$5="DTC Int. Staff"</formula>
    </cfRule>
  </conditionalFormatting>
  <conditionalFormatting sqref="G28">
    <cfRule type="expression" dxfId="277" priority="112" stopIfTrue="1">
      <formula>#REF!="Freelancer"</formula>
    </cfRule>
    <cfRule type="expression" dxfId="276" priority="113" stopIfTrue="1">
      <formula>#REF!="DTC Int. Staff"</formula>
    </cfRule>
  </conditionalFormatting>
  <conditionalFormatting sqref="G28">
    <cfRule type="expression" dxfId="275" priority="110" stopIfTrue="1">
      <formula>$F$5="Freelancer"</formula>
    </cfRule>
    <cfRule type="expression" dxfId="274" priority="111" stopIfTrue="1">
      <formula>$F$5="DTC Int. Staff"</formula>
    </cfRule>
  </conditionalFormatting>
  <conditionalFormatting sqref="G29">
    <cfRule type="expression" dxfId="273" priority="108" stopIfTrue="1">
      <formula>#REF!="Freelancer"</formula>
    </cfRule>
    <cfRule type="expression" dxfId="272" priority="109" stopIfTrue="1">
      <formula>#REF!="DTC Int. Staff"</formula>
    </cfRule>
  </conditionalFormatting>
  <conditionalFormatting sqref="G29">
    <cfRule type="expression" dxfId="271" priority="106" stopIfTrue="1">
      <formula>$F$5="Freelancer"</formula>
    </cfRule>
    <cfRule type="expression" dxfId="270" priority="107" stopIfTrue="1">
      <formula>$F$5="DTC Int. Staff"</formula>
    </cfRule>
  </conditionalFormatting>
  <conditionalFormatting sqref="G32">
    <cfRule type="expression" dxfId="269" priority="104" stopIfTrue="1">
      <formula>#REF!="Freelancer"</formula>
    </cfRule>
    <cfRule type="expression" dxfId="268" priority="105" stopIfTrue="1">
      <formula>#REF!="DTC Int. Staff"</formula>
    </cfRule>
  </conditionalFormatting>
  <conditionalFormatting sqref="G32">
    <cfRule type="expression" dxfId="267" priority="102" stopIfTrue="1">
      <formula>$F$5="Freelancer"</formula>
    </cfRule>
    <cfRule type="expression" dxfId="266" priority="103" stopIfTrue="1">
      <formula>$F$5="DTC Int. Staff"</formula>
    </cfRule>
  </conditionalFormatting>
  <conditionalFormatting sqref="G33">
    <cfRule type="expression" dxfId="265" priority="100" stopIfTrue="1">
      <formula>#REF!="Freelancer"</formula>
    </cfRule>
    <cfRule type="expression" dxfId="264" priority="101" stopIfTrue="1">
      <formula>#REF!="DTC Int. Staff"</formula>
    </cfRule>
  </conditionalFormatting>
  <conditionalFormatting sqref="G33">
    <cfRule type="expression" dxfId="263" priority="98" stopIfTrue="1">
      <formula>$F$5="Freelancer"</formula>
    </cfRule>
    <cfRule type="expression" dxfId="262" priority="99" stopIfTrue="1">
      <formula>$F$5="DTC Int. Staff"</formula>
    </cfRule>
  </conditionalFormatting>
  <conditionalFormatting sqref="G34">
    <cfRule type="expression" dxfId="261" priority="96" stopIfTrue="1">
      <formula>#REF!="Freelancer"</formula>
    </cfRule>
    <cfRule type="expression" dxfId="260" priority="97" stopIfTrue="1">
      <formula>#REF!="DTC Int. Staff"</formula>
    </cfRule>
  </conditionalFormatting>
  <conditionalFormatting sqref="G35">
    <cfRule type="expression" dxfId="259" priority="94" stopIfTrue="1">
      <formula>#REF!="Freelancer"</formula>
    </cfRule>
    <cfRule type="expression" dxfId="258" priority="95" stopIfTrue="1">
      <formula>#REF!="DTC Int. Staff"</formula>
    </cfRule>
  </conditionalFormatting>
  <conditionalFormatting sqref="G36">
    <cfRule type="expression" dxfId="257" priority="92" stopIfTrue="1">
      <formula>#REF!="Freelancer"</formula>
    </cfRule>
    <cfRule type="expression" dxfId="256" priority="93" stopIfTrue="1">
      <formula>#REF!="DTC Int. Staff"</formula>
    </cfRule>
  </conditionalFormatting>
  <conditionalFormatting sqref="G39">
    <cfRule type="expression" dxfId="255" priority="90" stopIfTrue="1">
      <formula>#REF!="Freelancer"</formula>
    </cfRule>
    <cfRule type="expression" dxfId="254" priority="91" stopIfTrue="1">
      <formula>#REF!="DTC Int. Staff"</formula>
    </cfRule>
  </conditionalFormatting>
  <conditionalFormatting sqref="G39">
    <cfRule type="expression" dxfId="253" priority="88" stopIfTrue="1">
      <formula>$F$5="Freelancer"</formula>
    </cfRule>
    <cfRule type="expression" dxfId="252" priority="89" stopIfTrue="1">
      <formula>$F$5="DTC Int. Staff"</formula>
    </cfRule>
  </conditionalFormatting>
  <conditionalFormatting sqref="G40">
    <cfRule type="expression" dxfId="251" priority="86" stopIfTrue="1">
      <formula>#REF!="Freelancer"</formula>
    </cfRule>
    <cfRule type="expression" dxfId="250" priority="87" stopIfTrue="1">
      <formula>#REF!="DTC Int. Staff"</formula>
    </cfRule>
  </conditionalFormatting>
  <conditionalFormatting sqref="G40">
    <cfRule type="expression" dxfId="249" priority="84" stopIfTrue="1">
      <formula>$F$5="Freelancer"</formula>
    </cfRule>
    <cfRule type="expression" dxfId="248" priority="85" stopIfTrue="1">
      <formula>$F$5="DTC Int. Staff"</formula>
    </cfRule>
  </conditionalFormatting>
  <conditionalFormatting sqref="G42">
    <cfRule type="expression" dxfId="247" priority="82" stopIfTrue="1">
      <formula>#REF!="Freelancer"</formula>
    </cfRule>
    <cfRule type="expression" dxfId="246" priority="83" stopIfTrue="1">
      <formula>#REF!="DTC Int. Staff"</formula>
    </cfRule>
  </conditionalFormatting>
  <conditionalFormatting sqref="G44">
    <cfRule type="expression" dxfId="245" priority="78" stopIfTrue="1">
      <formula>$F$5="Freelancer"</formula>
    </cfRule>
    <cfRule type="expression" dxfId="244" priority="79" stopIfTrue="1">
      <formula>$F$5="DTC Int. Staff"</formula>
    </cfRule>
  </conditionalFormatting>
  <conditionalFormatting sqref="G44">
    <cfRule type="expression" dxfId="243" priority="80" stopIfTrue="1">
      <formula>#REF!="Freelancer"</formula>
    </cfRule>
    <cfRule type="expression" dxfId="242" priority="81" stopIfTrue="1">
      <formula>#REF!="DTC Int. Staff"</formula>
    </cfRule>
  </conditionalFormatting>
  <conditionalFormatting sqref="E22">
    <cfRule type="expression" dxfId="241" priority="77" stopIfTrue="1">
      <formula>IF($A22&lt;&gt;1,B22,"")</formula>
    </cfRule>
  </conditionalFormatting>
  <conditionalFormatting sqref="E25">
    <cfRule type="expression" dxfId="240" priority="75" stopIfTrue="1">
      <formula>IF($A25&lt;&gt;1,B25,"")</formula>
    </cfRule>
  </conditionalFormatting>
  <conditionalFormatting sqref="D25">
    <cfRule type="expression" dxfId="239" priority="76" stopIfTrue="1">
      <formula>IF($A25="",B25,)</formula>
    </cfRule>
  </conditionalFormatting>
  <conditionalFormatting sqref="G43">
    <cfRule type="expression" dxfId="238" priority="73" stopIfTrue="1">
      <formula>#REF!="Freelancer"</formula>
    </cfRule>
    <cfRule type="expression" dxfId="237" priority="74" stopIfTrue="1">
      <formula>#REF!="DTC Int. Staff"</formula>
    </cfRule>
  </conditionalFormatting>
  <conditionalFormatting sqref="G47">
    <cfRule type="expression" dxfId="236" priority="71" stopIfTrue="1">
      <formula>#REF!="Freelancer"</formula>
    </cfRule>
    <cfRule type="expression" dxfId="235" priority="72" stopIfTrue="1">
      <formula>#REF!="DTC Int. Staff"</formula>
    </cfRule>
  </conditionalFormatting>
  <conditionalFormatting sqref="G48">
    <cfRule type="expression" dxfId="234" priority="69" stopIfTrue="1">
      <formula>#REF!="Freelancer"</formula>
    </cfRule>
    <cfRule type="expression" dxfId="233" priority="70" stopIfTrue="1">
      <formula>#REF!="DTC Int. Staff"</formula>
    </cfRule>
  </conditionalFormatting>
  <conditionalFormatting sqref="G54">
    <cfRule type="expression" dxfId="232" priority="67" stopIfTrue="1">
      <formula>#REF!="Freelancer"</formula>
    </cfRule>
    <cfRule type="expression" dxfId="231" priority="68" stopIfTrue="1">
      <formula>#REF!="DTC Int. Staff"</formula>
    </cfRule>
  </conditionalFormatting>
  <conditionalFormatting sqref="G54">
    <cfRule type="expression" dxfId="230" priority="65" stopIfTrue="1">
      <formula>$F$5="Freelancer"</formula>
    </cfRule>
    <cfRule type="expression" dxfId="229" priority="66" stopIfTrue="1">
      <formula>$F$5="DTC Int. Staff"</formula>
    </cfRule>
  </conditionalFormatting>
  <conditionalFormatting sqref="G62">
    <cfRule type="expression" dxfId="228" priority="59" stopIfTrue="1">
      <formula>#REF!="Freelancer"</formula>
    </cfRule>
    <cfRule type="expression" dxfId="227" priority="60" stopIfTrue="1">
      <formula>#REF!="DTC Int. Staff"</formula>
    </cfRule>
  </conditionalFormatting>
  <conditionalFormatting sqref="G62">
    <cfRule type="expression" dxfId="226" priority="57" stopIfTrue="1">
      <formula>$F$5="Freelancer"</formula>
    </cfRule>
    <cfRule type="expression" dxfId="225" priority="58" stopIfTrue="1">
      <formula>$F$5="DTC Int. Staff"</formula>
    </cfRule>
  </conditionalFormatting>
  <conditionalFormatting sqref="G69">
    <cfRule type="expression" dxfId="224" priority="55" stopIfTrue="1">
      <formula>#REF!="Freelancer"</formula>
    </cfRule>
    <cfRule type="expression" dxfId="223" priority="56" stopIfTrue="1">
      <formula>#REF!="DTC Int. Staff"</formula>
    </cfRule>
  </conditionalFormatting>
  <conditionalFormatting sqref="G69">
    <cfRule type="expression" dxfId="222" priority="53" stopIfTrue="1">
      <formula>$F$5="Freelancer"</formula>
    </cfRule>
    <cfRule type="expression" dxfId="221" priority="54" stopIfTrue="1">
      <formula>$F$5="DTC Int. Staff"</formula>
    </cfRule>
  </conditionalFormatting>
  <conditionalFormatting sqref="G72">
    <cfRule type="expression" dxfId="220" priority="51" stopIfTrue="1">
      <formula>#REF!="Freelancer"</formula>
    </cfRule>
    <cfRule type="expression" dxfId="219" priority="52" stopIfTrue="1">
      <formula>#REF!="DTC Int. Staff"</formula>
    </cfRule>
  </conditionalFormatting>
  <conditionalFormatting sqref="G72">
    <cfRule type="expression" dxfId="218" priority="49" stopIfTrue="1">
      <formula>$F$5="Freelancer"</formula>
    </cfRule>
    <cfRule type="expression" dxfId="217" priority="50" stopIfTrue="1">
      <formula>$F$5="DTC Int. Staff"</formula>
    </cfRule>
  </conditionalFormatting>
  <conditionalFormatting sqref="G78">
    <cfRule type="expression" dxfId="216" priority="47" stopIfTrue="1">
      <formula>#REF!="Freelancer"</formula>
    </cfRule>
    <cfRule type="expression" dxfId="215" priority="48" stopIfTrue="1">
      <formula>#REF!="DTC Int. Staff"</formula>
    </cfRule>
  </conditionalFormatting>
  <conditionalFormatting sqref="G78">
    <cfRule type="expression" dxfId="214" priority="45" stopIfTrue="1">
      <formula>$F$5="Freelancer"</formula>
    </cfRule>
    <cfRule type="expression" dxfId="213" priority="46" stopIfTrue="1">
      <formula>$F$5="DTC Int. Staff"</formula>
    </cfRule>
  </conditionalFormatting>
  <conditionalFormatting sqref="G79">
    <cfRule type="expression" dxfId="212" priority="43" stopIfTrue="1">
      <formula>#REF!="Freelancer"</formula>
    </cfRule>
    <cfRule type="expression" dxfId="211" priority="44" stopIfTrue="1">
      <formula>#REF!="DTC Int. Staff"</formula>
    </cfRule>
  </conditionalFormatting>
  <conditionalFormatting sqref="G79">
    <cfRule type="expression" dxfId="210" priority="41" stopIfTrue="1">
      <formula>$F$5="Freelancer"</formula>
    </cfRule>
    <cfRule type="expression" dxfId="209" priority="42" stopIfTrue="1">
      <formula>$F$5="DTC Int. Staff"</formula>
    </cfRule>
  </conditionalFormatting>
  <conditionalFormatting sqref="G82">
    <cfRule type="expression" dxfId="208" priority="39" stopIfTrue="1">
      <formula>#REF!="Freelancer"</formula>
    </cfRule>
    <cfRule type="expression" dxfId="207" priority="40" stopIfTrue="1">
      <formula>#REF!="DTC Int. Staff"</formula>
    </cfRule>
  </conditionalFormatting>
  <conditionalFormatting sqref="G82">
    <cfRule type="expression" dxfId="206" priority="37" stopIfTrue="1">
      <formula>$F$5="Freelancer"</formula>
    </cfRule>
    <cfRule type="expression" dxfId="205" priority="38" stopIfTrue="1">
      <formula>$F$5="DTC Int. Staff"</formula>
    </cfRule>
  </conditionalFormatting>
  <conditionalFormatting sqref="G83">
    <cfRule type="expression" dxfId="204" priority="35" stopIfTrue="1">
      <formula>#REF!="Freelancer"</formula>
    </cfRule>
    <cfRule type="expression" dxfId="203" priority="36" stopIfTrue="1">
      <formula>#REF!="DTC Int. Staff"</formula>
    </cfRule>
  </conditionalFormatting>
  <conditionalFormatting sqref="G83">
    <cfRule type="expression" dxfId="202" priority="33" stopIfTrue="1">
      <formula>$F$5="Freelancer"</formula>
    </cfRule>
    <cfRule type="expression" dxfId="201" priority="34" stopIfTrue="1">
      <formula>$F$5="DTC Int. Staff"</formula>
    </cfRule>
  </conditionalFormatting>
  <conditionalFormatting sqref="G84">
    <cfRule type="expression" dxfId="200" priority="31" stopIfTrue="1">
      <formula>#REF!="Freelancer"</formula>
    </cfRule>
    <cfRule type="expression" dxfId="199" priority="32" stopIfTrue="1">
      <formula>#REF!="DTC Int. Staff"</formula>
    </cfRule>
  </conditionalFormatting>
  <conditionalFormatting sqref="G84">
    <cfRule type="expression" dxfId="198" priority="29" stopIfTrue="1">
      <formula>$F$5="Freelancer"</formula>
    </cfRule>
    <cfRule type="expression" dxfId="197" priority="30" stopIfTrue="1">
      <formula>$F$5="DTC Int. Staff"</formula>
    </cfRule>
  </conditionalFormatting>
  <conditionalFormatting sqref="G88">
    <cfRule type="expression" dxfId="196" priority="27" stopIfTrue="1">
      <formula>#REF!="Freelancer"</formula>
    </cfRule>
    <cfRule type="expression" dxfId="195" priority="28" stopIfTrue="1">
      <formula>#REF!="DTC Int. Staff"</formula>
    </cfRule>
  </conditionalFormatting>
  <conditionalFormatting sqref="G88">
    <cfRule type="expression" dxfId="194" priority="25" stopIfTrue="1">
      <formula>$F$5="Freelancer"</formula>
    </cfRule>
    <cfRule type="expression" dxfId="193" priority="26" stopIfTrue="1">
      <formula>$F$5="DTC Int. Staff"</formula>
    </cfRule>
  </conditionalFormatting>
  <conditionalFormatting sqref="G89">
    <cfRule type="expression" dxfId="192" priority="23" stopIfTrue="1">
      <formula>#REF!="Freelancer"</formula>
    </cfRule>
    <cfRule type="expression" dxfId="191" priority="24" stopIfTrue="1">
      <formula>#REF!="DTC Int. Staff"</formula>
    </cfRule>
  </conditionalFormatting>
  <conditionalFormatting sqref="G89">
    <cfRule type="expression" dxfId="190" priority="21" stopIfTrue="1">
      <formula>$F$5="Freelancer"</formula>
    </cfRule>
    <cfRule type="expression" dxfId="189" priority="22" stopIfTrue="1">
      <formula>$F$5="DTC Int. Staff"</formula>
    </cfRule>
  </conditionalFormatting>
  <conditionalFormatting sqref="G90">
    <cfRule type="expression" dxfId="188" priority="19" stopIfTrue="1">
      <formula>#REF!="Freelancer"</formula>
    </cfRule>
    <cfRule type="expression" dxfId="187" priority="20" stopIfTrue="1">
      <formula>#REF!="DTC Int. Staff"</formula>
    </cfRule>
  </conditionalFormatting>
  <conditionalFormatting sqref="G90">
    <cfRule type="expression" dxfId="186" priority="17" stopIfTrue="1">
      <formula>$F$5="Freelancer"</formula>
    </cfRule>
    <cfRule type="expression" dxfId="185" priority="18" stopIfTrue="1">
      <formula>$F$5="DTC Int. Staff"</formula>
    </cfRule>
  </conditionalFormatting>
  <conditionalFormatting sqref="G91">
    <cfRule type="expression" dxfId="184" priority="15" stopIfTrue="1">
      <formula>#REF!="Freelancer"</formula>
    </cfRule>
    <cfRule type="expression" dxfId="183" priority="16" stopIfTrue="1">
      <formula>#REF!="DTC Int. Staff"</formula>
    </cfRule>
  </conditionalFormatting>
  <conditionalFormatting sqref="G91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G92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92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94">
    <cfRule type="expression" dxfId="176" priority="7" stopIfTrue="1">
      <formula>#REF!="Freelancer"</formula>
    </cfRule>
    <cfRule type="expression" dxfId="175" priority="8" stopIfTrue="1">
      <formula>#REF!="DTC Int. Staff"</formula>
    </cfRule>
  </conditionalFormatting>
  <conditionalFormatting sqref="G94">
    <cfRule type="expression" dxfId="174" priority="5" stopIfTrue="1">
      <formula>$F$5="Freelancer"</formula>
    </cfRule>
    <cfRule type="expression" dxfId="173" priority="6" stopIfTrue="1">
      <formula>$F$5="DTC Int. Staff"</formula>
    </cfRule>
  </conditionalFormatting>
  <conditionalFormatting sqref="G95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G95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7"/>
  <sheetViews>
    <sheetView showGridLines="0" topLeftCell="D103" zoomScale="90" zoomScaleNormal="90" workbookViewId="0">
      <selection activeCell="F112" sqref="F1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07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60</v>
      </c>
      <c r="G11" s="36">
        <v>9001</v>
      </c>
      <c r="H11" s="37" t="s">
        <v>249</v>
      </c>
      <c r="I11" s="36" t="s">
        <v>57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229</v>
      </c>
      <c r="G12" s="36">
        <v>9001</v>
      </c>
      <c r="H12" s="37" t="s">
        <v>248</v>
      </c>
      <c r="I12" s="36" t="s">
        <v>57</v>
      </c>
      <c r="J12" s="38">
        <v>1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+E11+1</f>
        <v>44471</v>
      </c>
      <c r="F13" s="35"/>
      <c r="G13" s="36"/>
      <c r="H13" s="43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41" t="str">
        <f>IF(B14=1,"Mo",IF(B14=2,"Tue",IF(B14=3,"Wed",IF(B14=4,"Thu",IF(B14=5,"Fri",IF(B14=6,"Sat",IF(B14=7,"Sun","")))))))</f>
        <v>Sun</v>
      </c>
      <c r="E14" s="42">
        <f t="shared" ref="E14:E64" si="2">+E13+1</f>
        <v>44472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33" t="str">
        <f t="shared" ref="D15:D118" si="3">IF(B15=1,"Mo",IF(B15=2,"Tue",IF(B15=3,"Wed",IF(B15=4,"Thu",IF(B15=5,"Fri",IF(B15=6,"Sat",IF(B15=7,"Sun","")))))))</f>
        <v>Mo</v>
      </c>
      <c r="E15" s="34">
        <f t="shared" si="2"/>
        <v>44473</v>
      </c>
      <c r="F15" s="35" t="s">
        <v>229</v>
      </c>
      <c r="G15" s="36">
        <v>9001</v>
      </c>
      <c r="H15" s="37" t="s">
        <v>250</v>
      </c>
      <c r="I15" s="36" t="s">
        <v>57</v>
      </c>
      <c r="J15" s="38">
        <v>1</v>
      </c>
    </row>
    <row r="16" spans="1:10" ht="22.5" customHeight="1" x14ac:dyDescent="0.25">
      <c r="A16" s="31"/>
      <c r="C16" s="40"/>
      <c r="D16" s="33" t="str">
        <f>D15</f>
        <v>Mo</v>
      </c>
      <c r="E16" s="34">
        <f>E15</f>
        <v>44473</v>
      </c>
      <c r="F16" s="35" t="s">
        <v>229</v>
      </c>
      <c r="G16" s="36">
        <v>9001</v>
      </c>
      <c r="H16" s="37" t="s">
        <v>251</v>
      </c>
      <c r="I16" s="36" t="s">
        <v>57</v>
      </c>
      <c r="J16" s="38">
        <v>3</v>
      </c>
    </row>
    <row r="17" spans="1:10" ht="22.5" customHeight="1" x14ac:dyDescent="0.35">
      <c r="A17" s="31"/>
      <c r="C17" s="40"/>
      <c r="D17" s="33" t="str">
        <f t="shared" ref="D17:E19" si="4">D16</f>
        <v>Mo</v>
      </c>
      <c r="E17" s="34">
        <f t="shared" si="4"/>
        <v>44473</v>
      </c>
      <c r="F17" s="35" t="s">
        <v>60</v>
      </c>
      <c r="G17" s="36">
        <v>9001</v>
      </c>
      <c r="H17" s="127" t="s">
        <v>252</v>
      </c>
      <c r="I17" s="36" t="s">
        <v>57</v>
      </c>
      <c r="J17" s="38">
        <v>1</v>
      </c>
    </row>
    <row r="18" spans="1:10" ht="22.5" customHeight="1" x14ac:dyDescent="0.25">
      <c r="A18" s="31"/>
      <c r="C18" s="40"/>
      <c r="D18" s="33" t="str">
        <f t="shared" si="4"/>
        <v>Mo</v>
      </c>
      <c r="E18" s="34">
        <f t="shared" si="4"/>
        <v>44473</v>
      </c>
      <c r="F18" s="35"/>
      <c r="G18" s="36">
        <v>9004</v>
      </c>
      <c r="H18" s="37" t="s">
        <v>253</v>
      </c>
      <c r="I18" s="36" t="s">
        <v>57</v>
      </c>
      <c r="J18" s="38">
        <v>1</v>
      </c>
    </row>
    <row r="19" spans="1:10" ht="22.5" customHeight="1" x14ac:dyDescent="0.25">
      <c r="A19" s="31"/>
      <c r="C19" s="40"/>
      <c r="D19" s="33" t="str">
        <f t="shared" si="4"/>
        <v>Mo</v>
      </c>
      <c r="E19" s="34">
        <f t="shared" si="4"/>
        <v>44473</v>
      </c>
      <c r="F19" s="35" t="s">
        <v>229</v>
      </c>
      <c r="G19" s="36">
        <v>9001</v>
      </c>
      <c r="H19" s="37" t="s">
        <v>254</v>
      </c>
      <c r="I19" s="36" t="s">
        <v>57</v>
      </c>
      <c r="J19" s="38">
        <v>1</v>
      </c>
    </row>
    <row r="20" spans="1:10" ht="22.5" customHeight="1" x14ac:dyDescent="0.25">
      <c r="A20" s="31"/>
      <c r="C20" s="40"/>
      <c r="D20" s="33" t="str">
        <f>D18</f>
        <v>Mo</v>
      </c>
      <c r="E20" s="34">
        <f>E18</f>
        <v>44473</v>
      </c>
      <c r="F20" s="35" t="s">
        <v>229</v>
      </c>
      <c r="G20" s="36">
        <v>9001</v>
      </c>
      <c r="H20" s="37" t="s">
        <v>255</v>
      </c>
      <c r="I20" s="36" t="s">
        <v>57</v>
      </c>
      <c r="J20" s="38">
        <v>1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44" t="str">
        <f t="shared" si="3"/>
        <v>Tue</v>
      </c>
      <c r="E21" s="45">
        <f>+E15+1</f>
        <v>44474</v>
      </c>
      <c r="F21" s="46" t="s">
        <v>60</v>
      </c>
      <c r="G21" s="47">
        <v>9001</v>
      </c>
      <c r="H21" s="48" t="s">
        <v>256</v>
      </c>
      <c r="I21" s="47" t="s">
        <v>257</v>
      </c>
      <c r="J21" s="49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 t="shared" si="3"/>
        <v>Wed</v>
      </c>
      <c r="E22" s="34">
        <f>+E21+1</f>
        <v>44475</v>
      </c>
      <c r="F22" s="35" t="s">
        <v>229</v>
      </c>
      <c r="G22" s="36">
        <v>9001</v>
      </c>
      <c r="H22" s="128" t="s">
        <v>258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>D22</f>
        <v>Wed</v>
      </c>
      <c r="E23" s="34">
        <f>E22</f>
        <v>44475</v>
      </c>
      <c r="F23" s="35" t="s">
        <v>60</v>
      </c>
      <c r="G23" s="36">
        <v>9001</v>
      </c>
      <c r="H23" s="128" t="s">
        <v>259</v>
      </c>
      <c r="I23" s="36" t="s">
        <v>57</v>
      </c>
      <c r="J23" s="38">
        <v>1</v>
      </c>
    </row>
    <row r="24" spans="1:10" ht="22.5" customHeight="1" x14ac:dyDescent="0.25">
      <c r="A24" s="31"/>
      <c r="C24" s="40"/>
      <c r="D24" s="33" t="str">
        <f t="shared" ref="D24:E26" si="5">D23</f>
        <v>Wed</v>
      </c>
      <c r="E24" s="34">
        <f t="shared" si="5"/>
        <v>44475</v>
      </c>
      <c r="F24" s="35" t="s">
        <v>60</v>
      </c>
      <c r="G24" s="36">
        <v>9001</v>
      </c>
      <c r="H24" s="128" t="s">
        <v>260</v>
      </c>
      <c r="I24" s="36" t="s">
        <v>57</v>
      </c>
      <c r="J24" s="38">
        <v>1</v>
      </c>
    </row>
    <row r="25" spans="1:10" ht="22.5" customHeight="1" x14ac:dyDescent="0.25">
      <c r="A25" s="31"/>
      <c r="C25" s="40"/>
      <c r="D25" s="33" t="str">
        <f t="shared" si="5"/>
        <v>Wed</v>
      </c>
      <c r="E25" s="34">
        <f t="shared" si="5"/>
        <v>44475</v>
      </c>
      <c r="F25" s="35" t="s">
        <v>60</v>
      </c>
      <c r="G25" s="36">
        <v>9001</v>
      </c>
      <c r="H25" s="128" t="s">
        <v>261</v>
      </c>
      <c r="I25" s="36" t="s">
        <v>57</v>
      </c>
      <c r="J25" s="38">
        <v>1</v>
      </c>
    </row>
    <row r="26" spans="1:10" ht="22.5" customHeight="1" x14ac:dyDescent="0.25">
      <c r="A26" s="31"/>
      <c r="C26" s="40"/>
      <c r="D26" s="33" t="str">
        <f t="shared" si="5"/>
        <v>Wed</v>
      </c>
      <c r="E26" s="34">
        <f t="shared" si="5"/>
        <v>44475</v>
      </c>
      <c r="F26" s="35" t="s">
        <v>60</v>
      </c>
      <c r="G26" s="36">
        <v>9001</v>
      </c>
      <c r="H26" s="128" t="s">
        <v>122</v>
      </c>
      <c r="I26" s="36" t="s">
        <v>57</v>
      </c>
      <c r="J26" s="38">
        <v>2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+E22+1</f>
        <v>44476</v>
      </c>
      <c r="F27" s="46" t="s">
        <v>229</v>
      </c>
      <c r="G27" s="47">
        <v>9001</v>
      </c>
      <c r="H27" s="48" t="s">
        <v>267</v>
      </c>
      <c r="I27" s="47" t="s">
        <v>55</v>
      </c>
      <c r="J27" s="49">
        <v>2</v>
      </c>
    </row>
    <row r="28" spans="1:10" ht="22.5" customHeight="1" x14ac:dyDescent="0.25">
      <c r="A28" s="31"/>
      <c r="C28" s="40"/>
      <c r="D28" s="44" t="str">
        <f>D27</f>
        <v>Thu</v>
      </c>
      <c r="E28" s="45">
        <f>E27</f>
        <v>44476</v>
      </c>
      <c r="F28" s="46"/>
      <c r="G28" s="47">
        <v>9009</v>
      </c>
      <c r="H28" s="48" t="s">
        <v>262</v>
      </c>
      <c r="I28" s="47" t="s">
        <v>55</v>
      </c>
      <c r="J28" s="49">
        <v>1</v>
      </c>
    </row>
    <row r="29" spans="1:10" ht="22.5" customHeight="1" x14ac:dyDescent="0.25">
      <c r="A29" s="31"/>
      <c r="C29" s="40"/>
      <c r="D29" s="44" t="str">
        <f t="shared" ref="D29:E31" si="6">D28</f>
        <v>Thu</v>
      </c>
      <c r="E29" s="45">
        <f t="shared" si="6"/>
        <v>44476</v>
      </c>
      <c r="F29" s="46" t="s">
        <v>60</v>
      </c>
      <c r="G29" s="47">
        <v>9001</v>
      </c>
      <c r="H29" s="48" t="s">
        <v>263</v>
      </c>
      <c r="I29" s="47" t="s">
        <v>55</v>
      </c>
      <c r="J29" s="49">
        <v>3</v>
      </c>
    </row>
    <row r="30" spans="1:10" ht="22.5" customHeight="1" x14ac:dyDescent="0.25">
      <c r="A30" s="31"/>
      <c r="C30" s="40"/>
      <c r="D30" s="44" t="str">
        <f t="shared" si="6"/>
        <v>Thu</v>
      </c>
      <c r="E30" s="45">
        <f t="shared" si="6"/>
        <v>44476</v>
      </c>
      <c r="F30" s="46" t="s">
        <v>229</v>
      </c>
      <c r="G30" s="47">
        <v>9001</v>
      </c>
      <c r="H30" s="48" t="s">
        <v>264</v>
      </c>
      <c r="I30" s="47" t="s">
        <v>55</v>
      </c>
      <c r="J30" s="49">
        <v>1</v>
      </c>
    </row>
    <row r="31" spans="1:10" ht="22.5" customHeight="1" x14ac:dyDescent="0.25">
      <c r="A31" s="31"/>
      <c r="C31" s="40"/>
      <c r="D31" s="44" t="str">
        <f t="shared" si="6"/>
        <v>Thu</v>
      </c>
      <c r="E31" s="45">
        <f t="shared" si="6"/>
        <v>44476</v>
      </c>
      <c r="F31" s="46" t="s">
        <v>229</v>
      </c>
      <c r="G31" s="47">
        <v>9001</v>
      </c>
      <c r="H31" s="48" t="s">
        <v>265</v>
      </c>
      <c r="I31" s="47" t="s">
        <v>55</v>
      </c>
      <c r="J31" s="49">
        <v>1</v>
      </c>
    </row>
    <row r="32" spans="1:10" ht="29" x14ac:dyDescent="0.25">
      <c r="A32" s="31">
        <f t="shared" si="0"/>
        <v>1</v>
      </c>
      <c r="B32" s="8">
        <f t="shared" si="1"/>
        <v>5</v>
      </c>
      <c r="C32" s="40"/>
      <c r="D32" s="33" t="str">
        <f>IF(B32=1,"Mo",IF(B32=2,"Tue",IF(B32=3,"Wed",IF(B32=4,"Thu",IF(B32=5,"Fri",IF(B32=6,"Sat",IF(B32=7,"Sun","")))))))</f>
        <v>Fri</v>
      </c>
      <c r="E32" s="34">
        <f>+E27+1</f>
        <v>44477</v>
      </c>
      <c r="F32" s="35" t="s">
        <v>229</v>
      </c>
      <c r="G32" s="36">
        <v>9001</v>
      </c>
      <c r="H32" s="43" t="s">
        <v>266</v>
      </c>
      <c r="I32" s="66" t="s">
        <v>55</v>
      </c>
      <c r="J32" s="107">
        <v>2</v>
      </c>
    </row>
    <row r="33" spans="1:10" ht="22.5" customHeight="1" x14ac:dyDescent="0.25">
      <c r="A33" s="31"/>
      <c r="C33" s="40"/>
      <c r="D33" s="33" t="str">
        <f t="shared" ref="D33:E34" si="7">D32</f>
        <v>Fri</v>
      </c>
      <c r="E33" s="34">
        <f t="shared" si="7"/>
        <v>44477</v>
      </c>
      <c r="F33" s="35"/>
      <c r="G33" s="36">
        <v>9004</v>
      </c>
      <c r="H33" s="43" t="s">
        <v>268</v>
      </c>
      <c r="I33" s="36" t="s">
        <v>55</v>
      </c>
      <c r="J33" s="38">
        <v>2</v>
      </c>
    </row>
    <row r="34" spans="1:10" ht="22.5" customHeight="1" x14ac:dyDescent="0.25">
      <c r="A34" s="31"/>
      <c r="C34" s="40"/>
      <c r="D34" s="33" t="str">
        <f t="shared" si="7"/>
        <v>Fri</v>
      </c>
      <c r="E34" s="34">
        <f t="shared" si="7"/>
        <v>44477</v>
      </c>
      <c r="F34" s="35" t="s">
        <v>229</v>
      </c>
      <c r="G34" s="36">
        <v>9001</v>
      </c>
      <c r="H34" s="43" t="s">
        <v>269</v>
      </c>
      <c r="I34" s="36" t="s">
        <v>55</v>
      </c>
      <c r="J34" s="38">
        <v>4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>IF(B35=1,"Mo",IF(B35=2,"Tue",IF(B35=3,"Wed",IF(B35=4,"Thu",IF(B35=5,"Fri",IF(B35=6,"Sat",IF(B35=7,"Sun","")))))))</f>
        <v>Sat</v>
      </c>
      <c r="E35" s="34">
        <f>+E32+1</f>
        <v>44478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>IF(B36=1,"Mo",IF(B36=2,"Tue",IF(B36=3,"Wed",IF(B36=4,"Thu",IF(B36=5,"Fri",IF(B36=6,"Sat",IF(B36=7,"Sun","")))))))</f>
        <v>Sun</v>
      </c>
      <c r="E36" s="34">
        <f t="shared" si="2"/>
        <v>44479</v>
      </c>
      <c r="F36" s="35"/>
      <c r="G36" s="36"/>
      <c r="H36" s="37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44480</v>
      </c>
      <c r="F37" s="35" t="s">
        <v>60</v>
      </c>
      <c r="G37" s="36">
        <v>9001</v>
      </c>
      <c r="H37" s="43" t="s">
        <v>270</v>
      </c>
      <c r="I37" s="36" t="s">
        <v>57</v>
      </c>
      <c r="J37" s="38">
        <v>1</v>
      </c>
    </row>
    <row r="38" spans="1:10" ht="22.5" customHeight="1" x14ac:dyDescent="0.25">
      <c r="A38" s="31"/>
      <c r="C38" s="40"/>
      <c r="D38" s="33" t="str">
        <f>D37</f>
        <v>Mo</v>
      </c>
      <c r="E38" s="34">
        <f>E37</f>
        <v>44480</v>
      </c>
      <c r="F38" s="35" t="s">
        <v>60</v>
      </c>
      <c r="G38" s="36">
        <v>9001</v>
      </c>
      <c r="H38" s="43" t="s">
        <v>271</v>
      </c>
      <c r="I38" s="36" t="s">
        <v>57</v>
      </c>
      <c r="J38" s="38">
        <v>2</v>
      </c>
    </row>
    <row r="39" spans="1:10" ht="22.5" customHeight="1" x14ac:dyDescent="0.25">
      <c r="A39" s="31"/>
      <c r="C39" s="40"/>
      <c r="D39" s="33" t="str">
        <f t="shared" ref="D39:E41" si="8">D38</f>
        <v>Mo</v>
      </c>
      <c r="E39" s="34">
        <f t="shared" si="8"/>
        <v>44480</v>
      </c>
      <c r="F39" s="35"/>
      <c r="G39" s="36">
        <v>9009</v>
      </c>
      <c r="H39" s="43" t="s">
        <v>272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8"/>
        <v>Mo</v>
      </c>
      <c r="E40" s="34">
        <f t="shared" si="8"/>
        <v>44480</v>
      </c>
      <c r="F40" s="35" t="s">
        <v>229</v>
      </c>
      <c r="G40" s="36">
        <v>9001</v>
      </c>
      <c r="H40" s="43" t="s">
        <v>255</v>
      </c>
      <c r="I40" s="36" t="s">
        <v>57</v>
      </c>
      <c r="J40" s="38">
        <v>2</v>
      </c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44480</v>
      </c>
      <c r="F41" s="35" t="s">
        <v>60</v>
      </c>
      <c r="G41" s="36">
        <v>9001</v>
      </c>
      <c r="H41" s="43" t="s">
        <v>273</v>
      </c>
      <c r="I41" s="36" t="s">
        <v>57</v>
      </c>
      <c r="J41" s="38">
        <v>2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40"/>
      <c r="D42" s="44" t="str">
        <f t="shared" si="3"/>
        <v>Tue</v>
      </c>
      <c r="E42" s="45">
        <f>+E37+1</f>
        <v>44481</v>
      </c>
      <c r="F42" s="46"/>
      <c r="G42" s="47">
        <v>9009</v>
      </c>
      <c r="H42" s="51" t="s">
        <v>274</v>
      </c>
      <c r="I42" s="47" t="s">
        <v>57</v>
      </c>
      <c r="J42" s="49">
        <v>1</v>
      </c>
    </row>
    <row r="43" spans="1:10" ht="22.5" customHeight="1" x14ac:dyDescent="0.25">
      <c r="A43" s="31"/>
      <c r="C43" s="40"/>
      <c r="D43" s="44" t="str">
        <f t="shared" ref="D43:E46" si="9">D42</f>
        <v>Tue</v>
      </c>
      <c r="E43" s="45">
        <f t="shared" si="9"/>
        <v>44481</v>
      </c>
      <c r="F43" s="46" t="s">
        <v>60</v>
      </c>
      <c r="G43" s="47">
        <v>9001</v>
      </c>
      <c r="H43" s="51" t="s">
        <v>122</v>
      </c>
      <c r="I43" s="47" t="s">
        <v>57</v>
      </c>
      <c r="J43" s="49">
        <v>2</v>
      </c>
    </row>
    <row r="44" spans="1:10" ht="22.5" customHeight="1" x14ac:dyDescent="0.25">
      <c r="A44" s="31"/>
      <c r="C44" s="40"/>
      <c r="D44" s="44" t="str">
        <f t="shared" si="9"/>
        <v>Tue</v>
      </c>
      <c r="E44" s="45">
        <f t="shared" si="9"/>
        <v>44481</v>
      </c>
      <c r="F44" s="46" t="s">
        <v>60</v>
      </c>
      <c r="G44" s="47">
        <v>9001</v>
      </c>
      <c r="H44" s="51" t="s">
        <v>273</v>
      </c>
      <c r="I44" s="47" t="s">
        <v>57</v>
      </c>
      <c r="J44" s="49">
        <v>5</v>
      </c>
    </row>
    <row r="45" spans="1:10" ht="22.5" customHeight="1" x14ac:dyDescent="0.25">
      <c r="A45" s="31"/>
      <c r="C45" s="40"/>
      <c r="D45" s="44" t="str">
        <f t="shared" si="9"/>
        <v>Tue</v>
      </c>
      <c r="E45" s="45">
        <f t="shared" si="9"/>
        <v>44481</v>
      </c>
      <c r="F45" s="46"/>
      <c r="G45" s="47"/>
      <c r="H45" s="51"/>
      <c r="I45" s="47"/>
      <c r="J45" s="49"/>
    </row>
    <row r="46" spans="1:10" ht="22.5" customHeight="1" x14ac:dyDescent="0.25">
      <c r="A46" s="31"/>
      <c r="C46" s="40"/>
      <c r="D46" s="44" t="str">
        <f t="shared" si="9"/>
        <v>Tue</v>
      </c>
      <c r="E46" s="45">
        <f t="shared" si="9"/>
        <v>44481</v>
      </c>
      <c r="F46" s="46"/>
      <c r="G46" s="47"/>
      <c r="H46" s="51"/>
      <c r="I46" s="47"/>
      <c r="J46" s="49"/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+E42+1</f>
        <v>44482</v>
      </c>
      <c r="F47" s="35"/>
      <c r="G47" s="36">
        <v>9014</v>
      </c>
      <c r="H47" s="43" t="s">
        <v>275</v>
      </c>
      <c r="I47" s="36"/>
      <c r="J47" s="38">
        <v>8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44482</v>
      </c>
      <c r="F48" s="35" t="s">
        <v>60</v>
      </c>
      <c r="G48" s="36">
        <v>9001</v>
      </c>
      <c r="H48" s="43" t="s">
        <v>276</v>
      </c>
      <c r="I48" s="36" t="s">
        <v>55</v>
      </c>
      <c r="J48" s="38">
        <v>4</v>
      </c>
    </row>
    <row r="49" spans="1:10" ht="22.5" customHeight="1" x14ac:dyDescent="0.25">
      <c r="A49" s="31"/>
      <c r="C49" s="40"/>
      <c r="D49" s="33" t="str">
        <f t="shared" ref="D49:E51" si="10">D48</f>
        <v>Wed</v>
      </c>
      <c r="E49" s="34">
        <f t="shared" si="10"/>
        <v>44482</v>
      </c>
      <c r="F49" s="35" t="s">
        <v>60</v>
      </c>
      <c r="G49" s="36">
        <v>9001</v>
      </c>
      <c r="H49" s="43" t="s">
        <v>277</v>
      </c>
      <c r="I49" s="36" t="s">
        <v>55</v>
      </c>
      <c r="J49" s="38">
        <v>2</v>
      </c>
    </row>
    <row r="50" spans="1:10" ht="22.5" customHeight="1" x14ac:dyDescent="0.25">
      <c r="A50" s="31"/>
      <c r="C50" s="40"/>
      <c r="D50" s="33" t="str">
        <f t="shared" si="10"/>
        <v>Wed</v>
      </c>
      <c r="E50" s="34">
        <f t="shared" si="10"/>
        <v>44482</v>
      </c>
      <c r="F50" s="35" t="s">
        <v>60</v>
      </c>
      <c r="G50" s="36">
        <v>9001</v>
      </c>
      <c r="H50" s="43" t="s">
        <v>278</v>
      </c>
      <c r="I50" s="36" t="s">
        <v>55</v>
      </c>
      <c r="J50" s="38">
        <v>2</v>
      </c>
    </row>
    <row r="51" spans="1:10" ht="22.5" customHeight="1" x14ac:dyDescent="0.25">
      <c r="A51" s="31"/>
      <c r="C51" s="40"/>
      <c r="D51" s="33" t="str">
        <f t="shared" si="10"/>
        <v>Wed</v>
      </c>
      <c r="E51" s="34">
        <f t="shared" si="10"/>
        <v>44482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4</v>
      </c>
      <c r="C52" s="40"/>
      <c r="D52" s="44" t="str">
        <f t="shared" si="3"/>
        <v>Thu</v>
      </c>
      <c r="E52" s="45">
        <f>+E47+1</f>
        <v>44483</v>
      </c>
      <c r="F52" s="46" t="s">
        <v>60</v>
      </c>
      <c r="G52" s="47">
        <v>9001</v>
      </c>
      <c r="H52" s="48" t="s">
        <v>279</v>
      </c>
      <c r="I52" s="47" t="s">
        <v>57</v>
      </c>
      <c r="J52" s="49">
        <v>4</v>
      </c>
    </row>
    <row r="53" spans="1:10" ht="22.5" customHeight="1" x14ac:dyDescent="0.25">
      <c r="A53" s="31"/>
      <c r="C53" s="40"/>
      <c r="D53" s="44" t="str">
        <f>D52</f>
        <v>Thu</v>
      </c>
      <c r="E53" s="45">
        <f>E52</f>
        <v>44483</v>
      </c>
      <c r="F53" s="46"/>
      <c r="G53" s="47">
        <v>9004</v>
      </c>
      <c r="H53" s="48" t="s">
        <v>280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ref="D54:E56" si="11">D53</f>
        <v>Thu</v>
      </c>
      <c r="E54" s="45">
        <f t="shared" si="11"/>
        <v>44483</v>
      </c>
      <c r="F54" s="46" t="s">
        <v>229</v>
      </c>
      <c r="G54" s="47">
        <v>9001</v>
      </c>
      <c r="H54" s="48" t="s">
        <v>281</v>
      </c>
      <c r="I54" s="47" t="s">
        <v>57</v>
      </c>
      <c r="J54" s="49">
        <v>1</v>
      </c>
    </row>
    <row r="55" spans="1:10" ht="22.5" customHeight="1" x14ac:dyDescent="0.25">
      <c r="A55" s="31"/>
      <c r="C55" s="40"/>
      <c r="D55" s="44" t="str">
        <f t="shared" si="11"/>
        <v>Thu</v>
      </c>
      <c r="E55" s="45">
        <f t="shared" si="11"/>
        <v>44483</v>
      </c>
      <c r="F55" s="46" t="s">
        <v>60</v>
      </c>
      <c r="G55" s="47">
        <v>9001</v>
      </c>
      <c r="H55" s="48" t="s">
        <v>278</v>
      </c>
      <c r="I55" s="47"/>
      <c r="J55" s="49">
        <v>1.5</v>
      </c>
    </row>
    <row r="56" spans="1:10" ht="22.5" customHeight="1" x14ac:dyDescent="0.25">
      <c r="A56" s="31"/>
      <c r="C56" s="40"/>
      <c r="D56" s="44" t="str">
        <f t="shared" si="11"/>
        <v>Thu</v>
      </c>
      <c r="E56" s="45">
        <f t="shared" si="11"/>
        <v>44483</v>
      </c>
      <c r="F56" s="46"/>
      <c r="G56" s="47"/>
      <c r="H56" s="48"/>
      <c r="I56" s="47"/>
      <c r="J56" s="49"/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40"/>
      <c r="D57" s="33" t="str">
        <f t="shared" si="3"/>
        <v>Fri</v>
      </c>
      <c r="E57" s="34">
        <f>+E52+1</f>
        <v>44484</v>
      </c>
      <c r="F57" s="35" t="s">
        <v>60</v>
      </c>
      <c r="G57" s="36"/>
      <c r="H57" s="43" t="s">
        <v>282</v>
      </c>
      <c r="I57" s="36" t="s">
        <v>57</v>
      </c>
      <c r="J57" s="38">
        <v>8</v>
      </c>
    </row>
    <row r="58" spans="1:10" ht="22.5" customHeight="1" x14ac:dyDescent="0.25">
      <c r="A58" s="31"/>
      <c r="C58" s="40"/>
      <c r="D58" s="33" t="str">
        <f>D57</f>
        <v>Fri</v>
      </c>
      <c r="E58" s="34">
        <f>E57</f>
        <v>44484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Fri</v>
      </c>
      <c r="E59" s="34">
        <f t="shared" si="12"/>
        <v>44484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Fri</v>
      </c>
      <c r="E60" s="34">
        <f t="shared" si="12"/>
        <v>44484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Fri</v>
      </c>
      <c r="E61" s="34">
        <f t="shared" si="12"/>
        <v>44484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3"/>
        <v>Sat</v>
      </c>
      <c r="E62" s="34">
        <f>+E57+1</f>
        <v>44485</v>
      </c>
      <c r="F62" s="35"/>
      <c r="G62" s="36"/>
      <c r="H62" s="43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33" t="str">
        <f t="shared" si="3"/>
        <v>Sun</v>
      </c>
      <c r="E63" s="34">
        <f t="shared" si="2"/>
        <v>44486</v>
      </c>
      <c r="F63" s="35"/>
      <c r="G63" s="36"/>
      <c r="H63" s="43"/>
      <c r="I63" s="36"/>
      <c r="J63" s="38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40"/>
      <c r="D64" s="33" t="str">
        <f t="shared" si="3"/>
        <v>Mo</v>
      </c>
      <c r="E64" s="34">
        <f t="shared" si="2"/>
        <v>44487</v>
      </c>
      <c r="F64" s="35" t="s">
        <v>60</v>
      </c>
      <c r="G64" s="36"/>
      <c r="H64" s="43" t="s">
        <v>283</v>
      </c>
      <c r="I64" s="36" t="s">
        <v>57</v>
      </c>
      <c r="J64" s="38">
        <v>8</v>
      </c>
    </row>
    <row r="65" spans="1:10" ht="22.5" customHeight="1" x14ac:dyDescent="0.25">
      <c r="A65" s="31"/>
      <c r="C65" s="40"/>
      <c r="D65" s="33" t="str">
        <f>D64</f>
        <v>Mo</v>
      </c>
      <c r="E65" s="34">
        <f>E64</f>
        <v>44487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8" si="13">D65</f>
        <v>Mo</v>
      </c>
      <c r="E66" s="34">
        <f t="shared" si="13"/>
        <v>44487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3"/>
        <v>Mo</v>
      </c>
      <c r="E67" s="34">
        <f t="shared" si="13"/>
        <v>44487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3"/>
        <v>Mo</v>
      </c>
      <c r="E68" s="34">
        <f t="shared" si="13"/>
        <v>44487</v>
      </c>
      <c r="F68" s="35"/>
      <c r="G68" s="36"/>
      <c r="H68" s="43"/>
      <c r="I68" s="36"/>
      <c r="J68" s="38"/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44" t="str">
        <f t="shared" si="3"/>
        <v>Tue</v>
      </c>
      <c r="E69" s="45">
        <f>+E64+1</f>
        <v>44488</v>
      </c>
      <c r="F69" s="46" t="s">
        <v>229</v>
      </c>
      <c r="G69" s="47"/>
      <c r="H69" s="48" t="s">
        <v>284</v>
      </c>
      <c r="I69" s="47" t="s">
        <v>57</v>
      </c>
      <c r="J69" s="49">
        <v>8</v>
      </c>
    </row>
    <row r="70" spans="1:10" ht="22.5" customHeight="1" x14ac:dyDescent="0.25">
      <c r="A70" s="31"/>
      <c r="C70" s="40"/>
      <c r="D70" s="44" t="str">
        <f>D69</f>
        <v>Tue</v>
      </c>
      <c r="E70" s="45">
        <f>E69</f>
        <v>44488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44488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3" si="14">D71</f>
        <v>Tue</v>
      </c>
      <c r="E72" s="45">
        <f t="shared" si="14"/>
        <v>44488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4"/>
        <v>Tue</v>
      </c>
      <c r="E73" s="45">
        <f t="shared" si="14"/>
        <v>44488</v>
      </c>
      <c r="F73" s="46"/>
      <c r="G73" s="47"/>
      <c r="H73" s="48"/>
      <c r="I73" s="47"/>
      <c r="J73" s="49"/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3"/>
        <v>Wed</v>
      </c>
      <c r="E74" s="34">
        <f>+E69+1</f>
        <v>44489</v>
      </c>
      <c r="F74" s="35" t="s">
        <v>229</v>
      </c>
      <c r="G74" s="36"/>
      <c r="H74" s="43" t="s">
        <v>285</v>
      </c>
      <c r="I74" s="36" t="s">
        <v>57</v>
      </c>
      <c r="J74" s="38">
        <v>1</v>
      </c>
    </row>
    <row r="75" spans="1:10" ht="22.5" customHeight="1" x14ac:dyDescent="0.25">
      <c r="A75" s="31"/>
      <c r="C75" s="40"/>
      <c r="D75" s="33" t="str">
        <f>D74</f>
        <v>Wed</v>
      </c>
      <c r="E75" s="34">
        <f>E74</f>
        <v>44489</v>
      </c>
      <c r="F75" s="35" t="s">
        <v>60</v>
      </c>
      <c r="G75" s="36"/>
      <c r="H75" s="43" t="s">
        <v>122</v>
      </c>
      <c r="I75" s="36" t="s">
        <v>57</v>
      </c>
      <c r="J75" s="38">
        <v>2</v>
      </c>
    </row>
    <row r="76" spans="1:10" ht="22.5" customHeight="1" x14ac:dyDescent="0.25">
      <c r="A76" s="31"/>
      <c r="C76" s="40"/>
      <c r="D76" s="33" t="str">
        <f t="shared" ref="D76:E78" si="15">D75</f>
        <v>Wed</v>
      </c>
      <c r="E76" s="34">
        <f t="shared" si="15"/>
        <v>44489</v>
      </c>
      <c r="F76" s="35" t="s">
        <v>229</v>
      </c>
      <c r="G76" s="36"/>
      <c r="H76" s="43" t="s">
        <v>284</v>
      </c>
      <c r="I76" s="36" t="s">
        <v>57</v>
      </c>
      <c r="J76" s="38">
        <v>1</v>
      </c>
    </row>
    <row r="77" spans="1:10" ht="22.5" customHeight="1" x14ac:dyDescent="0.25">
      <c r="A77" s="31"/>
      <c r="C77" s="40"/>
      <c r="D77" s="33" t="str">
        <f t="shared" si="15"/>
        <v>Wed</v>
      </c>
      <c r="E77" s="34">
        <f t="shared" si="15"/>
        <v>44489</v>
      </c>
      <c r="F77" s="35"/>
      <c r="G77" s="36">
        <v>9010</v>
      </c>
      <c r="H77" s="43" t="s">
        <v>210</v>
      </c>
      <c r="I77" s="36"/>
      <c r="J77" s="38">
        <v>4</v>
      </c>
    </row>
    <row r="78" spans="1:10" ht="22.5" customHeight="1" x14ac:dyDescent="0.25">
      <c r="A78" s="31"/>
      <c r="C78" s="40"/>
      <c r="D78" s="33" t="str">
        <f t="shared" si="15"/>
        <v>Wed</v>
      </c>
      <c r="E78" s="34">
        <f t="shared" si="15"/>
        <v>44489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3"/>
        <v>Thu</v>
      </c>
      <c r="E79" s="45">
        <f>+E74+1</f>
        <v>44490</v>
      </c>
      <c r="F79" s="46" t="s">
        <v>60</v>
      </c>
      <c r="G79" s="47"/>
      <c r="H79" s="48" t="s">
        <v>286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>D79</f>
        <v>Thu</v>
      </c>
      <c r="E80" s="45">
        <f>E79</f>
        <v>44490</v>
      </c>
      <c r="F80" s="46" t="s">
        <v>60</v>
      </c>
      <c r="G80" s="47"/>
      <c r="H80" s="48" t="s">
        <v>287</v>
      </c>
      <c r="I80" s="47" t="s">
        <v>55</v>
      </c>
      <c r="J80" s="49">
        <v>2</v>
      </c>
    </row>
    <row r="81" spans="1:10" ht="22.5" customHeight="1" x14ac:dyDescent="0.25">
      <c r="A81" s="31"/>
      <c r="C81" s="40"/>
      <c r="D81" s="44" t="str">
        <f t="shared" ref="D81:E83" si="16">D80</f>
        <v>Thu</v>
      </c>
      <c r="E81" s="45">
        <f t="shared" si="16"/>
        <v>44490</v>
      </c>
      <c r="F81" s="46" t="s">
        <v>60</v>
      </c>
      <c r="G81" s="47"/>
      <c r="H81" s="48" t="s">
        <v>288</v>
      </c>
      <c r="I81" s="47" t="s">
        <v>55</v>
      </c>
      <c r="J81" s="49">
        <v>2</v>
      </c>
    </row>
    <row r="82" spans="1:10" ht="22.5" customHeight="1" x14ac:dyDescent="0.25">
      <c r="A82" s="31"/>
      <c r="C82" s="40"/>
      <c r="D82" s="44" t="str">
        <f t="shared" si="16"/>
        <v>Thu</v>
      </c>
      <c r="E82" s="45">
        <f t="shared" si="16"/>
        <v>44490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Thu</v>
      </c>
      <c r="E83" s="45">
        <f t="shared" si="16"/>
        <v>44490</v>
      </c>
      <c r="F83" s="46"/>
      <c r="G83" s="47"/>
      <c r="H83" s="48"/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5</v>
      </c>
      <c r="C84" s="40"/>
      <c r="D84" s="33" t="str">
        <f t="shared" si="3"/>
        <v>Fri</v>
      </c>
      <c r="E84" s="34">
        <f>+E79+1</f>
        <v>44491</v>
      </c>
      <c r="F84" s="35"/>
      <c r="G84" s="36">
        <v>9014</v>
      </c>
      <c r="H84" s="43" t="s">
        <v>289</v>
      </c>
      <c r="I84" s="36"/>
      <c r="J84" s="38">
        <v>8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44491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9" si="17">D85</f>
        <v>Fri</v>
      </c>
      <c r="E86" s="34">
        <f t="shared" si="17"/>
        <v>44491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Fri</v>
      </c>
      <c r="E87" s="34">
        <f t="shared" si="17"/>
        <v>44491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Fri</v>
      </c>
      <c r="E88" s="34">
        <f t="shared" si="17"/>
        <v>44491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17"/>
        <v>Fri</v>
      </c>
      <c r="E89" s="34">
        <f t="shared" si="17"/>
        <v>44491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3"/>
        <v>Sat</v>
      </c>
      <c r="E90" s="34">
        <f>+E84+1</f>
        <v>44492</v>
      </c>
      <c r="F90" s="35"/>
      <c r="G90" s="36"/>
      <c r="H90" s="37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3"/>
        <v>Sun</v>
      </c>
      <c r="E91" s="34">
        <f t="shared" ref="E91:E92" si="18">+E90+1</f>
        <v>44493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3"/>
        <v>Mo</v>
      </c>
      <c r="E92" s="34">
        <f t="shared" si="18"/>
        <v>44494</v>
      </c>
      <c r="F92" s="35" t="s">
        <v>60</v>
      </c>
      <c r="G92" s="36">
        <v>9001</v>
      </c>
      <c r="H92" s="43" t="s">
        <v>290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44494</v>
      </c>
      <c r="F93" s="35" t="s">
        <v>229</v>
      </c>
      <c r="G93" s="36">
        <v>9001</v>
      </c>
      <c r="H93" s="43" t="s">
        <v>255</v>
      </c>
      <c r="I93" s="36" t="s">
        <v>57</v>
      </c>
      <c r="J93" s="38">
        <v>1</v>
      </c>
    </row>
    <row r="94" spans="1:10" ht="22.5" customHeight="1" x14ac:dyDescent="0.25">
      <c r="A94" s="31"/>
      <c r="C94" s="40"/>
      <c r="D94" s="33" t="str">
        <f t="shared" ref="D94:E96" si="19">D93</f>
        <v>Mo</v>
      </c>
      <c r="E94" s="34">
        <f t="shared" si="19"/>
        <v>44494</v>
      </c>
      <c r="F94" s="35" t="s">
        <v>229</v>
      </c>
      <c r="G94" s="36">
        <v>9001</v>
      </c>
      <c r="H94" s="43" t="s">
        <v>284</v>
      </c>
      <c r="I94" s="36" t="s">
        <v>57</v>
      </c>
      <c r="J94" s="38">
        <v>5</v>
      </c>
    </row>
    <row r="95" spans="1:10" ht="22.5" customHeight="1" x14ac:dyDescent="0.25">
      <c r="A95" s="31"/>
      <c r="C95" s="40"/>
      <c r="D95" s="33" t="str">
        <f t="shared" si="19"/>
        <v>Mo</v>
      </c>
      <c r="E95" s="34">
        <f t="shared" si="19"/>
        <v>44494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Mo</v>
      </c>
      <c r="E96" s="34">
        <f t="shared" si="19"/>
        <v>44494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2</v>
      </c>
      <c r="C97" s="40"/>
      <c r="D97" s="44" t="str">
        <f t="shared" si="3"/>
        <v>Tue</v>
      </c>
      <c r="E97" s="45">
        <f>+E92+1</f>
        <v>44495</v>
      </c>
      <c r="F97" s="46" t="s">
        <v>229</v>
      </c>
      <c r="G97" s="47">
        <v>9001</v>
      </c>
      <c r="H97" s="48" t="s">
        <v>291</v>
      </c>
      <c r="I97" s="47" t="s">
        <v>57</v>
      </c>
      <c r="J97" s="49">
        <v>4</v>
      </c>
    </row>
    <row r="98" spans="1:10" ht="22.5" customHeight="1" x14ac:dyDescent="0.25">
      <c r="A98" s="31"/>
      <c r="C98" s="40"/>
      <c r="D98" s="44" t="str">
        <f>D97</f>
        <v>Tue</v>
      </c>
      <c r="E98" s="45">
        <f>E97</f>
        <v>44495</v>
      </c>
      <c r="F98" s="46" t="s">
        <v>229</v>
      </c>
      <c r="G98" s="47">
        <v>9001</v>
      </c>
      <c r="H98" s="48" t="s">
        <v>292</v>
      </c>
      <c r="I98" s="47" t="s">
        <v>57</v>
      </c>
      <c r="J98" s="49">
        <v>2</v>
      </c>
    </row>
    <row r="99" spans="1:10" ht="22.5" customHeight="1" x14ac:dyDescent="0.25">
      <c r="A99" s="31"/>
      <c r="C99" s="40"/>
      <c r="D99" s="44" t="str">
        <f t="shared" ref="D99:E101" si="20">D98</f>
        <v>Tue</v>
      </c>
      <c r="E99" s="45">
        <f t="shared" si="20"/>
        <v>44495</v>
      </c>
      <c r="F99" s="46"/>
      <c r="G99" s="47">
        <v>9003</v>
      </c>
      <c r="H99" s="48" t="s">
        <v>293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si="20"/>
        <v>Tue</v>
      </c>
      <c r="E100" s="45">
        <f t="shared" si="20"/>
        <v>44495</v>
      </c>
      <c r="F100" s="46"/>
      <c r="G100" s="47">
        <v>9003</v>
      </c>
      <c r="H100" s="48" t="s">
        <v>299</v>
      </c>
      <c r="I100" s="47" t="s">
        <v>57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Tue</v>
      </c>
      <c r="E101" s="45">
        <f t="shared" si="20"/>
        <v>44495</v>
      </c>
      <c r="F101" s="46"/>
      <c r="G101" s="47"/>
      <c r="H101" s="48"/>
      <c r="I101" s="47"/>
      <c r="J101" s="49"/>
    </row>
    <row r="102" spans="1:10" ht="22.5" customHeight="1" x14ac:dyDescent="0.25">
      <c r="A102" s="31">
        <f t="shared" si="0"/>
        <v>1</v>
      </c>
      <c r="B102" s="8">
        <f t="shared" si="1"/>
        <v>3</v>
      </c>
      <c r="C102" s="40"/>
      <c r="D102" s="33" t="str">
        <f t="shared" si="3"/>
        <v>Wed</v>
      </c>
      <c r="E102" s="34">
        <f>+E97+1</f>
        <v>44496</v>
      </c>
      <c r="F102" s="35"/>
      <c r="G102" s="36">
        <v>9003</v>
      </c>
      <c r="H102" s="43" t="s">
        <v>298</v>
      </c>
      <c r="I102" s="36" t="s">
        <v>57</v>
      </c>
      <c r="J102" s="38">
        <v>1</v>
      </c>
    </row>
    <row r="103" spans="1:10" ht="22.5" customHeight="1" x14ac:dyDescent="0.25">
      <c r="A103" s="31"/>
      <c r="C103" s="40"/>
      <c r="D103" s="33" t="str">
        <f>D102</f>
        <v>Wed</v>
      </c>
      <c r="E103" s="34">
        <f>E102</f>
        <v>44496</v>
      </c>
      <c r="F103" s="35" t="s">
        <v>60</v>
      </c>
      <c r="G103" s="36">
        <v>9001</v>
      </c>
      <c r="H103" s="43" t="s">
        <v>294</v>
      </c>
      <c r="I103" s="36" t="s">
        <v>57</v>
      </c>
      <c r="J103" s="38">
        <v>2</v>
      </c>
    </row>
    <row r="104" spans="1:10" ht="22.5" customHeight="1" x14ac:dyDescent="0.25">
      <c r="A104" s="31"/>
      <c r="C104" s="40"/>
      <c r="D104" s="33" t="str">
        <f t="shared" ref="D104:E106" si="21">D103</f>
        <v>Wed</v>
      </c>
      <c r="E104" s="34">
        <f t="shared" si="21"/>
        <v>44496</v>
      </c>
      <c r="F104" s="35" t="s">
        <v>60</v>
      </c>
      <c r="G104" s="36">
        <v>9001</v>
      </c>
      <c r="H104" s="43" t="s">
        <v>122</v>
      </c>
      <c r="I104" s="36"/>
      <c r="J104" s="38">
        <v>2</v>
      </c>
    </row>
    <row r="105" spans="1:10" ht="22.5" customHeight="1" x14ac:dyDescent="0.25">
      <c r="A105" s="31"/>
      <c r="C105" s="40"/>
      <c r="D105" s="33" t="str">
        <f t="shared" si="21"/>
        <v>Wed</v>
      </c>
      <c r="E105" s="34">
        <f t="shared" si="21"/>
        <v>44496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Wed</v>
      </c>
      <c r="E106" s="34">
        <f t="shared" si="21"/>
        <v>44496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4</v>
      </c>
      <c r="C107" s="40"/>
      <c r="D107" s="44" t="str">
        <f t="shared" si="3"/>
        <v>Thu</v>
      </c>
      <c r="E107" s="45">
        <f>+E102+1</f>
        <v>44497</v>
      </c>
      <c r="F107" s="46"/>
      <c r="G107" s="47">
        <v>9004</v>
      </c>
      <c r="H107" s="51" t="s">
        <v>295</v>
      </c>
      <c r="I107" s="47" t="s">
        <v>57</v>
      </c>
      <c r="J107" s="49">
        <v>3</v>
      </c>
    </row>
    <row r="108" spans="1:10" ht="22.5" customHeight="1" x14ac:dyDescent="0.25">
      <c r="A108" s="31"/>
      <c r="C108" s="40"/>
      <c r="D108" s="44" t="str">
        <f>D107</f>
        <v>Thu</v>
      </c>
      <c r="E108" s="45">
        <f>E107</f>
        <v>44497</v>
      </c>
      <c r="F108" s="46" t="s">
        <v>60</v>
      </c>
      <c r="G108" s="47">
        <v>9001</v>
      </c>
      <c r="H108" s="51" t="s">
        <v>296</v>
      </c>
      <c r="I108" s="47" t="s">
        <v>57</v>
      </c>
      <c r="J108" s="49">
        <v>2</v>
      </c>
    </row>
    <row r="109" spans="1:10" ht="22.5" customHeight="1" x14ac:dyDescent="0.25">
      <c r="A109" s="31"/>
      <c r="C109" s="40"/>
      <c r="D109" s="44" t="str">
        <f t="shared" ref="D109:E111" si="22">D108</f>
        <v>Thu</v>
      </c>
      <c r="E109" s="45">
        <f t="shared" si="22"/>
        <v>44497</v>
      </c>
      <c r="F109" s="46"/>
      <c r="G109" s="47">
        <v>9004</v>
      </c>
      <c r="H109" s="51" t="s">
        <v>297</v>
      </c>
      <c r="I109" s="47" t="s">
        <v>57</v>
      </c>
      <c r="J109" s="49">
        <v>1</v>
      </c>
    </row>
    <row r="110" spans="1:10" ht="22.5" customHeight="1" x14ac:dyDescent="0.25">
      <c r="A110" s="31"/>
      <c r="C110" s="40"/>
      <c r="D110" s="44" t="str">
        <f t="shared" si="22"/>
        <v>Thu</v>
      </c>
      <c r="E110" s="45">
        <f t="shared" si="22"/>
        <v>44497</v>
      </c>
      <c r="F110" s="46" t="s">
        <v>229</v>
      </c>
      <c r="G110" s="47">
        <v>9001</v>
      </c>
      <c r="H110" s="51" t="s">
        <v>300</v>
      </c>
      <c r="I110" s="47" t="s">
        <v>57</v>
      </c>
      <c r="J110" s="49">
        <v>2</v>
      </c>
    </row>
    <row r="111" spans="1:10" ht="22.5" customHeight="1" x14ac:dyDescent="0.25">
      <c r="A111" s="31"/>
      <c r="C111" s="40"/>
      <c r="D111" s="44" t="str">
        <f t="shared" si="22"/>
        <v>Thu</v>
      </c>
      <c r="E111" s="45">
        <f t="shared" si="22"/>
        <v>44497</v>
      </c>
      <c r="F111" s="46"/>
      <c r="G111" s="47"/>
      <c r="H111" s="51"/>
      <c r="I111" s="47"/>
      <c r="J111" s="49"/>
    </row>
    <row r="112" spans="1:10" ht="22.5" customHeight="1" x14ac:dyDescent="0.25">
      <c r="A112" s="31">
        <f t="shared" si="0"/>
        <v>1</v>
      </c>
      <c r="B112" s="8">
        <f>WEEKDAY(E107+1,2)</f>
        <v>5</v>
      </c>
      <c r="C112" s="40"/>
      <c r="D112" s="33" t="str">
        <f>IF(B112=1,"Mo",IF(B112=2,"Tue",IF(B112=3,"Wed",IF(B112=4,"Thu",IF(B112=5,"Fri",IF(B112=6,"Sat",IF(B112=7,"Sun","")))))))</f>
        <v>Fri</v>
      </c>
      <c r="E112" s="34">
        <f>IF(MONTH(E107+1)&gt;MONTH(E107),"",E107+1)</f>
        <v>44498</v>
      </c>
      <c r="F112" s="35" t="s">
        <v>60</v>
      </c>
      <c r="G112" s="36">
        <v>9001</v>
      </c>
      <c r="H112" s="43" t="s">
        <v>301</v>
      </c>
      <c r="I112" s="36" t="s">
        <v>55</v>
      </c>
      <c r="J112" s="38">
        <v>2</v>
      </c>
    </row>
    <row r="113" spans="1:10" ht="39.5" customHeight="1" x14ac:dyDescent="0.25">
      <c r="A113" s="31"/>
      <c r="C113" s="40"/>
      <c r="D113" s="33" t="str">
        <f>D112</f>
        <v>Fri</v>
      </c>
      <c r="E113" s="34">
        <f>E112</f>
        <v>44498</v>
      </c>
      <c r="F113" s="35"/>
      <c r="G113" s="36">
        <v>9007</v>
      </c>
      <c r="H113" s="43" t="s">
        <v>302</v>
      </c>
      <c r="I113" s="36" t="s">
        <v>55</v>
      </c>
      <c r="J113" s="38">
        <v>6</v>
      </c>
    </row>
    <row r="114" spans="1:10" ht="22.5" customHeight="1" x14ac:dyDescent="0.25">
      <c r="A114" s="31"/>
      <c r="C114" s="40"/>
      <c r="D114" s="33" t="str">
        <f t="shared" ref="D114:E116" si="23">D113</f>
        <v>Fri</v>
      </c>
      <c r="E114" s="34">
        <f t="shared" si="23"/>
        <v>44498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Fri</v>
      </c>
      <c r="E115" s="34">
        <f t="shared" si="23"/>
        <v>44498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23"/>
        <v>Fri</v>
      </c>
      <c r="E116" s="34">
        <f t="shared" si="23"/>
        <v>44498</v>
      </c>
      <c r="F116" s="35"/>
      <c r="G116" s="36"/>
      <c r="H116" s="43"/>
      <c r="I116" s="36"/>
      <c r="J116" s="38"/>
    </row>
    <row r="117" spans="1:10" ht="22.5" customHeight="1" x14ac:dyDescent="0.25">
      <c r="A117" s="31" t="str">
        <f t="shared" si="0"/>
        <v/>
      </c>
      <c r="B117" s="8">
        <v>6</v>
      </c>
      <c r="C117" s="40"/>
      <c r="D117" s="33" t="str">
        <f>IF(B117=1,"Mo",IF(B117=2,"Tue",IF(B117=3,"Wed",IF(B117=4,"Thu",IF(B117=5,"Fri",IF(B117=6,"Sat",IF(B117=7,"Sun","")))))))</f>
        <v>Sat</v>
      </c>
      <c r="E117" s="34">
        <f>IF(MONTH(E112+1)&gt;MONTH(E112),"",E112+1)</f>
        <v>44499</v>
      </c>
      <c r="F117" s="35"/>
      <c r="G117" s="36"/>
      <c r="H117" s="37"/>
      <c r="I117" s="36"/>
      <c r="J117" s="38"/>
    </row>
    <row r="118" spans="1:10" ht="22.5" customHeight="1" thickBot="1" x14ac:dyDescent="0.3">
      <c r="A118" s="31" t="str">
        <f t="shared" si="0"/>
        <v/>
      </c>
      <c r="B118" s="8">
        <v>7</v>
      </c>
      <c r="C118" s="40"/>
      <c r="D118" s="52" t="str">
        <f t="shared" si="3"/>
        <v>Sun</v>
      </c>
      <c r="E118" s="53">
        <f>IF(MONTH(E117+1)&gt;MONTH(E117),"",E117+1)</f>
        <v>44500</v>
      </c>
      <c r="F118" s="54"/>
      <c r="G118" s="55"/>
      <c r="H118" s="56"/>
      <c r="I118" s="55"/>
      <c r="J118" s="57"/>
    </row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1:J1"/>
    <mergeCell ref="D4:E4"/>
  </mergeCells>
  <conditionalFormatting sqref="C11:C116">
    <cfRule type="expression" dxfId="168" priority="53" stopIfTrue="1">
      <formula>IF($A11=1,B11,)</formula>
    </cfRule>
    <cfRule type="expression" dxfId="167" priority="54" stopIfTrue="1">
      <formula>IF($A11="",B11,)</formula>
    </cfRule>
  </conditionalFormatting>
  <conditionalFormatting sqref="E11:E12">
    <cfRule type="expression" dxfId="166" priority="55" stopIfTrue="1">
      <formula>IF($A11="",B11,"")</formula>
    </cfRule>
  </conditionalFormatting>
  <conditionalFormatting sqref="E13:E18 E20:E116">
    <cfRule type="expression" dxfId="165" priority="56" stopIfTrue="1">
      <formula>IF($A13&lt;&gt;1,B13,"")</formula>
    </cfRule>
  </conditionalFormatting>
  <conditionalFormatting sqref="D11:D18 D20:D116">
    <cfRule type="expression" dxfId="164" priority="57" stopIfTrue="1">
      <formula>IF($A11="",B11,)</formula>
    </cfRule>
  </conditionalFormatting>
  <conditionalFormatting sqref="G11:G13 G18:G21 G23:G30 G32:G37 G39:G40 G42:G49 G51:G68 G74:G111">
    <cfRule type="expression" dxfId="163" priority="58" stopIfTrue="1">
      <formula>#REF!="Freelancer"</formula>
    </cfRule>
    <cfRule type="expression" dxfId="162" priority="59" stopIfTrue="1">
      <formula>#REF!="DTC Int. Staff"</formula>
    </cfRule>
  </conditionalFormatting>
  <conditionalFormatting sqref="G107:G111 G18:G20 G27:G30 G52:G68 G32:G37 G39:G40 G79:G96">
    <cfRule type="expression" dxfId="161" priority="51" stopIfTrue="1">
      <formula>$F$5="Freelancer"</formula>
    </cfRule>
    <cfRule type="expression" dxfId="160" priority="52" stopIfTrue="1">
      <formula>$F$5="DTC Int. Staff"</formula>
    </cfRule>
  </conditionalFormatting>
  <conditionalFormatting sqref="G13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13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14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14">
    <cfRule type="expression" dxfId="153" priority="43" stopIfTrue="1">
      <formula>$F$5="Freelancer"</formula>
    </cfRule>
    <cfRule type="expression" dxfId="152" priority="44" stopIfTrue="1">
      <formula>$F$5="DTC Int. Staff"</formula>
    </cfRule>
  </conditionalFormatting>
  <conditionalFormatting sqref="C118">
    <cfRule type="expression" dxfId="151" priority="40" stopIfTrue="1">
      <formula>IF($A118=1,B118,)</formula>
    </cfRule>
    <cfRule type="expression" dxfId="150" priority="41" stopIfTrue="1">
      <formula>IF($A118="",B118,)</formula>
    </cfRule>
  </conditionalFormatting>
  <conditionalFormatting sqref="D118">
    <cfRule type="expression" dxfId="149" priority="42" stopIfTrue="1">
      <formula>IF($A118="",B118,)</formula>
    </cfRule>
  </conditionalFormatting>
  <conditionalFormatting sqref="C117">
    <cfRule type="expression" dxfId="148" priority="37" stopIfTrue="1">
      <formula>IF($A117=1,B117,)</formula>
    </cfRule>
    <cfRule type="expression" dxfId="147" priority="38" stopIfTrue="1">
      <formula>IF($A117="",B117,)</formula>
    </cfRule>
  </conditionalFormatting>
  <conditionalFormatting sqref="D117">
    <cfRule type="expression" dxfId="146" priority="39" stopIfTrue="1">
      <formula>IF($A117="",B117,)</formula>
    </cfRule>
  </conditionalFormatting>
  <conditionalFormatting sqref="E117">
    <cfRule type="expression" dxfId="145" priority="36" stopIfTrue="1">
      <formula>IF($A117&lt;&gt;1,B117,"")</formula>
    </cfRule>
  </conditionalFormatting>
  <conditionalFormatting sqref="E118">
    <cfRule type="expression" dxfId="144" priority="35" stopIfTrue="1">
      <formula>IF($A118&lt;&gt;1,B118,"")</formula>
    </cfRule>
  </conditionalFormatting>
  <conditionalFormatting sqref="G47:G49 G51">
    <cfRule type="expression" dxfId="143" priority="33" stopIfTrue="1">
      <formula>$F$5="Freelancer"</formula>
    </cfRule>
    <cfRule type="expression" dxfId="142" priority="34" stopIfTrue="1">
      <formula>$F$5="DTC Int. Staff"</formula>
    </cfRule>
  </conditionalFormatting>
  <conditionalFormatting sqref="G69:G73">
    <cfRule type="expression" dxfId="141" priority="31" stopIfTrue="1">
      <formula>#REF!="Freelancer"</formula>
    </cfRule>
    <cfRule type="expression" dxfId="140" priority="32" stopIfTrue="1">
      <formula>#REF!="DTC Int. Staff"</formula>
    </cfRule>
  </conditionalFormatting>
  <conditionalFormatting sqref="G69:G73">
    <cfRule type="expression" dxfId="139" priority="29" stopIfTrue="1">
      <formula>$F$5="Freelancer"</formula>
    </cfRule>
    <cfRule type="expression" dxfId="138" priority="30" stopIfTrue="1">
      <formula>$F$5="DTC Int. Staff"</formula>
    </cfRule>
  </conditionalFormatting>
  <conditionalFormatting sqref="G15">
    <cfRule type="expression" dxfId="137" priority="27" stopIfTrue="1">
      <formula>#REF!="Freelancer"</formula>
    </cfRule>
    <cfRule type="expression" dxfId="136" priority="28" stopIfTrue="1">
      <formula>#REF!="DTC Int. Staff"</formula>
    </cfRule>
  </conditionalFormatting>
  <conditionalFormatting sqref="G16">
    <cfRule type="expression" dxfId="135" priority="25" stopIfTrue="1">
      <formula>#REF!="Freelancer"</formula>
    </cfRule>
    <cfRule type="expression" dxfId="134" priority="26" stopIfTrue="1">
      <formula>#REF!="DTC Int. Staff"</formula>
    </cfRule>
  </conditionalFormatting>
  <conditionalFormatting sqref="G17">
    <cfRule type="expression" dxfId="133" priority="23" stopIfTrue="1">
      <formula>#REF!="Freelancer"</formula>
    </cfRule>
    <cfRule type="expression" dxfId="132" priority="24" stopIfTrue="1">
      <formula>#REF!="DTC Int. Staff"</formula>
    </cfRule>
  </conditionalFormatting>
  <conditionalFormatting sqref="E19">
    <cfRule type="expression" dxfId="131" priority="21" stopIfTrue="1">
      <formula>IF($A19&lt;&gt;1,B19,"")</formula>
    </cfRule>
  </conditionalFormatting>
  <conditionalFormatting sqref="D19">
    <cfRule type="expression" dxfId="130" priority="22" stopIfTrue="1">
      <formula>IF($A19="",B19,)</formula>
    </cfRule>
  </conditionalFormatting>
  <conditionalFormatting sqref="G22">
    <cfRule type="expression" dxfId="129" priority="19" stopIfTrue="1">
      <formula>#REF!="Freelancer"</formula>
    </cfRule>
    <cfRule type="expression" dxfId="128" priority="20" stopIfTrue="1">
      <formula>#REF!="DTC Int. Staff"</formula>
    </cfRule>
  </conditionalFormatting>
  <conditionalFormatting sqref="G22">
    <cfRule type="expression" dxfId="127" priority="17" stopIfTrue="1">
      <formula>$F$5="Freelancer"</formula>
    </cfRule>
    <cfRule type="expression" dxfId="126" priority="18" stopIfTrue="1">
      <formula>$F$5="DTC Int. Staff"</formula>
    </cfRule>
  </conditionalFormatting>
  <conditionalFormatting sqref="G31">
    <cfRule type="expression" dxfId="125" priority="15" stopIfTrue="1">
      <formula>#REF!="Freelancer"</formula>
    </cfRule>
    <cfRule type="expression" dxfId="124" priority="16" stopIfTrue="1">
      <formula>#REF!="DTC Int. Staff"</formula>
    </cfRule>
  </conditionalFormatting>
  <conditionalFormatting sqref="G31">
    <cfRule type="expression" dxfId="123" priority="13" stopIfTrue="1">
      <formula>$F$5="Freelancer"</formula>
    </cfRule>
    <cfRule type="expression" dxfId="122" priority="14" stopIfTrue="1">
      <formula>$F$5="DTC Int. Staff"</formula>
    </cfRule>
  </conditionalFormatting>
  <conditionalFormatting sqref="G38">
    <cfRule type="expression" dxfId="121" priority="11" stopIfTrue="1">
      <formula>#REF!="Freelancer"</formula>
    </cfRule>
    <cfRule type="expression" dxfId="120" priority="12" stopIfTrue="1">
      <formula>#REF!="DTC Int. Staff"</formula>
    </cfRule>
  </conditionalFormatting>
  <conditionalFormatting sqref="G38">
    <cfRule type="expression" dxfId="119" priority="9" stopIfTrue="1">
      <formula>$F$5="Freelancer"</formula>
    </cfRule>
    <cfRule type="expression" dxfId="118" priority="10" stopIfTrue="1">
      <formula>$F$5="DTC Int. Staff"</formula>
    </cfRule>
  </conditionalFormatting>
  <conditionalFormatting sqref="G41">
    <cfRule type="expression" dxfId="117" priority="7" stopIfTrue="1">
      <formula>#REF!="Freelancer"</formula>
    </cfRule>
    <cfRule type="expression" dxfId="116" priority="8" stopIfTrue="1">
      <formula>#REF!="DTC Int. Staff"</formula>
    </cfRule>
  </conditionalFormatting>
  <conditionalFormatting sqref="G41">
    <cfRule type="expression" dxfId="115" priority="5" stopIfTrue="1">
      <formula>$F$5="Freelancer"</formula>
    </cfRule>
    <cfRule type="expression" dxfId="114" priority="6" stopIfTrue="1">
      <formula>$F$5="DTC Int. Staff"</formula>
    </cfRule>
  </conditionalFormatting>
  <conditionalFormatting sqref="G50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conditionalFormatting sqref="G50">
    <cfRule type="expression" dxfId="111" priority="1" stopIfTrue="1">
      <formula>$F$5="Freelancer"</formula>
    </cfRule>
    <cfRule type="expression" dxfId="1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63"/>
  <sheetViews>
    <sheetView showGridLines="0" tabSelected="1" topLeftCell="D101" zoomScale="90" zoomScaleNormal="90" workbookViewId="0">
      <selection activeCell="G113" sqref="G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SUM(J10:J173)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0" si="0">IF(OR(C11="f",C11="u",C11="F",C11="U"),"",IF(OR(B11=1,B11=2,B11=3,B11=4,B11=5),1,""))</f>
        <v>1</v>
      </c>
      <c r="B11" s="8">
        <f t="shared" ref="B11:B9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229</v>
      </c>
      <c r="G11" s="47">
        <v>9001</v>
      </c>
      <c r="H11" s="71" t="s">
        <v>303</v>
      </c>
      <c r="I11" s="47" t="s">
        <v>57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60</v>
      </c>
      <c r="G12" s="47">
        <v>9001</v>
      </c>
      <c r="H12" s="71" t="s">
        <v>304</v>
      </c>
      <c r="I12" s="47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60</v>
      </c>
      <c r="G13" s="47">
        <v>9001</v>
      </c>
      <c r="H13" s="71" t="s">
        <v>305</v>
      </c>
      <c r="I13" s="47" t="s">
        <v>57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 t="s">
        <v>60</v>
      </c>
      <c r="G14" s="47">
        <v>9001</v>
      </c>
      <c r="H14" s="71" t="s">
        <v>306</v>
      </c>
      <c r="I14" s="47" t="s">
        <v>57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 t="s">
        <v>229</v>
      </c>
      <c r="G15" s="47">
        <v>9001</v>
      </c>
      <c r="H15" s="71" t="s">
        <v>255</v>
      </c>
      <c r="I15" s="47" t="s">
        <v>57</v>
      </c>
      <c r="J15" s="86">
        <v>1</v>
      </c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229</v>
      </c>
      <c r="G16" s="36">
        <v>9001</v>
      </c>
      <c r="H16" s="43" t="s">
        <v>310</v>
      </c>
      <c r="I16" s="36" t="s">
        <v>57</v>
      </c>
      <c r="J16" s="85">
        <v>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60</v>
      </c>
      <c r="G17" s="36">
        <v>9001</v>
      </c>
      <c r="H17" s="43" t="s">
        <v>307</v>
      </c>
      <c r="I17" s="36" t="s">
        <v>57</v>
      </c>
      <c r="J17" s="85">
        <v>2</v>
      </c>
    </row>
    <row r="18" spans="1:10" ht="22.5" customHeight="1" x14ac:dyDescent="0.25">
      <c r="A18" s="31"/>
      <c r="C18" s="76"/>
      <c r="D18" s="74" t="str">
        <f t="shared" ref="D18:E19" si="3">D17</f>
        <v>Tue</v>
      </c>
      <c r="E18" s="34">
        <f t="shared" si="3"/>
        <v>44502</v>
      </c>
      <c r="F18" s="35"/>
      <c r="G18" s="36">
        <v>9003</v>
      </c>
      <c r="H18" s="43" t="s">
        <v>308</v>
      </c>
      <c r="I18" s="36" t="s">
        <v>57</v>
      </c>
      <c r="J18" s="85">
        <v>1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 t="s">
        <v>229</v>
      </c>
      <c r="G19" s="36">
        <v>9001</v>
      </c>
      <c r="H19" s="43" t="s">
        <v>303</v>
      </c>
      <c r="I19" s="36" t="s">
        <v>57</v>
      </c>
      <c r="J19" s="85">
        <v>4</v>
      </c>
    </row>
    <row r="20" spans="1:10" ht="22.5" customHeight="1" x14ac:dyDescent="0.25">
      <c r="A20" s="31"/>
      <c r="B20" s="8">
        <f t="shared" si="1"/>
        <v>3</v>
      </c>
      <c r="C20" s="76"/>
      <c r="D20" s="77" t="str">
        <f>IF(B20=1,"Mo",IF(B20=2,"Tue",IF(B20=3,"Wed",IF(B20=4,"Thu",IF(B20=5,"Fri",IF(B20=6,"Sat",IF(B20=7,"Sun","")))))))</f>
        <v>Wed</v>
      </c>
      <c r="E20" s="45">
        <f>+E16+1</f>
        <v>44503</v>
      </c>
      <c r="F20" s="46"/>
      <c r="G20" s="47">
        <v>9003</v>
      </c>
      <c r="H20" s="71" t="s">
        <v>309</v>
      </c>
      <c r="I20" s="47" t="s">
        <v>55</v>
      </c>
      <c r="J20" s="86">
        <v>1</v>
      </c>
    </row>
    <row r="21" spans="1:10" ht="22.5" customHeight="1" x14ac:dyDescent="0.25">
      <c r="A21" s="31"/>
      <c r="C21" s="76"/>
      <c r="D21" s="77" t="str">
        <f>D20</f>
        <v>Wed</v>
      </c>
      <c r="E21" s="45">
        <f>E20</f>
        <v>44503</v>
      </c>
      <c r="F21" s="46" t="s">
        <v>229</v>
      </c>
      <c r="G21" s="47">
        <v>9001</v>
      </c>
      <c r="H21" s="71" t="s">
        <v>303</v>
      </c>
      <c r="I21" s="47" t="s">
        <v>55</v>
      </c>
      <c r="J21" s="86">
        <v>3</v>
      </c>
    </row>
    <row r="22" spans="1:10" ht="22.5" customHeight="1" x14ac:dyDescent="0.25">
      <c r="A22" s="31"/>
      <c r="C22" s="76"/>
      <c r="D22" s="77" t="str">
        <f t="shared" ref="D22:E24" si="4">D21</f>
        <v>Wed</v>
      </c>
      <c r="E22" s="45">
        <f t="shared" si="4"/>
        <v>44503</v>
      </c>
      <c r="F22" s="46" t="s">
        <v>229</v>
      </c>
      <c r="G22" s="47">
        <v>9001</v>
      </c>
      <c r="H22" s="71" t="s">
        <v>311</v>
      </c>
      <c r="I22" s="47" t="s">
        <v>55</v>
      </c>
      <c r="J22" s="86">
        <v>1</v>
      </c>
    </row>
    <row r="23" spans="1:10" ht="22.5" customHeight="1" x14ac:dyDescent="0.25">
      <c r="A23" s="31"/>
      <c r="C23" s="76"/>
      <c r="D23" s="77" t="str">
        <f t="shared" si="4"/>
        <v>Wed</v>
      </c>
      <c r="E23" s="45">
        <f t="shared" si="4"/>
        <v>44503</v>
      </c>
      <c r="F23" s="46" t="s">
        <v>60</v>
      </c>
      <c r="G23" s="47">
        <v>9001</v>
      </c>
      <c r="H23" s="71" t="s">
        <v>122</v>
      </c>
      <c r="I23" s="47" t="s">
        <v>55</v>
      </c>
      <c r="J23" s="86">
        <v>2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 t="s">
        <v>229</v>
      </c>
      <c r="G24" s="47">
        <v>9001</v>
      </c>
      <c r="H24" s="71" t="s">
        <v>312</v>
      </c>
      <c r="I24" s="47" t="s">
        <v>57</v>
      </c>
      <c r="J24" s="86">
        <v>1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76"/>
      <c r="D25" s="74" t="str">
        <f t="shared" ref="D25:D99" si="5">IF(B25=1,"Mo",IF(B25=2,"Tue",IF(B25=3,"Wed",IF(B25=4,"Thu",IF(B25=5,"Fri",IF(B25=6,"Sat",IF(B25=7,"Sun","")))))))</f>
        <v>Thu</v>
      </c>
      <c r="E25" s="34">
        <f t="shared" ref="E25" si="6">+E20+1</f>
        <v>44504</v>
      </c>
      <c r="F25" s="35" t="s">
        <v>60</v>
      </c>
      <c r="G25" s="36">
        <v>9001</v>
      </c>
      <c r="H25" s="37" t="s">
        <v>313</v>
      </c>
      <c r="I25" s="36" t="s">
        <v>55</v>
      </c>
      <c r="J25" s="85">
        <v>2</v>
      </c>
    </row>
    <row r="26" spans="1:10" ht="22.5" customHeight="1" x14ac:dyDescent="0.25">
      <c r="A26" s="31"/>
      <c r="C26" s="76"/>
      <c r="D26" s="74" t="str">
        <f>D25</f>
        <v>Thu</v>
      </c>
      <c r="E26" s="34">
        <f>E25</f>
        <v>44504</v>
      </c>
      <c r="F26" s="35"/>
      <c r="G26" s="36">
        <v>9001</v>
      </c>
      <c r="H26" s="37" t="s">
        <v>314</v>
      </c>
      <c r="I26" s="36" t="s">
        <v>55</v>
      </c>
      <c r="J26" s="85">
        <v>1</v>
      </c>
    </row>
    <row r="27" spans="1:10" ht="22.5" customHeight="1" x14ac:dyDescent="0.25">
      <c r="A27" s="31"/>
      <c r="C27" s="76"/>
      <c r="D27" s="74" t="str">
        <f t="shared" ref="D27:E28" si="7">D26</f>
        <v>Thu</v>
      </c>
      <c r="E27" s="34">
        <f t="shared" si="7"/>
        <v>44504</v>
      </c>
      <c r="F27" s="35" t="s">
        <v>60</v>
      </c>
      <c r="G27" s="36">
        <v>9001</v>
      </c>
      <c r="H27" s="37" t="s">
        <v>315</v>
      </c>
      <c r="I27" s="36" t="s">
        <v>55</v>
      </c>
      <c r="J27" s="85">
        <v>4</v>
      </c>
    </row>
    <row r="28" spans="1:10" ht="22.5" customHeight="1" x14ac:dyDescent="0.25">
      <c r="A28" s="31"/>
      <c r="C28" s="76"/>
      <c r="D28" s="74" t="str">
        <f t="shared" si="7"/>
        <v>Thu</v>
      </c>
      <c r="E28" s="34">
        <f t="shared" si="7"/>
        <v>44504</v>
      </c>
      <c r="F28" s="35"/>
      <c r="G28" s="36">
        <v>9003</v>
      </c>
      <c r="H28" s="37" t="s">
        <v>316</v>
      </c>
      <c r="I28" s="36" t="s">
        <v>55</v>
      </c>
      <c r="J28" s="85">
        <v>1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7" t="str">
        <f t="shared" si="5"/>
        <v>Fri</v>
      </c>
      <c r="E29" s="45">
        <f>+E25+1</f>
        <v>44505</v>
      </c>
      <c r="F29" s="46" t="s">
        <v>60</v>
      </c>
      <c r="G29" s="47">
        <v>9001</v>
      </c>
      <c r="H29" s="48" t="s">
        <v>317</v>
      </c>
      <c r="I29" s="47" t="s">
        <v>318</v>
      </c>
      <c r="J29" s="86">
        <v>8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5"/>
        <v>Sat</v>
      </c>
      <c r="E30" s="34">
        <f>+E29+1</f>
        <v>44506</v>
      </c>
      <c r="F30" s="65"/>
      <c r="G30" s="66"/>
      <c r="H30" s="70"/>
      <c r="I30" s="66"/>
      <c r="J30" s="87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5"/>
        <v>Sun</v>
      </c>
      <c r="E31" s="45">
        <f>+E30+1</f>
        <v>44507</v>
      </c>
      <c r="F31" s="65"/>
      <c r="G31" s="66"/>
      <c r="H31" s="67"/>
      <c r="I31" s="66"/>
      <c r="J31" s="87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>IF(B32=1,"Mo",IF(B32=2,"Tue",IF(B32=3,"Wed",IF(B32=4,"Thu",IF(B32=5,"Fri",IF(B32=6,"Sat",IF(B32=7,"Sun","")))))))</f>
        <v>Mo</v>
      </c>
      <c r="E32" s="34">
        <f>+E31+1</f>
        <v>44508</v>
      </c>
      <c r="F32" s="35"/>
      <c r="G32" s="36">
        <v>9003</v>
      </c>
      <c r="H32" s="43" t="s">
        <v>319</v>
      </c>
      <c r="I32" s="36" t="s">
        <v>55</v>
      </c>
      <c r="J32" s="85">
        <v>1</v>
      </c>
    </row>
    <row r="33" spans="1:10" ht="22.5" customHeight="1" x14ac:dyDescent="0.25">
      <c r="A33" s="31"/>
      <c r="C33" s="76"/>
      <c r="D33" s="74" t="str">
        <f t="shared" ref="D33:E34" si="8">D32</f>
        <v>Mo</v>
      </c>
      <c r="E33" s="34">
        <f t="shared" si="8"/>
        <v>44508</v>
      </c>
      <c r="F33" s="35" t="s">
        <v>229</v>
      </c>
      <c r="G33" s="36">
        <v>9001</v>
      </c>
      <c r="H33" s="43" t="s">
        <v>321</v>
      </c>
      <c r="I33" s="36" t="s">
        <v>55</v>
      </c>
      <c r="J33" s="85">
        <v>4</v>
      </c>
    </row>
    <row r="34" spans="1:10" ht="22.5" customHeight="1" x14ac:dyDescent="0.25">
      <c r="A34" s="31"/>
      <c r="C34" s="76"/>
      <c r="D34" s="74" t="str">
        <f t="shared" si="8"/>
        <v>Mo</v>
      </c>
      <c r="E34" s="34">
        <f t="shared" si="8"/>
        <v>44508</v>
      </c>
      <c r="F34" s="35" t="s">
        <v>229</v>
      </c>
      <c r="G34" s="36">
        <v>9001</v>
      </c>
      <c r="H34" s="43" t="s">
        <v>320</v>
      </c>
      <c r="I34" s="36" t="s">
        <v>55</v>
      </c>
      <c r="J34" s="85">
        <v>1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6"/>
      <c r="D35" s="77" t="str">
        <f>IF(B35=1,"Mo",IF(B35=2,"Tue",IF(B35=3,"Wed",IF(B35=4,"Thu",IF(B35=5,"Fri",IF(B35=6,"Sat",IF(B35=7,"Sun","")))))))</f>
        <v>Tue</v>
      </c>
      <c r="E35" s="45">
        <f>+E32+1</f>
        <v>44509</v>
      </c>
      <c r="F35" s="46" t="s">
        <v>229</v>
      </c>
      <c r="G35" s="47">
        <v>9001</v>
      </c>
      <c r="H35" s="48" t="s">
        <v>322</v>
      </c>
      <c r="I35" s="47" t="s">
        <v>57</v>
      </c>
      <c r="J35" s="86">
        <v>6</v>
      </c>
    </row>
    <row r="36" spans="1:10" ht="22.5" customHeight="1" x14ac:dyDescent="0.25">
      <c r="A36" s="31"/>
      <c r="C36" s="76"/>
      <c r="D36" s="77" t="str">
        <f>D35</f>
        <v>Tue</v>
      </c>
      <c r="E36" s="45">
        <f>E35</f>
        <v>44509</v>
      </c>
      <c r="F36" s="46" t="s">
        <v>229</v>
      </c>
      <c r="G36" s="47">
        <v>9001</v>
      </c>
      <c r="H36" s="48" t="s">
        <v>323</v>
      </c>
      <c r="I36" s="47" t="s">
        <v>57</v>
      </c>
      <c r="J36" s="86">
        <v>1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44509</v>
      </c>
      <c r="F37" s="46" t="s">
        <v>229</v>
      </c>
      <c r="G37" s="47">
        <v>9001</v>
      </c>
      <c r="H37" s="48" t="s">
        <v>324</v>
      </c>
      <c r="I37" s="47" t="s">
        <v>57</v>
      </c>
      <c r="J37" s="86">
        <v>1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+E35+1</f>
        <v>44510</v>
      </c>
      <c r="F38" s="35" t="s">
        <v>60</v>
      </c>
      <c r="G38" s="36">
        <v>9001</v>
      </c>
      <c r="H38" s="37" t="s">
        <v>325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>D38</f>
        <v>Wed</v>
      </c>
      <c r="E39" s="34">
        <f>E38</f>
        <v>44510</v>
      </c>
      <c r="F39" s="35" t="s">
        <v>229</v>
      </c>
      <c r="G39" s="36">
        <v>9001</v>
      </c>
      <c r="H39" s="37" t="s">
        <v>326</v>
      </c>
      <c r="I39" s="36" t="s">
        <v>55</v>
      </c>
      <c r="J39" s="85">
        <v>1</v>
      </c>
    </row>
    <row r="40" spans="1:10" ht="22.5" customHeight="1" x14ac:dyDescent="0.25">
      <c r="A40" s="31"/>
      <c r="C40" s="76"/>
      <c r="D40" s="74" t="str">
        <f t="shared" ref="D40:E42" si="9">D39</f>
        <v>Wed</v>
      </c>
      <c r="E40" s="34">
        <f t="shared" si="9"/>
        <v>44510</v>
      </c>
      <c r="F40" s="35" t="s">
        <v>60</v>
      </c>
      <c r="G40" s="36">
        <v>9001</v>
      </c>
      <c r="H40" s="37" t="s">
        <v>327</v>
      </c>
      <c r="I40" s="36" t="s">
        <v>55</v>
      </c>
      <c r="J40" s="85">
        <v>1</v>
      </c>
    </row>
    <row r="41" spans="1:10" ht="22.5" customHeight="1" x14ac:dyDescent="0.35">
      <c r="A41" s="31"/>
      <c r="C41" s="76"/>
      <c r="D41" s="74" t="str">
        <f t="shared" si="9"/>
        <v>Wed</v>
      </c>
      <c r="E41" s="34">
        <f t="shared" si="9"/>
        <v>44510</v>
      </c>
      <c r="F41" s="35" t="s">
        <v>60</v>
      </c>
      <c r="G41" s="36">
        <v>9001</v>
      </c>
      <c r="H41" s="127" t="s">
        <v>261</v>
      </c>
      <c r="I41" s="36" t="s">
        <v>55</v>
      </c>
      <c r="J41" s="85">
        <v>1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44510</v>
      </c>
      <c r="F42" s="35" t="s">
        <v>60</v>
      </c>
      <c r="G42" s="36">
        <v>9001</v>
      </c>
      <c r="H42" s="37" t="s">
        <v>122</v>
      </c>
      <c r="I42" s="36" t="s">
        <v>55</v>
      </c>
      <c r="J42" s="85">
        <v>2</v>
      </c>
    </row>
    <row r="43" spans="1:10" s="69" customFormat="1" ht="22.5" customHeight="1" x14ac:dyDescent="0.25">
      <c r="A43" s="31">
        <f t="shared" si="0"/>
        <v>1</v>
      </c>
      <c r="B43" s="69">
        <f t="shared" si="1"/>
        <v>4</v>
      </c>
      <c r="C43" s="78"/>
      <c r="D43" s="77" t="str">
        <f t="shared" si="5"/>
        <v>Thu</v>
      </c>
      <c r="E43" s="45">
        <f>+E38+1</f>
        <v>44511</v>
      </c>
      <c r="F43" s="46" t="s">
        <v>229</v>
      </c>
      <c r="G43" s="47">
        <v>9001</v>
      </c>
      <c r="H43" s="48" t="s">
        <v>328</v>
      </c>
      <c r="I43" s="47" t="s">
        <v>57</v>
      </c>
      <c r="J43" s="86">
        <v>6</v>
      </c>
    </row>
    <row r="44" spans="1:10" s="69" customFormat="1" ht="22.5" customHeight="1" x14ac:dyDescent="0.25">
      <c r="A44" s="31"/>
      <c r="C44" s="78"/>
      <c r="D44" s="77" t="str">
        <f>D43</f>
        <v>Thu</v>
      </c>
      <c r="E44" s="45">
        <f>E43</f>
        <v>44511</v>
      </c>
      <c r="F44" s="46" t="s">
        <v>229</v>
      </c>
      <c r="G44" s="47">
        <v>9001</v>
      </c>
      <c r="H44" s="48" t="s">
        <v>329</v>
      </c>
      <c r="I44" s="47" t="s">
        <v>57</v>
      </c>
      <c r="J44" s="86">
        <v>2</v>
      </c>
    </row>
    <row r="45" spans="1:10" s="69" customFormat="1" ht="22.5" customHeight="1" x14ac:dyDescent="0.25">
      <c r="A45" s="31">
        <f t="shared" si="0"/>
        <v>1</v>
      </c>
      <c r="B45" s="69">
        <f t="shared" si="1"/>
        <v>5</v>
      </c>
      <c r="C45" s="78"/>
      <c r="D45" s="74" t="str">
        <f t="shared" si="5"/>
        <v>Fri</v>
      </c>
      <c r="E45" s="34">
        <f>+E43+1</f>
        <v>44512</v>
      </c>
      <c r="F45" s="65" t="s">
        <v>229</v>
      </c>
      <c r="G45" s="66">
        <v>9001</v>
      </c>
      <c r="H45" s="68" t="s">
        <v>328</v>
      </c>
      <c r="I45" s="66" t="s">
        <v>55</v>
      </c>
      <c r="J45" s="87">
        <v>3</v>
      </c>
    </row>
    <row r="46" spans="1:10" s="69" customFormat="1" ht="22.5" customHeight="1" x14ac:dyDescent="0.25">
      <c r="A46" s="31"/>
      <c r="C46" s="78"/>
      <c r="D46" s="74" t="str">
        <f t="shared" ref="D46:E49" si="10">D45</f>
        <v>Fri</v>
      </c>
      <c r="E46" s="34">
        <f t="shared" si="10"/>
        <v>44512</v>
      </c>
      <c r="F46" s="65"/>
      <c r="G46" s="66">
        <v>9009</v>
      </c>
      <c r="H46" s="68" t="s">
        <v>330</v>
      </c>
      <c r="I46" s="66" t="s">
        <v>55</v>
      </c>
      <c r="J46" s="87">
        <v>1</v>
      </c>
    </row>
    <row r="47" spans="1:10" s="69" customFormat="1" ht="22.5" customHeight="1" x14ac:dyDescent="0.25">
      <c r="A47" s="31"/>
      <c r="C47" s="78"/>
      <c r="D47" s="74" t="str">
        <f t="shared" si="10"/>
        <v>Fri</v>
      </c>
      <c r="E47" s="34">
        <f t="shared" si="10"/>
        <v>44512</v>
      </c>
      <c r="F47" s="65" t="s">
        <v>60</v>
      </c>
      <c r="G47" s="66">
        <v>9001</v>
      </c>
      <c r="H47" s="68" t="s">
        <v>331</v>
      </c>
      <c r="I47" s="66" t="s">
        <v>55</v>
      </c>
      <c r="J47" s="87">
        <v>2</v>
      </c>
    </row>
    <row r="48" spans="1:10" s="69" customFormat="1" ht="22.5" customHeight="1" x14ac:dyDescent="0.25">
      <c r="A48" s="31"/>
      <c r="C48" s="78"/>
      <c r="D48" s="74" t="str">
        <f t="shared" si="10"/>
        <v>Fri</v>
      </c>
      <c r="E48" s="34">
        <f t="shared" si="10"/>
        <v>44512</v>
      </c>
      <c r="F48" s="65"/>
      <c r="G48" s="66">
        <v>9003</v>
      </c>
      <c r="H48" s="68" t="s">
        <v>293</v>
      </c>
      <c r="I48" s="66" t="s">
        <v>55</v>
      </c>
      <c r="J48" s="87">
        <v>1</v>
      </c>
    </row>
    <row r="49" spans="1:10" s="69" customFormat="1" ht="22.5" customHeight="1" x14ac:dyDescent="0.25">
      <c r="A49" s="31"/>
      <c r="C49" s="78"/>
      <c r="D49" s="74" t="str">
        <f t="shared" si="10"/>
        <v>Fri</v>
      </c>
      <c r="E49" s="34">
        <f t="shared" si="10"/>
        <v>44512</v>
      </c>
      <c r="F49" s="65"/>
      <c r="G49" s="66">
        <v>9007</v>
      </c>
      <c r="H49" s="68" t="s">
        <v>332</v>
      </c>
      <c r="I49" s="66" t="s">
        <v>55</v>
      </c>
      <c r="J49" s="87">
        <v>1</v>
      </c>
    </row>
    <row r="50" spans="1:10" ht="22.5" customHeight="1" x14ac:dyDescent="0.25">
      <c r="A50" s="31" t="str">
        <f t="shared" si="0"/>
        <v/>
      </c>
      <c r="B50" s="8">
        <f t="shared" si="1"/>
        <v>6</v>
      </c>
      <c r="C50" s="76"/>
      <c r="D50" s="77" t="str">
        <f t="shared" si="5"/>
        <v>Sat</v>
      </c>
      <c r="E50" s="45">
        <f>+E45+1</f>
        <v>44513</v>
      </c>
      <c r="F50" s="46"/>
      <c r="G50" s="47"/>
      <c r="H50" s="48"/>
      <c r="I50" s="47"/>
      <c r="J50" s="86"/>
    </row>
    <row r="51" spans="1:10" ht="22.5" customHeight="1" x14ac:dyDescent="0.25">
      <c r="A51" s="31" t="str">
        <f t="shared" si="0"/>
        <v/>
      </c>
      <c r="B51" s="8">
        <f t="shared" si="1"/>
        <v>7</v>
      </c>
      <c r="C51" s="76"/>
      <c r="D51" s="77" t="str">
        <f t="shared" si="5"/>
        <v>Sun</v>
      </c>
      <c r="E51" s="45">
        <f>+E50+1</f>
        <v>44514</v>
      </c>
      <c r="F51" s="46"/>
      <c r="G51" s="47"/>
      <c r="H51" s="48"/>
      <c r="I51" s="47"/>
      <c r="J51" s="86"/>
    </row>
    <row r="52" spans="1:10" ht="22.5" customHeight="1" x14ac:dyDescent="0.25">
      <c r="A52" s="31">
        <f t="shared" si="0"/>
        <v>1</v>
      </c>
      <c r="B52" s="8">
        <f t="shared" si="1"/>
        <v>1</v>
      </c>
      <c r="C52" s="76"/>
      <c r="D52" s="74" t="str">
        <f t="shared" si="5"/>
        <v>Mo</v>
      </c>
      <c r="E52" s="34">
        <f>+E51+1</f>
        <v>44515</v>
      </c>
      <c r="F52" s="35"/>
      <c r="G52" s="35">
        <v>9001</v>
      </c>
      <c r="H52" s="178" t="s">
        <v>333</v>
      </c>
      <c r="I52" s="35" t="s">
        <v>57</v>
      </c>
      <c r="J52" s="35">
        <v>1</v>
      </c>
    </row>
    <row r="53" spans="1:10" ht="22.5" customHeight="1" x14ac:dyDescent="0.25">
      <c r="A53" s="31"/>
      <c r="C53" s="76"/>
      <c r="D53" s="74" t="str">
        <f>D52</f>
        <v>Mo</v>
      </c>
      <c r="E53" s="34">
        <f>E52</f>
        <v>44515</v>
      </c>
      <c r="F53" s="65" t="s">
        <v>60</v>
      </c>
      <c r="G53" s="36">
        <v>9001</v>
      </c>
      <c r="H53" s="43" t="s">
        <v>334</v>
      </c>
      <c r="I53" s="36" t="s">
        <v>57</v>
      </c>
      <c r="J53" s="85">
        <v>2</v>
      </c>
    </row>
    <row r="54" spans="1:10" ht="22.5" customHeight="1" x14ac:dyDescent="0.25">
      <c r="A54" s="31"/>
      <c r="C54" s="76"/>
      <c r="D54" s="74" t="str">
        <f t="shared" ref="D54:E56" si="11">D53</f>
        <v>Mo</v>
      </c>
      <c r="E54" s="34">
        <f t="shared" si="11"/>
        <v>44515</v>
      </c>
      <c r="F54" s="65" t="s">
        <v>229</v>
      </c>
      <c r="G54" s="36">
        <v>9001</v>
      </c>
      <c r="H54" s="43" t="s">
        <v>335</v>
      </c>
      <c r="I54" s="36" t="s">
        <v>57</v>
      </c>
      <c r="J54" s="85">
        <v>1</v>
      </c>
    </row>
    <row r="55" spans="1:10" ht="22.5" customHeight="1" x14ac:dyDescent="0.25">
      <c r="A55" s="31"/>
      <c r="C55" s="76"/>
      <c r="D55" s="74" t="str">
        <f t="shared" si="11"/>
        <v>Mo</v>
      </c>
      <c r="E55" s="34">
        <f t="shared" si="11"/>
        <v>44515</v>
      </c>
      <c r="F55" s="65" t="s">
        <v>229</v>
      </c>
      <c r="G55" s="36">
        <v>9001</v>
      </c>
      <c r="H55" s="43" t="s">
        <v>336</v>
      </c>
      <c r="I55" s="3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1"/>
        <v>Mo</v>
      </c>
      <c r="E56" s="34">
        <f t="shared" si="11"/>
        <v>44515</v>
      </c>
      <c r="F56" s="65" t="s">
        <v>229</v>
      </c>
      <c r="G56" s="36">
        <v>9001</v>
      </c>
      <c r="H56" s="43" t="s">
        <v>342</v>
      </c>
      <c r="I56" s="3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5"/>
        <v>Tue</v>
      </c>
      <c r="E57" s="45">
        <f>+E52+1</f>
        <v>44516</v>
      </c>
      <c r="F57" s="46"/>
      <c r="G57" s="47">
        <v>9001</v>
      </c>
      <c r="H57" s="48" t="s">
        <v>337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44516</v>
      </c>
      <c r="F58" s="46" t="s">
        <v>60</v>
      </c>
      <c r="G58" s="47">
        <v>9001</v>
      </c>
      <c r="H58" s="48" t="s">
        <v>338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1" si="12">D58</f>
        <v>Tue</v>
      </c>
      <c r="E59" s="45">
        <f t="shared" si="12"/>
        <v>44516</v>
      </c>
      <c r="F59" s="46"/>
      <c r="G59" s="47">
        <v>9001</v>
      </c>
      <c r="H59" s="48" t="s">
        <v>339</v>
      </c>
      <c r="I59" s="47" t="s">
        <v>57</v>
      </c>
      <c r="J59" s="86">
        <v>1</v>
      </c>
    </row>
    <row r="60" spans="1:10" ht="22.5" customHeight="1" x14ac:dyDescent="0.25">
      <c r="A60" s="31"/>
      <c r="C60" s="76"/>
      <c r="D60" s="77" t="str">
        <f t="shared" si="12"/>
        <v>Tue</v>
      </c>
      <c r="E60" s="45">
        <f t="shared" si="12"/>
        <v>44516</v>
      </c>
      <c r="F60" s="46" t="s">
        <v>229</v>
      </c>
      <c r="G60" s="47">
        <v>9001</v>
      </c>
      <c r="H60" s="48" t="s">
        <v>336</v>
      </c>
      <c r="I60" s="47" t="s">
        <v>57</v>
      </c>
      <c r="J60" s="86">
        <v>1</v>
      </c>
    </row>
    <row r="61" spans="1:10" ht="22.5" customHeight="1" x14ac:dyDescent="0.25">
      <c r="A61" s="31"/>
      <c r="C61" s="76"/>
      <c r="D61" s="77" t="str">
        <f t="shared" si="12"/>
        <v>Tue</v>
      </c>
      <c r="E61" s="45">
        <f t="shared" si="12"/>
        <v>44516</v>
      </c>
      <c r="F61" s="46" t="s">
        <v>60</v>
      </c>
      <c r="G61" s="47">
        <v>9001</v>
      </c>
      <c r="H61" s="48" t="s">
        <v>340</v>
      </c>
      <c r="I61" s="47" t="s">
        <v>57</v>
      </c>
      <c r="J61" s="86">
        <v>3</v>
      </c>
    </row>
    <row r="62" spans="1:10" ht="22.5" customHeight="1" x14ac:dyDescent="0.25">
      <c r="A62" s="31">
        <f t="shared" si="0"/>
        <v>1</v>
      </c>
      <c r="B62" s="8">
        <f t="shared" si="1"/>
        <v>3</v>
      </c>
      <c r="C62" s="76"/>
      <c r="D62" s="74" t="str">
        <f t="shared" si="5"/>
        <v>Wed</v>
      </c>
      <c r="E62" s="34">
        <f>+E57+1</f>
        <v>44517</v>
      </c>
      <c r="F62" s="35"/>
      <c r="G62" s="36">
        <v>9010</v>
      </c>
      <c r="H62" s="43" t="s">
        <v>210</v>
      </c>
      <c r="I62" s="36"/>
      <c r="J62" s="85">
        <v>4</v>
      </c>
    </row>
    <row r="63" spans="1:10" ht="22.5" customHeight="1" x14ac:dyDescent="0.25">
      <c r="A63" s="31"/>
      <c r="C63" s="76"/>
      <c r="D63" s="74" t="str">
        <f>D62</f>
        <v>Wed</v>
      </c>
      <c r="E63" s="34">
        <f>E62</f>
        <v>44517</v>
      </c>
      <c r="F63" s="65" t="s">
        <v>60</v>
      </c>
      <c r="G63" s="36">
        <v>9001</v>
      </c>
      <c r="H63" s="43" t="s">
        <v>341</v>
      </c>
      <c r="I63" s="36" t="s">
        <v>57</v>
      </c>
      <c r="J63" s="85">
        <v>1</v>
      </c>
    </row>
    <row r="64" spans="1:10" ht="22.5" customHeight="1" x14ac:dyDescent="0.25">
      <c r="A64" s="31"/>
      <c r="C64" s="76"/>
      <c r="D64" s="74" t="str">
        <f t="shared" ref="D64:E64" si="13">D63</f>
        <v>Wed</v>
      </c>
      <c r="E64" s="34">
        <f t="shared" si="13"/>
        <v>44517</v>
      </c>
      <c r="F64" s="65" t="s">
        <v>60</v>
      </c>
      <c r="G64" s="36">
        <v>9001</v>
      </c>
      <c r="H64" s="43" t="s">
        <v>122</v>
      </c>
      <c r="I64" s="36" t="s">
        <v>57</v>
      </c>
      <c r="J64" s="85">
        <v>2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5"/>
        <v>Thu</v>
      </c>
      <c r="E65" s="45">
        <f>+E62+1</f>
        <v>44518</v>
      </c>
      <c r="F65" s="46" t="s">
        <v>229</v>
      </c>
      <c r="G65" s="47">
        <v>9001</v>
      </c>
      <c r="H65" s="48" t="s">
        <v>343</v>
      </c>
      <c r="I65" s="47" t="s">
        <v>57</v>
      </c>
      <c r="J65" s="86">
        <v>2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44518</v>
      </c>
      <c r="F66" s="46" t="s">
        <v>229</v>
      </c>
      <c r="G66" s="47">
        <v>9001</v>
      </c>
      <c r="H66" s="48" t="s">
        <v>344</v>
      </c>
      <c r="I66" s="47" t="s">
        <v>57</v>
      </c>
      <c r="J66" s="86">
        <v>2</v>
      </c>
    </row>
    <row r="67" spans="1:10" ht="22.5" customHeight="1" x14ac:dyDescent="0.25">
      <c r="A67" s="31"/>
      <c r="C67" s="76"/>
      <c r="D67" s="77" t="str">
        <f t="shared" ref="D67:E68" si="14">D66</f>
        <v>Thu</v>
      </c>
      <c r="E67" s="45">
        <f t="shared" si="14"/>
        <v>44518</v>
      </c>
      <c r="F67" s="46" t="s">
        <v>229</v>
      </c>
      <c r="G67" s="47">
        <v>9001</v>
      </c>
      <c r="H67" s="48" t="s">
        <v>345</v>
      </c>
      <c r="I67" s="47" t="s">
        <v>57</v>
      </c>
      <c r="J67" s="86">
        <v>3</v>
      </c>
    </row>
    <row r="68" spans="1:10" ht="22.5" customHeight="1" x14ac:dyDescent="0.25">
      <c r="A68" s="31"/>
      <c r="C68" s="76"/>
      <c r="D68" s="77" t="str">
        <f t="shared" si="14"/>
        <v>Thu</v>
      </c>
      <c r="E68" s="45">
        <f t="shared" si="14"/>
        <v>44518</v>
      </c>
      <c r="F68" s="46" t="s">
        <v>229</v>
      </c>
      <c r="G68" s="47">
        <v>9001</v>
      </c>
      <c r="H68" s="48" t="s">
        <v>346</v>
      </c>
      <c r="I68" s="47" t="s">
        <v>57</v>
      </c>
      <c r="J68" s="86">
        <v>1</v>
      </c>
    </row>
    <row r="69" spans="1:10" ht="22.5" customHeight="1" x14ac:dyDescent="0.25">
      <c r="A69" s="31">
        <f t="shared" si="0"/>
        <v>1</v>
      </c>
      <c r="B69" s="8">
        <f t="shared" si="1"/>
        <v>5</v>
      </c>
      <c r="C69" s="76"/>
      <c r="D69" s="74" t="str">
        <f t="shared" si="5"/>
        <v>Fri</v>
      </c>
      <c r="E69" s="34">
        <f>+E65+1</f>
        <v>44519</v>
      </c>
      <c r="F69" s="65" t="s">
        <v>60</v>
      </c>
      <c r="G69" s="66">
        <v>9001</v>
      </c>
      <c r="H69" s="67" t="s">
        <v>347</v>
      </c>
      <c r="I69" s="66" t="s">
        <v>57</v>
      </c>
      <c r="J69" s="87">
        <v>2</v>
      </c>
    </row>
    <row r="70" spans="1:10" ht="22.5" customHeight="1" x14ac:dyDescent="0.25">
      <c r="A70" s="31"/>
      <c r="C70" s="76"/>
      <c r="D70" s="74" t="str">
        <f>D69</f>
        <v>Fri</v>
      </c>
      <c r="E70" s="34">
        <f>E69</f>
        <v>44519</v>
      </c>
      <c r="F70" s="65" t="s">
        <v>229</v>
      </c>
      <c r="G70" s="66">
        <v>9001</v>
      </c>
      <c r="H70" s="67" t="s">
        <v>348</v>
      </c>
      <c r="I70" s="66" t="s">
        <v>57</v>
      </c>
      <c r="J70" s="87">
        <v>6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4" t="str">
        <f t="shared" si="5"/>
        <v>Sat</v>
      </c>
      <c r="E71" s="34">
        <f>+E69+1</f>
        <v>44520</v>
      </c>
      <c r="F71" s="35"/>
      <c r="G71" s="36"/>
      <c r="H71" s="43"/>
      <c r="I71" s="36"/>
      <c r="J71" s="85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76"/>
      <c r="D72" s="77" t="str">
        <f t="shared" si="5"/>
        <v>Sun</v>
      </c>
      <c r="E72" s="45">
        <f>+E71+1</f>
        <v>44521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5"/>
        <v>Mo</v>
      </c>
      <c r="E73" s="34">
        <f>+E72+1</f>
        <v>44522</v>
      </c>
      <c r="F73" s="65" t="s">
        <v>229</v>
      </c>
      <c r="G73" s="36">
        <v>9001</v>
      </c>
      <c r="H73" s="43" t="s">
        <v>349</v>
      </c>
      <c r="I73" s="36" t="s">
        <v>55</v>
      </c>
      <c r="J73" s="85">
        <v>4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44522</v>
      </c>
      <c r="F74" s="65" t="s">
        <v>60</v>
      </c>
      <c r="G74" s="66">
        <v>9001</v>
      </c>
      <c r="H74" s="43" t="s">
        <v>350</v>
      </c>
      <c r="I74" s="36" t="s">
        <v>351</v>
      </c>
      <c r="J74" s="85">
        <v>2</v>
      </c>
    </row>
    <row r="75" spans="1:10" ht="22.5" customHeight="1" x14ac:dyDescent="0.25">
      <c r="A75" s="31"/>
      <c r="C75" s="76"/>
      <c r="D75" s="74" t="str">
        <f t="shared" ref="D75:E76" si="15">D74</f>
        <v>Mo</v>
      </c>
      <c r="E75" s="34">
        <f t="shared" si="15"/>
        <v>44522</v>
      </c>
      <c r="F75" s="35"/>
      <c r="G75" s="36">
        <v>9003</v>
      </c>
      <c r="H75" s="43" t="s">
        <v>352</v>
      </c>
      <c r="I75" s="36" t="s">
        <v>55</v>
      </c>
      <c r="J75" s="85">
        <v>1</v>
      </c>
    </row>
    <row r="76" spans="1:10" ht="22.5" customHeight="1" x14ac:dyDescent="0.25">
      <c r="A76" s="31"/>
      <c r="C76" s="76"/>
      <c r="D76" s="74" t="str">
        <f t="shared" si="15"/>
        <v>Mo</v>
      </c>
      <c r="E76" s="34">
        <f t="shared" si="15"/>
        <v>44522</v>
      </c>
      <c r="F76" s="65" t="s">
        <v>229</v>
      </c>
      <c r="G76" s="36">
        <v>9001</v>
      </c>
      <c r="H76" s="43" t="s">
        <v>336</v>
      </c>
      <c r="I76" s="36" t="s">
        <v>55</v>
      </c>
      <c r="J76" s="85">
        <v>1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5"/>
        <v>Tue</v>
      </c>
      <c r="E77" s="45">
        <f>+E73+1</f>
        <v>44523</v>
      </c>
      <c r="F77" s="46" t="s">
        <v>229</v>
      </c>
      <c r="G77" s="47">
        <v>9001</v>
      </c>
      <c r="H77" s="71" t="s">
        <v>353</v>
      </c>
      <c r="I77" s="47" t="s">
        <v>57</v>
      </c>
      <c r="J77" s="86">
        <v>2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44523</v>
      </c>
      <c r="F78" s="46" t="s">
        <v>229</v>
      </c>
      <c r="G78" s="47">
        <v>9001</v>
      </c>
      <c r="H78" s="71" t="s">
        <v>354</v>
      </c>
      <c r="I78" s="47" t="s">
        <v>57</v>
      </c>
      <c r="J78" s="86">
        <v>1</v>
      </c>
    </row>
    <row r="79" spans="1:10" ht="22.5" customHeight="1" x14ac:dyDescent="0.25">
      <c r="A79" s="31"/>
      <c r="C79" s="76"/>
      <c r="D79" s="77" t="str">
        <f t="shared" ref="D79:E80" si="16">D78</f>
        <v>Tue</v>
      </c>
      <c r="E79" s="45">
        <f t="shared" si="16"/>
        <v>44523</v>
      </c>
      <c r="F79" s="46" t="s">
        <v>60</v>
      </c>
      <c r="G79" s="47">
        <v>9001</v>
      </c>
      <c r="H79" s="71" t="s">
        <v>355</v>
      </c>
      <c r="I79" s="47" t="s">
        <v>57</v>
      </c>
      <c r="J79" s="86">
        <v>1</v>
      </c>
    </row>
    <row r="80" spans="1:10" ht="22.5" customHeight="1" x14ac:dyDescent="0.25">
      <c r="A80" s="31"/>
      <c r="C80" s="76"/>
      <c r="D80" s="77" t="str">
        <f t="shared" si="16"/>
        <v>Tue</v>
      </c>
      <c r="E80" s="45">
        <f t="shared" si="16"/>
        <v>44523</v>
      </c>
      <c r="F80" s="46" t="s">
        <v>229</v>
      </c>
      <c r="G80" s="47">
        <v>9001</v>
      </c>
      <c r="H80" s="71" t="s">
        <v>356</v>
      </c>
      <c r="I80" s="47" t="s">
        <v>57</v>
      </c>
      <c r="J80" s="86">
        <v>1</v>
      </c>
    </row>
    <row r="81" spans="1:10" ht="22.5" customHeight="1" x14ac:dyDescent="0.25">
      <c r="A81" s="31"/>
      <c r="C81" s="76"/>
      <c r="D81" s="77" t="str">
        <f>D78</f>
        <v>Tue</v>
      </c>
      <c r="E81" s="45">
        <f>E78</f>
        <v>44523</v>
      </c>
      <c r="F81" s="46"/>
      <c r="G81" s="47">
        <v>9003</v>
      </c>
      <c r="H81" s="71" t="s">
        <v>357</v>
      </c>
      <c r="I81" s="47" t="s">
        <v>57</v>
      </c>
      <c r="J81" s="86">
        <v>1</v>
      </c>
    </row>
    <row r="82" spans="1:10" ht="22.5" customHeight="1" x14ac:dyDescent="0.25">
      <c r="A82" s="31"/>
      <c r="C82" s="76"/>
      <c r="D82" s="77" t="str">
        <f>D79</f>
        <v>Tue</v>
      </c>
      <c r="E82" s="45">
        <f>E79</f>
        <v>44523</v>
      </c>
      <c r="F82" s="46"/>
      <c r="G82" s="47">
        <v>9003</v>
      </c>
      <c r="H82" s="71" t="s">
        <v>358</v>
      </c>
      <c r="I82" s="47" t="s">
        <v>57</v>
      </c>
      <c r="J82" s="86">
        <v>1</v>
      </c>
    </row>
    <row r="83" spans="1:10" ht="22.5" customHeight="1" x14ac:dyDescent="0.25">
      <c r="A83" s="31"/>
      <c r="C83" s="76"/>
      <c r="D83" s="77" t="str">
        <f>D80</f>
        <v>Tue</v>
      </c>
      <c r="E83" s="45">
        <f>E80</f>
        <v>44523</v>
      </c>
      <c r="F83" s="46" t="s">
        <v>229</v>
      </c>
      <c r="G83" s="47">
        <v>9001</v>
      </c>
      <c r="H83" s="71" t="s">
        <v>359</v>
      </c>
      <c r="I83" s="47" t="s">
        <v>57</v>
      </c>
      <c r="J83" s="86">
        <v>1</v>
      </c>
    </row>
    <row r="84" spans="1:10" ht="22.5" customHeight="1" x14ac:dyDescent="0.25">
      <c r="A84" s="31">
        <f t="shared" si="0"/>
        <v>1</v>
      </c>
      <c r="B84" s="8">
        <f t="shared" si="1"/>
        <v>3</v>
      </c>
      <c r="C84" s="76"/>
      <c r="D84" s="74" t="str">
        <f t="shared" si="5"/>
        <v>Wed</v>
      </c>
      <c r="E84" s="34">
        <f>+E77+1</f>
        <v>44524</v>
      </c>
      <c r="F84" s="35" t="s">
        <v>60</v>
      </c>
      <c r="G84" s="36">
        <v>9001</v>
      </c>
      <c r="H84" s="43" t="s">
        <v>360</v>
      </c>
      <c r="I84" s="36" t="s">
        <v>57</v>
      </c>
      <c r="J84" s="85">
        <v>3</v>
      </c>
    </row>
    <row r="85" spans="1:10" ht="22.5" customHeight="1" x14ac:dyDescent="0.25">
      <c r="A85" s="31"/>
      <c r="C85" s="76"/>
      <c r="D85" s="74" t="str">
        <f>D84</f>
        <v>Wed</v>
      </c>
      <c r="E85" s="34">
        <f>E84</f>
        <v>44524</v>
      </c>
      <c r="F85" s="35" t="s">
        <v>229</v>
      </c>
      <c r="G85" s="36">
        <v>9001</v>
      </c>
      <c r="H85" s="43" t="s">
        <v>361</v>
      </c>
      <c r="I85" s="36" t="s">
        <v>57</v>
      </c>
      <c r="J85" s="85">
        <v>1</v>
      </c>
    </row>
    <row r="86" spans="1:10" ht="22.5" customHeight="1" x14ac:dyDescent="0.25">
      <c r="A86" s="31"/>
      <c r="C86" s="76"/>
      <c r="D86" s="74" t="str">
        <f t="shared" ref="D86:E87" si="17">D85</f>
        <v>Wed</v>
      </c>
      <c r="E86" s="34">
        <f t="shared" si="17"/>
        <v>44524</v>
      </c>
      <c r="F86" s="35" t="s">
        <v>60</v>
      </c>
      <c r="G86" s="36">
        <v>9001</v>
      </c>
      <c r="H86" s="43" t="s">
        <v>261</v>
      </c>
      <c r="I86" s="36" t="s">
        <v>57</v>
      </c>
      <c r="J86" s="85">
        <v>2</v>
      </c>
    </row>
    <row r="87" spans="1:10" ht="22.5" customHeight="1" x14ac:dyDescent="0.25">
      <c r="A87" s="31"/>
      <c r="C87" s="76"/>
      <c r="D87" s="74" t="str">
        <f t="shared" si="17"/>
        <v>Wed</v>
      </c>
      <c r="E87" s="34">
        <f t="shared" si="17"/>
        <v>44524</v>
      </c>
      <c r="F87" s="35" t="s">
        <v>60</v>
      </c>
      <c r="G87" s="36">
        <v>9001</v>
      </c>
      <c r="H87" s="43" t="s">
        <v>122</v>
      </c>
      <c r="I87" s="36" t="s">
        <v>57</v>
      </c>
      <c r="J87" s="85">
        <v>2</v>
      </c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 t="shared" si="5"/>
        <v>Thu</v>
      </c>
      <c r="E88" s="45">
        <f>+E84+1</f>
        <v>44525</v>
      </c>
      <c r="F88" s="46" t="s">
        <v>229</v>
      </c>
      <c r="G88" s="47">
        <v>9001</v>
      </c>
      <c r="H88" s="48" t="s">
        <v>362</v>
      </c>
      <c r="I88" s="47" t="s">
        <v>57</v>
      </c>
      <c r="J88" s="86">
        <v>1.5</v>
      </c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44525</v>
      </c>
      <c r="F89" s="46" t="s">
        <v>229</v>
      </c>
      <c r="G89" s="47">
        <v>9001</v>
      </c>
      <c r="H89" s="48" t="s">
        <v>363</v>
      </c>
      <c r="I89" s="47" t="s">
        <v>57</v>
      </c>
      <c r="J89" s="86">
        <v>1.5</v>
      </c>
    </row>
    <row r="90" spans="1:10" ht="22.5" customHeight="1" x14ac:dyDescent="0.25">
      <c r="A90" s="31"/>
      <c r="C90" s="76"/>
      <c r="D90" s="77" t="str">
        <f t="shared" ref="D90:E91" si="18">D89</f>
        <v>Thu</v>
      </c>
      <c r="E90" s="45">
        <f t="shared" si="18"/>
        <v>44525</v>
      </c>
      <c r="F90" s="46"/>
      <c r="G90" s="47">
        <v>9009</v>
      </c>
      <c r="H90" s="48" t="s">
        <v>364</v>
      </c>
      <c r="I90" s="47" t="s">
        <v>57</v>
      </c>
      <c r="J90" s="86">
        <v>1</v>
      </c>
    </row>
    <row r="91" spans="1:10" ht="22.5" customHeight="1" x14ac:dyDescent="0.25">
      <c r="A91" s="31"/>
      <c r="C91" s="76"/>
      <c r="D91" s="77" t="str">
        <f t="shared" si="18"/>
        <v>Thu</v>
      </c>
      <c r="E91" s="45">
        <f t="shared" si="18"/>
        <v>44525</v>
      </c>
      <c r="F91" s="46" t="s">
        <v>60</v>
      </c>
      <c r="G91" s="47">
        <v>9001</v>
      </c>
      <c r="H91" s="48" t="s">
        <v>365</v>
      </c>
      <c r="I91" s="47" t="s">
        <v>57</v>
      </c>
      <c r="J91" s="86">
        <v>4</v>
      </c>
    </row>
    <row r="92" spans="1:10" ht="22.5" customHeight="1" x14ac:dyDescent="0.25">
      <c r="A92" s="31"/>
      <c r="C92" s="76"/>
      <c r="D92" s="77" t="str">
        <f>D91</f>
        <v>Thu</v>
      </c>
      <c r="E92" s="45">
        <f>E91</f>
        <v>44525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5"/>
        <v>Fri</v>
      </c>
      <c r="E93" s="34">
        <f>+E88+1</f>
        <v>44526</v>
      </c>
      <c r="F93" s="35" t="s">
        <v>60</v>
      </c>
      <c r="G93" s="36">
        <v>9001</v>
      </c>
      <c r="H93" s="67" t="s">
        <v>366</v>
      </c>
      <c r="I93" s="66" t="s">
        <v>57</v>
      </c>
      <c r="J93" s="87">
        <v>3</v>
      </c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44526</v>
      </c>
      <c r="F94" s="65"/>
      <c r="G94" s="66">
        <v>9004</v>
      </c>
      <c r="H94" s="67" t="s">
        <v>367</v>
      </c>
      <c r="I94" s="66" t="s">
        <v>57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19">D94</f>
        <v>Fri</v>
      </c>
      <c r="E95" s="34">
        <f t="shared" si="19"/>
        <v>44526</v>
      </c>
      <c r="F95" s="35" t="s">
        <v>229</v>
      </c>
      <c r="G95" s="66">
        <v>9001</v>
      </c>
      <c r="H95" s="67" t="s">
        <v>368</v>
      </c>
      <c r="I95" s="66" t="s">
        <v>57</v>
      </c>
      <c r="J95" s="87">
        <v>1</v>
      </c>
    </row>
    <row r="96" spans="1:10" ht="22.5" customHeight="1" x14ac:dyDescent="0.25">
      <c r="A96" s="31"/>
      <c r="C96" s="76"/>
      <c r="D96" s="74" t="str">
        <f t="shared" si="19"/>
        <v>Fri</v>
      </c>
      <c r="E96" s="34">
        <f t="shared" si="19"/>
        <v>44526</v>
      </c>
      <c r="F96" s="35" t="s">
        <v>229</v>
      </c>
      <c r="G96" s="66">
        <v>9001</v>
      </c>
      <c r="H96" s="67" t="s">
        <v>369</v>
      </c>
      <c r="I96" s="66" t="s">
        <v>57</v>
      </c>
      <c r="J96" s="87">
        <v>3</v>
      </c>
    </row>
    <row r="97" spans="1:10" ht="22.5" customHeight="1" x14ac:dyDescent="0.25">
      <c r="A97" s="31"/>
      <c r="C97" s="76"/>
      <c r="D97" s="74" t="str">
        <f t="shared" si="19"/>
        <v>Fri</v>
      </c>
      <c r="E97" s="34">
        <f t="shared" si="19"/>
        <v>44526</v>
      </c>
      <c r="F97" s="65"/>
      <c r="G97" s="66"/>
      <c r="H97" s="67"/>
      <c r="I97" s="66"/>
      <c r="J97" s="87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76"/>
      <c r="D98" s="74" t="str">
        <f t="shared" si="5"/>
        <v>Sat</v>
      </c>
      <c r="E98" s="34">
        <f>+E93+1</f>
        <v>44527</v>
      </c>
      <c r="F98" s="35"/>
      <c r="G98" s="36"/>
      <c r="H98" s="43"/>
      <c r="I98" s="36"/>
      <c r="J98" s="85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76"/>
      <c r="D99" s="77" t="str">
        <f t="shared" si="5"/>
        <v>Sun</v>
      </c>
      <c r="E99" s="45">
        <f>+E98+1</f>
        <v>44528</v>
      </c>
      <c r="F99" s="65"/>
      <c r="G99" s="66"/>
      <c r="H99" s="68"/>
      <c r="I99" s="66"/>
      <c r="J99" s="87"/>
    </row>
    <row r="100" spans="1:10" ht="22.5" customHeight="1" x14ac:dyDescent="0.25">
      <c r="A100" s="31">
        <f t="shared" si="0"/>
        <v>1</v>
      </c>
      <c r="B100" s="8">
        <f>WEEKDAY(E99+1,2)</f>
        <v>1</v>
      </c>
      <c r="C100" s="76"/>
      <c r="D100" s="74" t="str">
        <f>IF(B100=1,"Mo",IF(B100=2,"Tue",IF(B100=3,"Wed",IF(B100=4,"Thu",IF(B100=5,"Fri",IF(B100=6,"Sat",IF(B100=7,"Sun","")))))))</f>
        <v>Mo</v>
      </c>
      <c r="E100" s="34">
        <f>IF(MONTH(E99+1)&gt;MONTH(E99),"",E99+1)</f>
        <v>44529</v>
      </c>
      <c r="F100" s="35" t="s">
        <v>229</v>
      </c>
      <c r="G100" s="66">
        <v>9001</v>
      </c>
      <c r="H100" s="43" t="s">
        <v>370</v>
      </c>
      <c r="I100" s="36" t="s">
        <v>55</v>
      </c>
      <c r="J100" s="85">
        <v>3</v>
      </c>
    </row>
    <row r="101" spans="1:10" ht="22.5" customHeight="1" x14ac:dyDescent="0.25">
      <c r="A101" s="31"/>
      <c r="C101" s="76"/>
      <c r="D101" s="74" t="str">
        <f>D100</f>
        <v>Mo</v>
      </c>
      <c r="E101" s="34">
        <f>E100</f>
        <v>44529</v>
      </c>
      <c r="F101" s="35" t="s">
        <v>229</v>
      </c>
      <c r="G101" s="66">
        <v>9001</v>
      </c>
      <c r="H101" s="43" t="s">
        <v>371</v>
      </c>
      <c r="I101" s="36" t="s">
        <v>55</v>
      </c>
      <c r="J101" s="85">
        <v>1</v>
      </c>
    </row>
    <row r="102" spans="1:10" ht="22.5" customHeight="1" x14ac:dyDescent="0.25">
      <c r="A102" s="31"/>
      <c r="C102" s="76"/>
      <c r="D102" s="74" t="str">
        <f t="shared" ref="D102:E104" si="20">D101</f>
        <v>Mo</v>
      </c>
      <c r="E102" s="34">
        <f t="shared" si="20"/>
        <v>44529</v>
      </c>
      <c r="F102" s="35" t="s">
        <v>60</v>
      </c>
      <c r="G102" s="36">
        <v>9001</v>
      </c>
      <c r="H102" s="43" t="s">
        <v>372</v>
      </c>
      <c r="I102" s="36" t="s">
        <v>55</v>
      </c>
      <c r="J102" s="85">
        <v>2</v>
      </c>
    </row>
    <row r="103" spans="1:10" ht="22.5" customHeight="1" x14ac:dyDescent="0.25">
      <c r="A103" s="31"/>
      <c r="C103" s="76"/>
      <c r="D103" s="74" t="str">
        <f t="shared" si="20"/>
        <v>Mo</v>
      </c>
      <c r="E103" s="34">
        <f t="shared" si="20"/>
        <v>44529</v>
      </c>
      <c r="F103" s="35" t="s">
        <v>229</v>
      </c>
      <c r="G103" s="36">
        <v>9001</v>
      </c>
      <c r="H103" s="43" t="s">
        <v>373</v>
      </c>
      <c r="I103" s="36" t="s">
        <v>55</v>
      </c>
      <c r="J103" s="85">
        <v>2</v>
      </c>
    </row>
    <row r="104" spans="1:10" ht="22.5" customHeight="1" x14ac:dyDescent="0.25">
      <c r="A104" s="31"/>
      <c r="C104" s="76"/>
      <c r="D104" s="74" t="str">
        <f t="shared" si="20"/>
        <v>Mo</v>
      </c>
      <c r="E104" s="34">
        <f t="shared" si="20"/>
        <v>44529</v>
      </c>
      <c r="F104" s="35"/>
      <c r="G104" s="36"/>
      <c r="H104" s="43"/>
      <c r="I104" s="36"/>
      <c r="J104" s="85"/>
    </row>
    <row r="105" spans="1:10" ht="22.5" customHeight="1" x14ac:dyDescent="0.25">
      <c r="A105" s="31">
        <f t="shared" si="0"/>
        <v>1</v>
      </c>
      <c r="B105" s="8">
        <v>2</v>
      </c>
      <c r="C105" s="76"/>
      <c r="D105" s="77" t="str">
        <f>IF(B105=1,"Mo",IF(B105=2,"Tue",IF(B105=3,"Wed",IF(B105=4,"Thu",IF(B105=5,"Fri",IF(B105=6,"Sat",IF(B105=7,"Sun","")))))))</f>
        <v>Tue</v>
      </c>
      <c r="E105" s="45">
        <f>IF(MONTH(E100+1)&gt;MONTH(E100),"",E100+1)</f>
        <v>44530</v>
      </c>
      <c r="F105" s="97" t="s">
        <v>60</v>
      </c>
      <c r="G105" s="98">
        <v>9001</v>
      </c>
      <c r="H105" s="71" t="s">
        <v>374</v>
      </c>
      <c r="I105" s="47" t="s">
        <v>57</v>
      </c>
      <c r="J105" s="86">
        <v>1</v>
      </c>
    </row>
    <row r="106" spans="1:10" ht="22.5" customHeight="1" x14ac:dyDescent="0.25">
      <c r="A106" s="31"/>
      <c r="C106" s="76"/>
      <c r="D106" s="95" t="str">
        <f>D105</f>
        <v>Tue</v>
      </c>
      <c r="E106" s="96">
        <f>E105</f>
        <v>44530</v>
      </c>
      <c r="F106" s="97" t="s">
        <v>229</v>
      </c>
      <c r="G106" s="98">
        <v>9001</v>
      </c>
      <c r="H106" s="99" t="s">
        <v>371</v>
      </c>
      <c r="I106" s="98" t="s">
        <v>57</v>
      </c>
      <c r="J106" s="100">
        <v>0.5</v>
      </c>
    </row>
    <row r="107" spans="1:10" ht="22.5" customHeight="1" x14ac:dyDescent="0.25">
      <c r="A107" s="31"/>
      <c r="C107" s="76"/>
      <c r="D107" s="95" t="str">
        <f t="shared" ref="D107:E109" si="21">D106</f>
        <v>Tue</v>
      </c>
      <c r="E107" s="96">
        <f t="shared" si="21"/>
        <v>44530</v>
      </c>
      <c r="F107" s="97"/>
      <c r="G107" s="98">
        <v>9007</v>
      </c>
      <c r="H107" s="99" t="s">
        <v>375</v>
      </c>
      <c r="I107" s="98" t="s">
        <v>57</v>
      </c>
      <c r="J107" s="100">
        <v>1</v>
      </c>
    </row>
    <row r="108" spans="1:10" ht="22.5" customHeight="1" x14ac:dyDescent="0.25">
      <c r="A108" s="31"/>
      <c r="C108" s="76"/>
      <c r="D108" s="95" t="str">
        <f t="shared" si="21"/>
        <v>Tue</v>
      </c>
      <c r="E108" s="96">
        <f t="shared" si="21"/>
        <v>44530</v>
      </c>
      <c r="F108" s="97" t="s">
        <v>60</v>
      </c>
      <c r="G108" s="98">
        <v>9001</v>
      </c>
      <c r="H108" s="99" t="s">
        <v>376</v>
      </c>
      <c r="I108" s="98" t="s">
        <v>57</v>
      </c>
      <c r="J108" s="100">
        <v>4</v>
      </c>
    </row>
    <row r="109" spans="1:10" ht="22.5" customHeight="1" thickBot="1" x14ac:dyDescent="0.3">
      <c r="A109" s="31"/>
      <c r="C109" s="76"/>
      <c r="D109" s="118" t="str">
        <f t="shared" si="21"/>
        <v>Tue</v>
      </c>
      <c r="E109" s="102">
        <f t="shared" si="21"/>
        <v>44530</v>
      </c>
      <c r="F109" s="97" t="s">
        <v>229</v>
      </c>
      <c r="G109" s="98">
        <v>9001</v>
      </c>
      <c r="H109" s="105" t="s">
        <v>377</v>
      </c>
      <c r="I109" s="104" t="s">
        <v>57</v>
      </c>
      <c r="J109" s="106">
        <v>1.5</v>
      </c>
    </row>
    <row r="110" spans="1:10" ht="22.5" customHeight="1" x14ac:dyDescent="0.25">
      <c r="A110" s="31">
        <f t="shared" si="0"/>
        <v>1</v>
      </c>
      <c r="B110" s="8">
        <v>3</v>
      </c>
      <c r="C110" s="76"/>
    </row>
    <row r="111" spans="1:10" ht="22.5" customHeight="1" x14ac:dyDescent="0.25">
      <c r="A111" s="31"/>
      <c r="C111" s="76"/>
    </row>
    <row r="112" spans="1:10" ht="22.5" customHeight="1" x14ac:dyDescent="0.25">
      <c r="A112" s="31"/>
      <c r="C112" s="76"/>
    </row>
    <row r="113" spans="1:3" ht="22.5" customHeight="1" x14ac:dyDescent="0.25">
      <c r="A113" s="31"/>
      <c r="C113" s="76"/>
    </row>
    <row r="114" spans="1:3" ht="22.5" customHeight="1" thickBot="1" x14ac:dyDescent="0.3">
      <c r="A114" s="31"/>
      <c r="C114" s="83"/>
    </row>
    <row r="115" spans="1:3" ht="30" customHeight="1" x14ac:dyDescent="0.25"/>
    <row r="116" spans="1:3" ht="30" customHeight="1" x14ac:dyDescent="0.25"/>
    <row r="117" spans="1:3" ht="30" customHeight="1" x14ac:dyDescent="0.25"/>
    <row r="118" spans="1:3" ht="30" customHeight="1" x14ac:dyDescent="0.25"/>
    <row r="119" spans="1:3" ht="30" customHeight="1" x14ac:dyDescent="0.25"/>
    <row r="120" spans="1:3" ht="30" customHeight="1" x14ac:dyDescent="0.25"/>
    <row r="121" spans="1:3" ht="30" customHeight="1" x14ac:dyDescent="0.25"/>
    <row r="122" spans="1:3" ht="30" customHeight="1" x14ac:dyDescent="0.25"/>
    <row r="123" spans="1:3" ht="30" customHeight="1" x14ac:dyDescent="0.25"/>
    <row r="124" spans="1:3" ht="30" customHeight="1" x14ac:dyDescent="0.25"/>
    <row r="125" spans="1:3" ht="30" customHeight="1" x14ac:dyDescent="0.25"/>
    <row r="126" spans="1:3" ht="30" customHeight="1" x14ac:dyDescent="0.25"/>
    <row r="127" spans="1:3" ht="30" customHeight="1" x14ac:dyDescent="0.25"/>
    <row r="128" spans="1:3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1:J1"/>
    <mergeCell ref="D4:E4"/>
  </mergeCells>
  <conditionalFormatting sqref="C11:C15 C110:C114 C25:C104">
    <cfRule type="expression" dxfId="109" priority="99" stopIfTrue="1">
      <formula>IF($A11=1,B11,)</formula>
    </cfRule>
    <cfRule type="expression" dxfId="108" priority="100" stopIfTrue="1">
      <formula>IF($A11="",B11,)</formula>
    </cfRule>
  </conditionalFormatting>
  <conditionalFormatting sqref="E11:E15 E17:E19">
    <cfRule type="expression" dxfId="107" priority="101" stopIfTrue="1">
      <formula>IF($A11="",B11,"")</formula>
    </cfRule>
  </conditionalFormatting>
  <conditionalFormatting sqref="E25:E36 E38:E80 E84:E104">
    <cfRule type="expression" dxfId="106" priority="102" stopIfTrue="1">
      <formula>IF($A25&lt;&gt;1,B25,"")</formula>
    </cfRule>
  </conditionalFormatting>
  <conditionalFormatting sqref="D11:D15 D17:D19 D25:D36 D38:D80 D84:D104">
    <cfRule type="expression" dxfId="105" priority="103" stopIfTrue="1">
      <formula>IF($A11="",B11,)</formula>
    </cfRule>
  </conditionalFormatting>
  <conditionalFormatting sqref="G71:G73 G11:G19 G25:G34 G38:G43 G45:G51 G53:G54 G57:G68 G75:G80 G82:G87 G90:G92 G94:G95 G97:G99">
    <cfRule type="expression" dxfId="104" priority="104" stopIfTrue="1">
      <formula>#REF!="Freelancer"</formula>
    </cfRule>
    <cfRule type="expression" dxfId="103" priority="105" stopIfTrue="1">
      <formula>#REF!="DTC Int. Staff"</formula>
    </cfRule>
  </conditionalFormatting>
  <conditionalFormatting sqref="G99 G25:G28 G31:G34 G51 G72:G73 G38:G43 G53:G54 G57:G68 G75:G80 G82:G87 G90:G92">
    <cfRule type="expression" dxfId="102" priority="97" stopIfTrue="1">
      <formula>$F$5="Freelancer"</formula>
    </cfRule>
    <cfRule type="expression" dxfId="101" priority="98" stopIfTrue="1">
      <formula>$F$5="DTC Int. Staff"</formula>
    </cfRule>
  </conditionalFormatting>
  <conditionalFormatting sqref="G16:G19">
    <cfRule type="expression" dxfId="100" priority="95" stopIfTrue="1">
      <formula>#REF!="Freelancer"</formula>
    </cfRule>
    <cfRule type="expression" dxfId="99" priority="96" stopIfTrue="1">
      <formula>#REF!="DTC Int. Staff"</formula>
    </cfRule>
  </conditionalFormatting>
  <conditionalFormatting sqref="G16:G19">
    <cfRule type="expression" dxfId="98" priority="93" stopIfTrue="1">
      <formula>$F$5="Freelancer"</formula>
    </cfRule>
    <cfRule type="expression" dxfId="97" priority="94" stopIfTrue="1">
      <formula>$F$5="DTC Int. Staff"</formula>
    </cfRule>
  </conditionalFormatting>
  <conditionalFormatting sqref="G20:G24">
    <cfRule type="expression" dxfId="96" priority="91" stopIfTrue="1">
      <formula>#REF!="Freelancer"</formula>
    </cfRule>
    <cfRule type="expression" dxfId="95" priority="92" stopIfTrue="1">
      <formula>#REF!="DTC Int. Staff"</formula>
    </cfRule>
  </conditionalFormatting>
  <conditionalFormatting sqref="G20:G24">
    <cfRule type="expression" dxfId="94" priority="89" stopIfTrue="1">
      <formula>$F$5="Freelancer"</formula>
    </cfRule>
    <cfRule type="expression" dxfId="93" priority="90" stopIfTrue="1">
      <formula>$F$5="DTC Int. Staff"</formula>
    </cfRule>
  </conditionalFormatting>
  <conditionalFormatting sqref="C105:C109">
    <cfRule type="expression" dxfId="92" priority="86" stopIfTrue="1">
      <formula>IF($A105=1,B105,)</formula>
    </cfRule>
    <cfRule type="expression" dxfId="91" priority="87" stopIfTrue="1">
      <formula>IF($A105="",B105,)</formula>
    </cfRule>
  </conditionalFormatting>
  <conditionalFormatting sqref="D105:D109">
    <cfRule type="expression" dxfId="90" priority="88" stopIfTrue="1">
      <formula>IF($A105="",B105,)</formula>
    </cfRule>
  </conditionalFormatting>
  <conditionalFormatting sqref="E105:E109">
    <cfRule type="expression" dxfId="89" priority="85" stopIfTrue="1">
      <formula>IF($A105&lt;&gt;1,B105,"")</formula>
    </cfRule>
  </conditionalFormatting>
  <conditionalFormatting sqref="G50">
    <cfRule type="expression" dxfId="88" priority="83" stopIfTrue="1">
      <formula>$F$5="Freelancer"</formula>
    </cfRule>
    <cfRule type="expression" dxfId="87" priority="84" stopIfTrue="1">
      <formula>$F$5="DTC Int. Staff"</formula>
    </cfRule>
  </conditionalFormatting>
  <conditionalFormatting sqref="G69:G70">
    <cfRule type="expression" dxfId="86" priority="81" stopIfTrue="1">
      <formula>#REF!="Freelancer"</formula>
    </cfRule>
    <cfRule type="expression" dxfId="85" priority="82" stopIfTrue="1">
      <formula>#REF!="DTC Int. Staff"</formula>
    </cfRule>
  </conditionalFormatting>
  <conditionalFormatting sqref="G69:G70">
    <cfRule type="expression" dxfId="84" priority="79" stopIfTrue="1">
      <formula>$F$5="Freelancer"</formula>
    </cfRule>
    <cfRule type="expression" dxfId="83" priority="80" stopIfTrue="1">
      <formula>$F$5="DTC Int. Staff"</formula>
    </cfRule>
  </conditionalFormatting>
  <conditionalFormatting sqref="E21:E24">
    <cfRule type="expression" dxfId="82" priority="75" stopIfTrue="1">
      <formula>IF($A21="",B21,"")</formula>
    </cfRule>
  </conditionalFormatting>
  <conditionalFormatting sqref="D21:D24">
    <cfRule type="expression" dxfId="81" priority="76" stopIfTrue="1">
      <formula>IF($A21="",B21,)</formula>
    </cfRule>
  </conditionalFormatting>
  <conditionalFormatting sqref="G35:G36">
    <cfRule type="expression" dxfId="80" priority="57" stopIfTrue="1">
      <formula>#REF!="Freelancer"</formula>
    </cfRule>
    <cfRule type="expression" dxfId="79" priority="58" stopIfTrue="1">
      <formula>#REF!="DTC Int. Staff"</formula>
    </cfRule>
  </conditionalFormatting>
  <conditionalFormatting sqref="G35:G36">
    <cfRule type="expression" dxfId="78" priority="55" stopIfTrue="1">
      <formula>$F$5="Freelancer"</formula>
    </cfRule>
    <cfRule type="expression" dxfId="77" priority="56" stopIfTrue="1">
      <formula>$F$5="DTC Int. Staff"</formula>
    </cfRule>
  </conditionalFormatting>
  <conditionalFormatting sqref="E37">
    <cfRule type="expression" dxfId="76" priority="53" stopIfTrue="1">
      <formula>IF($A37&lt;&gt;1,B37,"")</formula>
    </cfRule>
  </conditionalFormatting>
  <conditionalFormatting sqref="D37">
    <cfRule type="expression" dxfId="75" priority="54" stopIfTrue="1">
      <formula>IF($A37="",B37,)</formula>
    </cfRule>
  </conditionalFormatting>
  <conditionalFormatting sqref="G37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G37">
    <cfRule type="expression" dxfId="72" priority="49" stopIfTrue="1">
      <formula>$F$5="Freelancer"</formula>
    </cfRule>
    <cfRule type="expression" dxfId="71" priority="50" stopIfTrue="1">
      <formula>$F$5="DTC Int. Staff"</formula>
    </cfRule>
  </conditionalFormatting>
  <conditionalFormatting sqref="G44">
    <cfRule type="expression" dxfId="70" priority="45" stopIfTrue="1">
      <formula>$F$5="Freelancer"</formula>
    </cfRule>
    <cfRule type="expression" dxfId="69" priority="46" stopIfTrue="1">
      <formula>$F$5="DTC Int. Staff"</formula>
    </cfRule>
  </conditionalFormatting>
  <conditionalFormatting sqref="G44">
    <cfRule type="expression" dxfId="68" priority="47" stopIfTrue="1">
      <formula>#REF!="Freelancer"</formula>
    </cfRule>
    <cfRule type="expression" dxfId="67" priority="48" stopIfTrue="1">
      <formula>#REF!="DTC Int. Staff"</formula>
    </cfRule>
  </conditionalFormatting>
  <conditionalFormatting sqref="G56">
    <cfRule type="expression" dxfId="66" priority="35" stopIfTrue="1">
      <formula>#REF!="Freelancer"</formula>
    </cfRule>
    <cfRule type="expression" dxfId="65" priority="36" stopIfTrue="1">
      <formula>#REF!="DTC Int. Staff"</formula>
    </cfRule>
  </conditionalFormatting>
  <conditionalFormatting sqref="G56">
    <cfRule type="expression" dxfId="64" priority="33" stopIfTrue="1">
      <formula>$F$5="Freelancer"</formula>
    </cfRule>
    <cfRule type="expression" dxfId="63" priority="34" stopIfTrue="1">
      <formula>$F$5="DTC Int. Staff"</formula>
    </cfRule>
  </conditionalFormatting>
  <conditionalFormatting sqref="G55">
    <cfRule type="expression" dxfId="62" priority="39" stopIfTrue="1">
      <formula>#REF!="Freelancer"</formula>
    </cfRule>
    <cfRule type="expression" dxfId="61" priority="40" stopIfTrue="1">
      <formula>#REF!="DTC Int. Staff"</formula>
    </cfRule>
  </conditionalFormatting>
  <conditionalFormatting sqref="G55">
    <cfRule type="expression" dxfId="60" priority="37" stopIfTrue="1">
      <formula>$F$5="Freelancer"</formula>
    </cfRule>
    <cfRule type="expression" dxfId="59" priority="38" stopIfTrue="1">
      <formula>$F$5="DTC Int. Staff"</formula>
    </cfRule>
  </conditionalFormatting>
  <conditionalFormatting sqref="G74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74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E81">
    <cfRule type="expression" dxfId="54" priority="25" stopIfTrue="1">
      <formula>IF($A81&lt;&gt;1,B81,"")</formula>
    </cfRule>
  </conditionalFormatting>
  <conditionalFormatting sqref="D81">
    <cfRule type="expression" dxfId="53" priority="26" stopIfTrue="1">
      <formula>IF($A81="",B81,)</formula>
    </cfRule>
  </conditionalFormatting>
  <conditionalFormatting sqref="G81">
    <cfRule type="expression" dxfId="52" priority="27" stopIfTrue="1">
      <formula>#REF!="Freelancer"</formula>
    </cfRule>
    <cfRule type="expression" dxfId="51" priority="28" stopIfTrue="1">
      <formula>#REF!="DTC Int. Staff"</formula>
    </cfRule>
  </conditionalFormatting>
  <conditionalFormatting sqref="G81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E82">
    <cfRule type="expression" dxfId="48" priority="21" stopIfTrue="1">
      <formula>IF($A82&lt;&gt;1,B82,"")</formula>
    </cfRule>
  </conditionalFormatting>
  <conditionalFormatting sqref="D82">
    <cfRule type="expression" dxfId="47" priority="22" stopIfTrue="1">
      <formula>IF($A82="",B82,)</formula>
    </cfRule>
  </conditionalFormatting>
  <conditionalFormatting sqref="E83">
    <cfRule type="expression" dxfId="46" priority="19" stopIfTrue="1">
      <formula>IF($A83&lt;&gt;1,B83,"")</formula>
    </cfRule>
  </conditionalFormatting>
  <conditionalFormatting sqref="D83">
    <cfRule type="expression" dxfId="45" priority="20" stopIfTrue="1">
      <formula>IF($A83="",B83,)</formula>
    </cfRule>
  </conditionalFormatting>
  <conditionalFormatting sqref="G88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88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G89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89">
    <cfRule type="expression" dxfId="38" priority="11" stopIfTrue="1">
      <formula>$F$5="Freelancer"</formula>
    </cfRule>
    <cfRule type="expression" dxfId="37" priority="12" stopIfTrue="1">
      <formula>$F$5="DTC Int. Staff"</formula>
    </cfRule>
  </conditionalFormatting>
  <conditionalFormatting sqref="G9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9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6" priority="21" stopIfTrue="1">
      <formula>IF($A11=1,B11,)</formula>
    </cfRule>
    <cfRule type="expression" dxfId="35" priority="22" stopIfTrue="1">
      <formula>IF($A11="",B11,)</formula>
    </cfRule>
  </conditionalFormatting>
  <conditionalFormatting sqref="E11:E15">
    <cfRule type="expression" dxfId="34" priority="23" stopIfTrue="1">
      <formula>IF($A11="",B11,"")</formula>
    </cfRule>
  </conditionalFormatting>
  <conditionalFormatting sqref="E16:E124">
    <cfRule type="expression" dxfId="33" priority="24" stopIfTrue="1">
      <formula>IF($A16&lt;&gt;1,B16,"")</formula>
    </cfRule>
  </conditionalFormatting>
  <conditionalFormatting sqref="D11:D124">
    <cfRule type="expression" dxfId="32" priority="25" stopIfTrue="1">
      <formula>IF($A11="",B11,)</formula>
    </cfRule>
  </conditionalFormatting>
  <conditionalFormatting sqref="G11:G20 G26:G80 G82:G119">
    <cfRule type="expression" dxfId="31" priority="26" stopIfTrue="1">
      <formula>#REF!="Freelancer"</formula>
    </cfRule>
    <cfRule type="expression" dxfId="30" priority="27" stopIfTrue="1">
      <formula>#REF!="DTC Int. Staff"</formula>
    </cfRule>
  </conditionalFormatting>
  <conditionalFormatting sqref="G115:G119 G87:G108 G26 G33:G53 G60:G80">
    <cfRule type="expression" dxfId="29" priority="19" stopIfTrue="1">
      <formula>$F$5="Freelancer"</formula>
    </cfRule>
    <cfRule type="expression" dxfId="28" priority="20" stopIfTrue="1">
      <formula>$F$5="DTC Int. Staff"</formula>
    </cfRule>
  </conditionalFormatting>
  <conditionalFormatting sqref="G16:G20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16:G20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G21:G25">
    <cfRule type="expression" dxfId="23" priority="13" stopIfTrue="1">
      <formula>#REF!="Freelancer"</formula>
    </cfRule>
    <cfRule type="expression" dxfId="22" priority="14" stopIfTrue="1">
      <formula>#REF!="DTC Int. Staff"</formula>
    </cfRule>
  </conditionalFormatting>
  <conditionalFormatting sqref="G21:G25">
    <cfRule type="expression" dxfId="21" priority="11" stopIfTrue="1">
      <formula>$F$5="Freelancer"</formula>
    </cfRule>
    <cfRule type="expression" dxfId="20" priority="12" stopIfTrue="1">
      <formula>$F$5="DTC Int. Staff"</formula>
    </cfRule>
  </conditionalFormatting>
  <conditionalFormatting sqref="C125:C134">
    <cfRule type="expression" dxfId="19" priority="8" stopIfTrue="1">
      <formula>IF($A125=1,B125,)</formula>
    </cfRule>
    <cfRule type="expression" dxfId="18" priority="9" stopIfTrue="1">
      <formula>IF($A125="",B125,)</formula>
    </cfRule>
  </conditionalFormatting>
  <conditionalFormatting sqref="D125:D134">
    <cfRule type="expression" dxfId="17" priority="10" stopIfTrue="1">
      <formula>IF($A125="",B125,)</formula>
    </cfRule>
  </conditionalFormatting>
  <conditionalFormatting sqref="E125:E134">
    <cfRule type="expression" dxfId="16" priority="7" stopIfTrue="1">
      <formula>IF($A125&lt;&gt;1,B125,"")</formula>
    </cfRule>
  </conditionalFormatting>
  <conditionalFormatting sqref="G55:G59">
    <cfRule type="expression" dxfId="15" priority="5" stopIfTrue="1">
      <formula>$F$5="Freelancer"</formula>
    </cfRule>
    <cfRule type="expression" dxfId="14" priority="6" stopIfTrue="1">
      <formula>$F$5="DTC Int. Staff"</formula>
    </cfRule>
  </conditionalFormatting>
  <conditionalFormatting sqref="G81">
    <cfRule type="expression" dxfId="13" priority="3" stopIfTrue="1">
      <formula>#REF!="Freelancer"</formula>
    </cfRule>
    <cfRule type="expression" dxfId="12" priority="4" stopIfTrue="1">
      <formula>#REF!="DTC Int. Staff"</formula>
    </cfRule>
  </conditionalFormatting>
  <conditionalFormatting sqref="G81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89" priority="29" stopIfTrue="1">
      <formula>IF($A11=1,B11,)</formula>
    </cfRule>
    <cfRule type="expression" dxfId="788" priority="30" stopIfTrue="1">
      <formula>IF($A11="",B11,)</formula>
    </cfRule>
  </conditionalFormatting>
  <conditionalFormatting sqref="E11:E15">
    <cfRule type="expression" dxfId="787" priority="31" stopIfTrue="1">
      <formula>IF($A11="",B11,"")</formula>
    </cfRule>
  </conditionalFormatting>
  <conditionalFormatting sqref="E16:E124">
    <cfRule type="expression" dxfId="786" priority="32" stopIfTrue="1">
      <formula>IF($A16&lt;&gt;1,B16,"")</formula>
    </cfRule>
  </conditionalFormatting>
  <conditionalFormatting sqref="D11:D124">
    <cfRule type="expression" dxfId="785" priority="33" stopIfTrue="1">
      <formula>IF($A11="",B11,)</formula>
    </cfRule>
  </conditionalFormatting>
  <conditionalFormatting sqref="G11:G16 G82:G119 G18:G76">
    <cfRule type="expression" dxfId="784" priority="34" stopIfTrue="1">
      <formula>#REF!="Freelancer"</formula>
    </cfRule>
    <cfRule type="expression" dxfId="783" priority="35" stopIfTrue="1">
      <formula>#REF!="DTC Int. Staff"</formula>
    </cfRule>
  </conditionalFormatting>
  <conditionalFormatting sqref="G115:G119 G87:G104 G18:G22 G33:G49 G60:G76">
    <cfRule type="expression" dxfId="782" priority="27" stopIfTrue="1">
      <formula>$F$5="Freelancer"</formula>
    </cfRule>
    <cfRule type="expression" dxfId="781" priority="28" stopIfTrue="1">
      <formula>$F$5="DTC Int. Staff"</formula>
    </cfRule>
  </conditionalFormatting>
  <conditionalFormatting sqref="G16">
    <cfRule type="expression" dxfId="780" priority="25" stopIfTrue="1">
      <formula>#REF!="Freelancer"</formula>
    </cfRule>
    <cfRule type="expression" dxfId="779" priority="26" stopIfTrue="1">
      <formula>#REF!="DTC Int. Staff"</formula>
    </cfRule>
  </conditionalFormatting>
  <conditionalFormatting sqref="G16">
    <cfRule type="expression" dxfId="778" priority="23" stopIfTrue="1">
      <formula>$F$5="Freelancer"</formula>
    </cfRule>
    <cfRule type="expression" dxfId="777" priority="24" stopIfTrue="1">
      <formula>$F$5="DTC Int. Staff"</formula>
    </cfRule>
  </conditionalFormatting>
  <conditionalFormatting sqref="G17">
    <cfRule type="expression" dxfId="776" priority="21" stopIfTrue="1">
      <formula>#REF!="Freelancer"</formula>
    </cfRule>
    <cfRule type="expression" dxfId="775" priority="22" stopIfTrue="1">
      <formula>#REF!="DTC Int. Staff"</formula>
    </cfRule>
  </conditionalFormatting>
  <conditionalFormatting sqref="G17">
    <cfRule type="expression" dxfId="774" priority="19" stopIfTrue="1">
      <formula>$F$5="Freelancer"</formula>
    </cfRule>
    <cfRule type="expression" dxfId="773" priority="20" stopIfTrue="1">
      <formula>$F$5="DTC Int. Staff"</formula>
    </cfRule>
  </conditionalFormatting>
  <conditionalFormatting sqref="C126">
    <cfRule type="expression" dxfId="772" priority="16" stopIfTrue="1">
      <formula>IF($A126=1,B126,)</formula>
    </cfRule>
    <cfRule type="expression" dxfId="771" priority="17" stopIfTrue="1">
      <formula>IF($A126="",B126,)</formula>
    </cfRule>
  </conditionalFormatting>
  <conditionalFormatting sqref="D126">
    <cfRule type="expression" dxfId="770" priority="18" stopIfTrue="1">
      <formula>IF($A126="",B126,)</formula>
    </cfRule>
  </conditionalFormatting>
  <conditionalFormatting sqref="C125">
    <cfRule type="expression" dxfId="769" priority="13" stopIfTrue="1">
      <formula>IF($A125=1,B125,)</formula>
    </cfRule>
    <cfRule type="expression" dxfId="768" priority="14" stopIfTrue="1">
      <formula>IF($A125="",B125,)</formula>
    </cfRule>
  </conditionalFormatting>
  <conditionalFormatting sqref="D125">
    <cfRule type="expression" dxfId="767" priority="15" stopIfTrue="1">
      <formula>IF($A125="",B125,)</formula>
    </cfRule>
  </conditionalFormatting>
  <conditionalFormatting sqref="E125">
    <cfRule type="expression" dxfId="766" priority="12" stopIfTrue="1">
      <formula>IF($A125&lt;&gt;1,B125,"")</formula>
    </cfRule>
  </conditionalFormatting>
  <conditionalFormatting sqref="E126">
    <cfRule type="expression" dxfId="765" priority="11" stopIfTrue="1">
      <formula>IF($A126&lt;&gt;1,B126,"")</formula>
    </cfRule>
  </conditionalFormatting>
  <conditionalFormatting sqref="G55:G59">
    <cfRule type="expression" dxfId="764" priority="9" stopIfTrue="1">
      <formula>$F$5="Freelancer"</formula>
    </cfRule>
    <cfRule type="expression" dxfId="763" priority="10" stopIfTrue="1">
      <formula>$F$5="DTC Int. Staff"</formula>
    </cfRule>
  </conditionalFormatting>
  <conditionalFormatting sqref="G77:G81">
    <cfRule type="expression" dxfId="762" priority="7" stopIfTrue="1">
      <formula>#REF!="Freelancer"</formula>
    </cfRule>
    <cfRule type="expression" dxfId="761" priority="8" stopIfTrue="1">
      <formula>#REF!="DTC Int. Staff"</formula>
    </cfRule>
  </conditionalFormatting>
  <conditionalFormatting sqref="G77:G81">
    <cfRule type="expression" dxfId="760" priority="5" stopIfTrue="1">
      <formula>$F$5="Freelancer"</formula>
    </cfRule>
    <cfRule type="expression" dxfId="7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58" priority="42" stopIfTrue="1">
      <formula>IF($A11=1,B11,)</formula>
    </cfRule>
    <cfRule type="expression" dxfId="757" priority="43" stopIfTrue="1">
      <formula>IF($A11="",B11,)</formula>
    </cfRule>
  </conditionalFormatting>
  <conditionalFormatting sqref="E11:E15">
    <cfRule type="expression" dxfId="756" priority="44" stopIfTrue="1">
      <formula>IF($A11="",B11,"")</formula>
    </cfRule>
  </conditionalFormatting>
  <conditionalFormatting sqref="E17:E20 E26:E43 E48 E53:E70 E75 E80:E98 E103 E108:E119">
    <cfRule type="expression" dxfId="755" priority="45" stopIfTrue="1">
      <formula>IF($A17&lt;&gt;1,B17,"")</formula>
    </cfRule>
  </conditionalFormatting>
  <conditionalFormatting sqref="D11:D15 D26:D43 D48 D53:D70 D75 D80:D98 D103 D108:D119 D17:D20">
    <cfRule type="expression" dxfId="754" priority="46" stopIfTrue="1">
      <formula>IF($A11="",B11,)</formula>
    </cfRule>
  </conditionalFormatting>
  <conditionalFormatting sqref="G11:G20 G26:G84 G90:G119">
    <cfRule type="expression" dxfId="753" priority="47" stopIfTrue="1">
      <formula>#REF!="Freelancer"</formula>
    </cfRule>
    <cfRule type="expression" dxfId="752" priority="48" stopIfTrue="1">
      <formula>#REF!="DTC Int. Staff"</formula>
    </cfRule>
  </conditionalFormatting>
  <conditionalFormatting sqref="G119 G26:G30 G37:G57 G64:G84 G91:G112">
    <cfRule type="expression" dxfId="751" priority="40" stopIfTrue="1">
      <formula>$F$5="Freelancer"</formula>
    </cfRule>
    <cfRule type="expression" dxfId="750" priority="41" stopIfTrue="1">
      <formula>$F$5="DTC Int. Staff"</formula>
    </cfRule>
  </conditionalFormatting>
  <conditionalFormatting sqref="G16:G20">
    <cfRule type="expression" dxfId="749" priority="38" stopIfTrue="1">
      <formula>#REF!="Freelancer"</formula>
    </cfRule>
    <cfRule type="expression" dxfId="748" priority="39" stopIfTrue="1">
      <formula>#REF!="DTC Int. Staff"</formula>
    </cfRule>
  </conditionalFormatting>
  <conditionalFormatting sqref="G16:G20">
    <cfRule type="expression" dxfId="747" priority="36" stopIfTrue="1">
      <formula>$F$5="Freelancer"</formula>
    </cfRule>
    <cfRule type="expression" dxfId="746" priority="37" stopIfTrue="1">
      <formula>$F$5="DTC Int. Staff"</formula>
    </cfRule>
  </conditionalFormatting>
  <conditionalFormatting sqref="G21:G25">
    <cfRule type="expression" dxfId="745" priority="34" stopIfTrue="1">
      <formula>#REF!="Freelancer"</formula>
    </cfRule>
    <cfRule type="expression" dxfId="744" priority="35" stopIfTrue="1">
      <formula>#REF!="DTC Int. Staff"</formula>
    </cfRule>
  </conditionalFormatting>
  <conditionalFormatting sqref="G21:G25">
    <cfRule type="expression" dxfId="743" priority="32" stopIfTrue="1">
      <formula>$F$5="Freelancer"</formula>
    </cfRule>
    <cfRule type="expression" dxfId="742" priority="33" stopIfTrue="1">
      <formula>$F$5="DTC Int. Staff"</formula>
    </cfRule>
  </conditionalFormatting>
  <conditionalFormatting sqref="G63">
    <cfRule type="expression" dxfId="741" priority="22" stopIfTrue="1">
      <formula>$F$5="Freelancer"</formula>
    </cfRule>
    <cfRule type="expression" dxfId="740" priority="23" stopIfTrue="1">
      <formula>$F$5="DTC Int. Staff"</formula>
    </cfRule>
  </conditionalFormatting>
  <conditionalFormatting sqref="G85:G89">
    <cfRule type="expression" dxfId="739" priority="20" stopIfTrue="1">
      <formula>#REF!="Freelancer"</formula>
    </cfRule>
    <cfRule type="expression" dxfId="738" priority="21" stopIfTrue="1">
      <formula>#REF!="DTC Int. Staff"</formula>
    </cfRule>
  </conditionalFormatting>
  <conditionalFormatting sqref="G85:G89">
    <cfRule type="expression" dxfId="737" priority="18" stopIfTrue="1">
      <formula>$F$5="Freelancer"</formula>
    </cfRule>
    <cfRule type="expression" dxfId="736" priority="19" stopIfTrue="1">
      <formula>$F$5="DTC Int. Staff"</formula>
    </cfRule>
  </conditionalFormatting>
  <conditionalFormatting sqref="E22:E25">
    <cfRule type="expression" dxfId="735" priority="16" stopIfTrue="1">
      <formula>IF($A22&lt;&gt;1,B22,"")</formula>
    </cfRule>
  </conditionalFormatting>
  <conditionalFormatting sqref="D22:D25">
    <cfRule type="expression" dxfId="734" priority="17" stopIfTrue="1">
      <formula>IF($A22="",B22,)</formula>
    </cfRule>
  </conditionalFormatting>
  <conditionalFormatting sqref="E44:E47">
    <cfRule type="expression" dxfId="733" priority="14" stopIfTrue="1">
      <formula>IF($A44&lt;&gt;1,B44,"")</formula>
    </cfRule>
  </conditionalFormatting>
  <conditionalFormatting sqref="D44:D47">
    <cfRule type="expression" dxfId="732" priority="15" stopIfTrue="1">
      <formula>IF($A44="",B44,)</formula>
    </cfRule>
  </conditionalFormatting>
  <conditionalFormatting sqref="E49:E52">
    <cfRule type="expression" dxfId="731" priority="12" stopIfTrue="1">
      <formula>IF($A49&lt;&gt;1,B49,"")</formula>
    </cfRule>
  </conditionalFormatting>
  <conditionalFormatting sqref="D49:D52">
    <cfRule type="expression" dxfId="730" priority="13" stopIfTrue="1">
      <formula>IF($A49="",B49,)</formula>
    </cfRule>
  </conditionalFormatting>
  <conditionalFormatting sqref="E71:E74">
    <cfRule type="expression" dxfId="729" priority="10" stopIfTrue="1">
      <formula>IF($A71&lt;&gt;1,B71,"")</formula>
    </cfRule>
  </conditionalFormatting>
  <conditionalFormatting sqref="D71:D74">
    <cfRule type="expression" dxfId="728" priority="11" stopIfTrue="1">
      <formula>IF($A71="",B71,)</formula>
    </cfRule>
  </conditionalFormatting>
  <conditionalFormatting sqref="E76:E79">
    <cfRule type="expression" dxfId="727" priority="8" stopIfTrue="1">
      <formula>IF($A76&lt;&gt;1,B76,"")</formula>
    </cfRule>
  </conditionalFormatting>
  <conditionalFormatting sqref="D76:D79">
    <cfRule type="expression" dxfId="726" priority="9" stopIfTrue="1">
      <formula>IF($A76="",B76,)</formula>
    </cfRule>
  </conditionalFormatting>
  <conditionalFormatting sqref="E93">
    <cfRule type="timePeriod" dxfId="725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24" priority="5" stopIfTrue="1">
      <formula>IF($A99&lt;&gt;1,B99,"")</formula>
    </cfRule>
  </conditionalFormatting>
  <conditionalFormatting sqref="D99:D102">
    <cfRule type="expression" dxfId="723" priority="6" stopIfTrue="1">
      <formula>IF($A99="",B99,)</formula>
    </cfRule>
  </conditionalFormatting>
  <conditionalFormatting sqref="E99:E102">
    <cfRule type="timePeriod" dxfId="722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21" priority="2" stopIfTrue="1">
      <formula>IF($A104&lt;&gt;1,B104,"")</formula>
    </cfRule>
  </conditionalFormatting>
  <conditionalFormatting sqref="D104:D107">
    <cfRule type="expression" dxfId="720" priority="3" stopIfTrue="1">
      <formula>IF($A104="",B104,)</formula>
    </cfRule>
  </conditionalFormatting>
  <conditionalFormatting sqref="E104:E107">
    <cfRule type="timePeriod" dxfId="719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18" priority="29" stopIfTrue="1">
      <formula>IF($A11=1,B11,)</formula>
    </cfRule>
    <cfRule type="expression" dxfId="717" priority="30" stopIfTrue="1">
      <formula>IF($A11="",B11,)</formula>
    </cfRule>
  </conditionalFormatting>
  <conditionalFormatting sqref="E11:E15">
    <cfRule type="expression" dxfId="716" priority="31" stopIfTrue="1">
      <formula>IF($A11="",B11,"")</formula>
    </cfRule>
  </conditionalFormatting>
  <conditionalFormatting sqref="E130:E134 E26:E124">
    <cfRule type="expression" dxfId="715" priority="32" stopIfTrue="1">
      <formula>IF($A26&lt;&gt;1,B26,"")</formula>
    </cfRule>
  </conditionalFormatting>
  <conditionalFormatting sqref="D130:D134 D11:D15 D26:D124">
    <cfRule type="expression" dxfId="714" priority="33" stopIfTrue="1">
      <formula>IF($A11="",B11,)</formula>
    </cfRule>
  </conditionalFormatting>
  <conditionalFormatting sqref="G11:G20 G26:G84 G90:G119">
    <cfRule type="expression" dxfId="713" priority="34" stopIfTrue="1">
      <formula>#REF!="Freelancer"</formula>
    </cfRule>
    <cfRule type="expression" dxfId="712" priority="35" stopIfTrue="1">
      <formula>#REF!="DTC Int. Staff"</formula>
    </cfRule>
  </conditionalFormatting>
  <conditionalFormatting sqref="G119 G26:G30 G37:G57 G64:G84 G91:G112">
    <cfRule type="expression" dxfId="711" priority="27" stopIfTrue="1">
      <formula>$F$5="Freelancer"</formula>
    </cfRule>
    <cfRule type="expression" dxfId="710" priority="28" stopIfTrue="1">
      <formula>$F$5="DTC Int. Staff"</formula>
    </cfRule>
  </conditionalFormatting>
  <conditionalFormatting sqref="G16:G20">
    <cfRule type="expression" dxfId="709" priority="25" stopIfTrue="1">
      <formula>#REF!="Freelancer"</formula>
    </cfRule>
    <cfRule type="expression" dxfId="708" priority="26" stopIfTrue="1">
      <formula>#REF!="DTC Int. Staff"</formula>
    </cfRule>
  </conditionalFormatting>
  <conditionalFormatting sqref="G16:G20">
    <cfRule type="expression" dxfId="707" priority="23" stopIfTrue="1">
      <formula>$F$5="Freelancer"</formula>
    </cfRule>
    <cfRule type="expression" dxfId="706" priority="24" stopIfTrue="1">
      <formula>$F$5="DTC Int. Staff"</formula>
    </cfRule>
  </conditionalFormatting>
  <conditionalFormatting sqref="G21:G25">
    <cfRule type="expression" dxfId="705" priority="21" stopIfTrue="1">
      <formula>#REF!="Freelancer"</formula>
    </cfRule>
    <cfRule type="expression" dxfId="704" priority="22" stopIfTrue="1">
      <formula>#REF!="DTC Int. Staff"</formula>
    </cfRule>
  </conditionalFormatting>
  <conditionalFormatting sqref="G21:G25">
    <cfRule type="expression" dxfId="703" priority="19" stopIfTrue="1">
      <formula>$F$5="Freelancer"</formula>
    </cfRule>
    <cfRule type="expression" dxfId="702" priority="20" stopIfTrue="1">
      <formula>$F$5="DTC Int. Staff"</formula>
    </cfRule>
  </conditionalFormatting>
  <conditionalFormatting sqref="C125:C129">
    <cfRule type="expression" dxfId="701" priority="13" stopIfTrue="1">
      <formula>IF($A125=1,B125,)</formula>
    </cfRule>
    <cfRule type="expression" dxfId="700" priority="14" stopIfTrue="1">
      <formula>IF($A125="",B125,)</formula>
    </cfRule>
  </conditionalFormatting>
  <conditionalFormatting sqref="D125:D129">
    <cfRule type="expression" dxfId="699" priority="15" stopIfTrue="1">
      <formula>IF($A125="",B125,)</formula>
    </cfRule>
  </conditionalFormatting>
  <conditionalFormatting sqref="E125:E129">
    <cfRule type="expression" dxfId="698" priority="12" stopIfTrue="1">
      <formula>IF($A125&lt;&gt;1,B125,"")</formula>
    </cfRule>
  </conditionalFormatting>
  <conditionalFormatting sqref="G63">
    <cfRule type="expression" dxfId="697" priority="9" stopIfTrue="1">
      <formula>$F$5="Freelancer"</formula>
    </cfRule>
    <cfRule type="expression" dxfId="696" priority="10" stopIfTrue="1">
      <formula>$F$5="DTC Int. Staff"</formula>
    </cfRule>
  </conditionalFormatting>
  <conditionalFormatting sqref="G85:G89">
    <cfRule type="expression" dxfId="695" priority="7" stopIfTrue="1">
      <formula>#REF!="Freelancer"</formula>
    </cfRule>
    <cfRule type="expression" dxfId="694" priority="8" stopIfTrue="1">
      <formula>#REF!="DTC Int. Staff"</formula>
    </cfRule>
  </conditionalFormatting>
  <conditionalFormatting sqref="G85:G89">
    <cfRule type="expression" dxfId="693" priority="5" stopIfTrue="1">
      <formula>$F$5="Freelancer"</formula>
    </cfRule>
    <cfRule type="expression" dxfId="692" priority="6" stopIfTrue="1">
      <formula>$F$5="DTC Int. Staff"</formula>
    </cfRule>
  </conditionalFormatting>
  <conditionalFormatting sqref="E17:E20">
    <cfRule type="expression" dxfId="691" priority="3" stopIfTrue="1">
      <formula>IF($A17="",B17,"")</formula>
    </cfRule>
  </conditionalFormatting>
  <conditionalFormatting sqref="D17:D20">
    <cfRule type="expression" dxfId="690" priority="4" stopIfTrue="1">
      <formula>IF($A17="",B17,)</formula>
    </cfRule>
  </conditionalFormatting>
  <conditionalFormatting sqref="E22:E25">
    <cfRule type="expression" dxfId="689" priority="1" stopIfTrue="1">
      <formula>IF($A22="",B22,"")</formula>
    </cfRule>
  </conditionalFormatting>
  <conditionalFormatting sqref="D22:D25">
    <cfRule type="expression" dxfId="68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87" priority="25" stopIfTrue="1">
      <formula>IF($A11=1,B11,)</formula>
    </cfRule>
    <cfRule type="expression" dxfId="686" priority="26" stopIfTrue="1">
      <formula>IF($A11="",B11,)</formula>
    </cfRule>
  </conditionalFormatting>
  <conditionalFormatting sqref="E11:E15">
    <cfRule type="expression" dxfId="685" priority="27" stopIfTrue="1">
      <formula>IF($A11="",B11,"")</formula>
    </cfRule>
  </conditionalFormatting>
  <conditionalFormatting sqref="E16:E128">
    <cfRule type="expression" dxfId="684" priority="28" stopIfTrue="1">
      <formula>IF($A16&lt;&gt;1,B16,"")</formula>
    </cfRule>
  </conditionalFormatting>
  <conditionalFormatting sqref="D11:D128">
    <cfRule type="expression" dxfId="683" priority="29" stopIfTrue="1">
      <formula>IF($A11="",B11,)</formula>
    </cfRule>
  </conditionalFormatting>
  <conditionalFormatting sqref="G11:G20 G82:G123 G22:G76">
    <cfRule type="expression" dxfId="682" priority="30" stopIfTrue="1">
      <formula>#REF!="Freelancer"</formula>
    </cfRule>
    <cfRule type="expression" dxfId="681" priority="31" stopIfTrue="1">
      <formula>#REF!="DTC Int. Staff"</formula>
    </cfRule>
  </conditionalFormatting>
  <conditionalFormatting sqref="G119:G123 G87:G108 G22 G33:G49 G60:G76">
    <cfRule type="expression" dxfId="680" priority="23" stopIfTrue="1">
      <formula>$F$5="Freelancer"</formula>
    </cfRule>
    <cfRule type="expression" dxfId="679" priority="24" stopIfTrue="1">
      <formula>$F$5="DTC Int. Staff"</formula>
    </cfRule>
  </conditionalFormatting>
  <conditionalFormatting sqref="G16:G20">
    <cfRule type="expression" dxfId="678" priority="21" stopIfTrue="1">
      <formula>#REF!="Freelancer"</formula>
    </cfRule>
    <cfRule type="expression" dxfId="677" priority="22" stopIfTrue="1">
      <formula>#REF!="DTC Int. Staff"</formula>
    </cfRule>
  </conditionalFormatting>
  <conditionalFormatting sqref="G16:G20">
    <cfRule type="expression" dxfId="676" priority="19" stopIfTrue="1">
      <formula>$F$5="Freelancer"</formula>
    </cfRule>
    <cfRule type="expression" dxfId="675" priority="20" stopIfTrue="1">
      <formula>$F$5="DTC Int. Staff"</formula>
    </cfRule>
  </conditionalFormatting>
  <conditionalFormatting sqref="G21">
    <cfRule type="expression" dxfId="674" priority="17" stopIfTrue="1">
      <formula>#REF!="Freelancer"</formula>
    </cfRule>
    <cfRule type="expression" dxfId="673" priority="18" stopIfTrue="1">
      <formula>#REF!="DTC Int. Staff"</formula>
    </cfRule>
  </conditionalFormatting>
  <conditionalFormatting sqref="G21">
    <cfRule type="expression" dxfId="672" priority="15" stopIfTrue="1">
      <formula>$F$5="Freelancer"</formula>
    </cfRule>
    <cfRule type="expression" dxfId="671" priority="16" stopIfTrue="1">
      <formula>$F$5="DTC Int. Staff"</formula>
    </cfRule>
  </conditionalFormatting>
  <conditionalFormatting sqref="C129:C133">
    <cfRule type="expression" dxfId="670" priority="9" stopIfTrue="1">
      <formula>IF($A129=1,B129,)</formula>
    </cfRule>
    <cfRule type="expression" dxfId="669" priority="10" stopIfTrue="1">
      <formula>IF($A129="",B129,)</formula>
    </cfRule>
  </conditionalFormatting>
  <conditionalFormatting sqref="D129:D133">
    <cfRule type="expression" dxfId="668" priority="11" stopIfTrue="1">
      <formula>IF($A129="",B129,)</formula>
    </cfRule>
  </conditionalFormatting>
  <conditionalFormatting sqref="E129:E133">
    <cfRule type="expression" dxfId="667" priority="8" stopIfTrue="1">
      <formula>IF($A129&lt;&gt;1,B129,"")</formula>
    </cfRule>
  </conditionalFormatting>
  <conditionalFormatting sqref="G55:G59">
    <cfRule type="expression" dxfId="666" priority="5" stopIfTrue="1">
      <formula>$F$5="Freelancer"</formula>
    </cfRule>
    <cfRule type="expression" dxfId="665" priority="6" stopIfTrue="1">
      <formula>$F$5="DTC Int. Staff"</formula>
    </cfRule>
  </conditionalFormatting>
  <conditionalFormatting sqref="G77:G81">
    <cfRule type="expression" dxfId="664" priority="3" stopIfTrue="1">
      <formula>#REF!="Freelancer"</formula>
    </cfRule>
    <cfRule type="expression" dxfId="663" priority="4" stopIfTrue="1">
      <formula>#REF!="DTC Int. Staff"</formula>
    </cfRule>
  </conditionalFormatting>
  <conditionalFormatting sqref="G77:G81">
    <cfRule type="expression" dxfId="662" priority="1" stopIfTrue="1">
      <formula>$F$5="Freelancer"</formula>
    </cfRule>
    <cfRule type="expression" dxfId="6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60" priority="25" stopIfTrue="1">
      <formula>IF($A11=1,B11,)</formula>
    </cfRule>
    <cfRule type="expression" dxfId="659" priority="26" stopIfTrue="1">
      <formula>IF($A11="",B11,)</formula>
    </cfRule>
  </conditionalFormatting>
  <conditionalFormatting sqref="E11">
    <cfRule type="expression" dxfId="658" priority="27" stopIfTrue="1">
      <formula>IF($A11="",B11,"")</formula>
    </cfRule>
  </conditionalFormatting>
  <conditionalFormatting sqref="E12:E119">
    <cfRule type="expression" dxfId="657" priority="28" stopIfTrue="1">
      <formula>IF($A12&lt;&gt;1,B12,"")</formula>
    </cfRule>
  </conditionalFormatting>
  <conditionalFormatting sqref="D11:D119">
    <cfRule type="expression" dxfId="656" priority="29" stopIfTrue="1">
      <formula>IF($A11="",B11,)</formula>
    </cfRule>
  </conditionalFormatting>
  <conditionalFormatting sqref="G11:G12 G18:G76 G82:G118">
    <cfRule type="expression" dxfId="655" priority="30" stopIfTrue="1">
      <formula>#REF!="Freelancer"</formula>
    </cfRule>
    <cfRule type="expression" dxfId="654" priority="31" stopIfTrue="1">
      <formula>#REF!="DTC Int. Staff"</formula>
    </cfRule>
  </conditionalFormatting>
  <conditionalFormatting sqref="G114:G118 G18:G22 G33:G49 G60:G76 G87:G103">
    <cfRule type="expression" dxfId="653" priority="23" stopIfTrue="1">
      <formula>$F$5="Freelancer"</formula>
    </cfRule>
    <cfRule type="expression" dxfId="652" priority="24" stopIfTrue="1">
      <formula>$F$5="DTC Int. Staff"</formula>
    </cfRule>
  </conditionalFormatting>
  <conditionalFormatting sqref="G12">
    <cfRule type="expression" dxfId="651" priority="21" stopIfTrue="1">
      <formula>#REF!="Freelancer"</formula>
    </cfRule>
    <cfRule type="expression" dxfId="650" priority="22" stopIfTrue="1">
      <formula>#REF!="DTC Int. Staff"</formula>
    </cfRule>
  </conditionalFormatting>
  <conditionalFormatting sqref="G12">
    <cfRule type="expression" dxfId="649" priority="19" stopIfTrue="1">
      <formula>$F$5="Freelancer"</formula>
    </cfRule>
    <cfRule type="expression" dxfId="648" priority="20" stopIfTrue="1">
      <formula>$F$5="DTC Int. Staff"</formula>
    </cfRule>
  </conditionalFormatting>
  <conditionalFormatting sqref="G13:G17">
    <cfRule type="expression" dxfId="647" priority="17" stopIfTrue="1">
      <formula>#REF!="Freelancer"</formula>
    </cfRule>
    <cfRule type="expression" dxfId="646" priority="18" stopIfTrue="1">
      <formula>#REF!="DTC Int. Staff"</formula>
    </cfRule>
  </conditionalFormatting>
  <conditionalFormatting sqref="G13:G17">
    <cfRule type="expression" dxfId="645" priority="15" stopIfTrue="1">
      <formula>$F$5="Freelancer"</formula>
    </cfRule>
    <cfRule type="expression" dxfId="644" priority="16" stopIfTrue="1">
      <formula>$F$5="DTC Int. Staff"</formula>
    </cfRule>
  </conditionalFormatting>
  <conditionalFormatting sqref="C121:C125">
    <cfRule type="expression" dxfId="643" priority="12" stopIfTrue="1">
      <formula>IF($A121=1,B121,)</formula>
    </cfRule>
    <cfRule type="expression" dxfId="642" priority="13" stopIfTrue="1">
      <formula>IF($A121="",B121,)</formula>
    </cfRule>
  </conditionalFormatting>
  <conditionalFormatting sqref="D121:D125">
    <cfRule type="expression" dxfId="641" priority="14" stopIfTrue="1">
      <formula>IF($A121="",B121,)</formula>
    </cfRule>
  </conditionalFormatting>
  <conditionalFormatting sqref="C120">
    <cfRule type="expression" dxfId="640" priority="9" stopIfTrue="1">
      <formula>IF($A120=1,B120,)</formula>
    </cfRule>
    <cfRule type="expression" dxfId="639" priority="10" stopIfTrue="1">
      <formula>IF($A120="",B120,)</formula>
    </cfRule>
  </conditionalFormatting>
  <conditionalFormatting sqref="D120">
    <cfRule type="expression" dxfId="638" priority="11" stopIfTrue="1">
      <formula>IF($A120="",B120,)</formula>
    </cfRule>
  </conditionalFormatting>
  <conditionalFormatting sqref="E120">
    <cfRule type="expression" dxfId="637" priority="8" stopIfTrue="1">
      <formula>IF($A120&lt;&gt;1,B120,"")</formula>
    </cfRule>
  </conditionalFormatting>
  <conditionalFormatting sqref="E121:E125">
    <cfRule type="expression" dxfId="636" priority="7" stopIfTrue="1">
      <formula>IF($A121&lt;&gt;1,B121,"")</formula>
    </cfRule>
  </conditionalFormatting>
  <conditionalFormatting sqref="G55:G59">
    <cfRule type="expression" dxfId="635" priority="5" stopIfTrue="1">
      <formula>$F$5="Freelancer"</formula>
    </cfRule>
    <cfRule type="expression" dxfId="634" priority="6" stopIfTrue="1">
      <formula>$F$5="DTC Int. Staff"</formula>
    </cfRule>
  </conditionalFormatting>
  <conditionalFormatting sqref="G77:G81">
    <cfRule type="expression" dxfId="633" priority="3" stopIfTrue="1">
      <formula>#REF!="Freelancer"</formula>
    </cfRule>
    <cfRule type="expression" dxfId="632" priority="4" stopIfTrue="1">
      <formula>#REF!="DTC Int. Staff"</formula>
    </cfRule>
  </conditionalFormatting>
  <conditionalFormatting sqref="G77:G81">
    <cfRule type="expression" dxfId="631" priority="1" stopIfTrue="1">
      <formula>$F$5="Freelancer"</formula>
    </cfRule>
    <cfRule type="expression" dxfId="6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29" priority="25" stopIfTrue="1">
      <formula>IF($A11=1,B11,)</formula>
    </cfRule>
    <cfRule type="expression" dxfId="628" priority="26" stopIfTrue="1">
      <formula>IF($A11="",B11,)</formula>
    </cfRule>
  </conditionalFormatting>
  <conditionalFormatting sqref="E11:E15">
    <cfRule type="expression" dxfId="627" priority="27" stopIfTrue="1">
      <formula>IF($A11="",B11,"")</formula>
    </cfRule>
  </conditionalFormatting>
  <conditionalFormatting sqref="E16:E124">
    <cfRule type="expression" dxfId="626" priority="28" stopIfTrue="1">
      <formula>IF($A16&lt;&gt;1,B16,"")</formula>
    </cfRule>
  </conditionalFormatting>
  <conditionalFormatting sqref="D11:D124">
    <cfRule type="expression" dxfId="625" priority="29" stopIfTrue="1">
      <formula>IF($A11="",B11,)</formula>
    </cfRule>
  </conditionalFormatting>
  <conditionalFormatting sqref="G11:G20 G26:G84 G86:G119">
    <cfRule type="expression" dxfId="624" priority="30" stopIfTrue="1">
      <formula>#REF!="Freelancer"</formula>
    </cfRule>
    <cfRule type="expression" dxfId="623" priority="31" stopIfTrue="1">
      <formula>#REF!="DTC Int. Staff"</formula>
    </cfRule>
  </conditionalFormatting>
  <conditionalFormatting sqref="G115:G119 G87:G112 G26:G30 G33:G57 G60:G84">
    <cfRule type="expression" dxfId="622" priority="23" stopIfTrue="1">
      <formula>$F$5="Freelancer"</formula>
    </cfRule>
    <cfRule type="expression" dxfId="621" priority="24" stopIfTrue="1">
      <formula>$F$5="DTC Int. Staff"</formula>
    </cfRule>
  </conditionalFormatting>
  <conditionalFormatting sqref="G16:G20">
    <cfRule type="expression" dxfId="620" priority="21" stopIfTrue="1">
      <formula>#REF!="Freelancer"</formula>
    </cfRule>
    <cfRule type="expression" dxfId="619" priority="22" stopIfTrue="1">
      <formula>#REF!="DTC Int. Staff"</formula>
    </cfRule>
  </conditionalFormatting>
  <conditionalFormatting sqref="G16:G20">
    <cfRule type="expression" dxfId="618" priority="19" stopIfTrue="1">
      <formula>$F$5="Freelancer"</formula>
    </cfRule>
    <cfRule type="expression" dxfId="617" priority="20" stopIfTrue="1">
      <formula>$F$5="DTC Int. Staff"</formula>
    </cfRule>
  </conditionalFormatting>
  <conditionalFormatting sqref="G21:G25">
    <cfRule type="expression" dxfId="616" priority="17" stopIfTrue="1">
      <formula>#REF!="Freelancer"</formula>
    </cfRule>
    <cfRule type="expression" dxfId="615" priority="18" stopIfTrue="1">
      <formula>#REF!="DTC Int. Staff"</formula>
    </cfRule>
  </conditionalFormatting>
  <conditionalFormatting sqref="G21:G25">
    <cfRule type="expression" dxfId="614" priority="15" stopIfTrue="1">
      <formula>$F$5="Freelancer"</formula>
    </cfRule>
    <cfRule type="expression" dxfId="613" priority="16" stopIfTrue="1">
      <formula>$F$5="DTC Int. Staff"</formula>
    </cfRule>
  </conditionalFormatting>
  <conditionalFormatting sqref="C125:C129">
    <cfRule type="expression" dxfId="612" priority="9" stopIfTrue="1">
      <formula>IF($A125=1,B125,)</formula>
    </cfRule>
    <cfRule type="expression" dxfId="611" priority="10" stopIfTrue="1">
      <formula>IF($A125="",B125,)</formula>
    </cfRule>
  </conditionalFormatting>
  <conditionalFormatting sqref="D125:D129">
    <cfRule type="expression" dxfId="610" priority="11" stopIfTrue="1">
      <formula>IF($A125="",B125,)</formula>
    </cfRule>
  </conditionalFormatting>
  <conditionalFormatting sqref="E125:E129">
    <cfRule type="expression" dxfId="609" priority="8" stopIfTrue="1">
      <formula>IF($A125&lt;&gt;1,B125,"")</formula>
    </cfRule>
  </conditionalFormatting>
  <conditionalFormatting sqref="G59">
    <cfRule type="expression" dxfId="608" priority="5" stopIfTrue="1">
      <formula>$F$5="Freelancer"</formula>
    </cfRule>
    <cfRule type="expression" dxfId="607" priority="6" stopIfTrue="1">
      <formula>$F$5="DTC Int. Staff"</formula>
    </cfRule>
  </conditionalFormatting>
  <conditionalFormatting sqref="G85">
    <cfRule type="expression" dxfId="606" priority="3" stopIfTrue="1">
      <formula>#REF!="Freelancer"</formula>
    </cfRule>
    <cfRule type="expression" dxfId="605" priority="4" stopIfTrue="1">
      <formula>#REF!="DTC Int. Staff"</formula>
    </cfRule>
  </conditionalFormatting>
  <conditionalFormatting sqref="G85">
    <cfRule type="expression" dxfId="604" priority="1" stopIfTrue="1">
      <formula>$F$5="Freelancer"</formula>
    </cfRule>
    <cfRule type="expression" dxfId="6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opLeftCell="D122" zoomScale="90" zoomScaleNormal="90" workbookViewId="0">
      <selection activeCell="H132" sqref="H132: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19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19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20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21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20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20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602" priority="159" stopIfTrue="1">
      <formula>IF($A11=1,B11,)</formula>
    </cfRule>
    <cfRule type="expression" dxfId="601" priority="160" stopIfTrue="1">
      <formula>IF($A11="",B11,)</formula>
    </cfRule>
  </conditionalFormatting>
  <conditionalFormatting sqref="E11:E15">
    <cfRule type="expression" dxfId="600" priority="161" stopIfTrue="1">
      <formula>IF($A11="",B11,"")</formula>
    </cfRule>
  </conditionalFormatting>
  <conditionalFormatting sqref="E16:E124">
    <cfRule type="expression" dxfId="599" priority="162" stopIfTrue="1">
      <formula>IF($A16&lt;&gt;1,B16,"")</formula>
    </cfRule>
  </conditionalFormatting>
  <conditionalFormatting sqref="D11:D124">
    <cfRule type="expression" dxfId="598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597" priority="164" stopIfTrue="1">
      <formula>#REF!="Freelancer"</formula>
    </cfRule>
    <cfRule type="expression" dxfId="596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595" priority="157" stopIfTrue="1">
      <formula>$F$5="Freelancer"</formula>
    </cfRule>
    <cfRule type="expression" dxfId="594" priority="158" stopIfTrue="1">
      <formula>$F$5="DTC Int. Staff"</formula>
    </cfRule>
  </conditionalFormatting>
  <conditionalFormatting sqref="G18:G20">
    <cfRule type="expression" dxfId="593" priority="155" stopIfTrue="1">
      <formula>#REF!="Freelancer"</formula>
    </cfRule>
    <cfRule type="expression" dxfId="592" priority="156" stopIfTrue="1">
      <formula>#REF!="DTC Int. Staff"</formula>
    </cfRule>
  </conditionalFormatting>
  <conditionalFormatting sqref="G18:G20">
    <cfRule type="expression" dxfId="591" priority="153" stopIfTrue="1">
      <formula>$F$5="Freelancer"</formula>
    </cfRule>
    <cfRule type="expression" dxfId="590" priority="154" stopIfTrue="1">
      <formula>$F$5="DTC Int. Staff"</formula>
    </cfRule>
  </conditionalFormatting>
  <conditionalFormatting sqref="G21">
    <cfRule type="expression" dxfId="589" priority="151" stopIfTrue="1">
      <formula>#REF!="Freelancer"</formula>
    </cfRule>
    <cfRule type="expression" dxfId="588" priority="152" stopIfTrue="1">
      <formula>#REF!="DTC Int. Staff"</formula>
    </cfRule>
  </conditionalFormatting>
  <conditionalFormatting sqref="G21">
    <cfRule type="expression" dxfId="587" priority="149" stopIfTrue="1">
      <formula>$F$5="Freelancer"</formula>
    </cfRule>
    <cfRule type="expression" dxfId="586" priority="150" stopIfTrue="1">
      <formula>$F$5="DTC Int. Staff"</formula>
    </cfRule>
  </conditionalFormatting>
  <conditionalFormatting sqref="C126:C130">
    <cfRule type="expression" dxfId="585" priority="146" stopIfTrue="1">
      <formula>IF($A126=1,B126,)</formula>
    </cfRule>
    <cfRule type="expression" dxfId="584" priority="147" stopIfTrue="1">
      <formula>IF($A126="",B126,)</formula>
    </cfRule>
  </conditionalFormatting>
  <conditionalFormatting sqref="D126:D130">
    <cfRule type="expression" dxfId="583" priority="148" stopIfTrue="1">
      <formula>IF($A126="",B126,)</formula>
    </cfRule>
  </conditionalFormatting>
  <conditionalFormatting sqref="E126:E130">
    <cfRule type="expression" dxfId="582" priority="145" stopIfTrue="1">
      <formula>IF($A126&lt;&gt;1,B126,"")</formula>
    </cfRule>
  </conditionalFormatting>
  <conditionalFormatting sqref="G55:G56 G58:G59">
    <cfRule type="expression" dxfId="581" priority="143" stopIfTrue="1">
      <formula>$F$5="Freelancer"</formula>
    </cfRule>
    <cfRule type="expression" dxfId="580" priority="144" stopIfTrue="1">
      <formula>$F$5="DTC Int. Staff"</formula>
    </cfRule>
  </conditionalFormatting>
  <conditionalFormatting sqref="G77 G79:G81">
    <cfRule type="expression" dxfId="579" priority="141" stopIfTrue="1">
      <formula>#REF!="Freelancer"</formula>
    </cfRule>
    <cfRule type="expression" dxfId="578" priority="142" stopIfTrue="1">
      <formula>#REF!="DTC Int. Staff"</formula>
    </cfRule>
  </conditionalFormatting>
  <conditionalFormatting sqref="G77 G79:G81">
    <cfRule type="expression" dxfId="577" priority="139" stopIfTrue="1">
      <formula>$F$5="Freelancer"</formula>
    </cfRule>
    <cfRule type="expression" dxfId="576" priority="140" stopIfTrue="1">
      <formula>$F$5="DTC Int. Staff"</formula>
    </cfRule>
  </conditionalFormatting>
  <conditionalFormatting sqref="G131">
    <cfRule type="expression" dxfId="575" priority="131" stopIfTrue="1">
      <formula>$F$5="Freelancer"</formula>
    </cfRule>
    <cfRule type="expression" dxfId="574" priority="132" stopIfTrue="1">
      <formula>$F$5="DTC Int. Staff"</formula>
    </cfRule>
  </conditionalFormatting>
  <conditionalFormatting sqref="C131">
    <cfRule type="expression" dxfId="573" priority="133" stopIfTrue="1">
      <formula>IF($A131=1,B131,)</formula>
    </cfRule>
    <cfRule type="expression" dxfId="572" priority="134" stopIfTrue="1">
      <formula>IF($A131="",B131,)</formula>
    </cfRule>
  </conditionalFormatting>
  <conditionalFormatting sqref="E131">
    <cfRule type="expression" dxfId="571" priority="135" stopIfTrue="1">
      <formula>IF($A131&lt;&gt;1,B131,"")</formula>
    </cfRule>
  </conditionalFormatting>
  <conditionalFormatting sqref="D131">
    <cfRule type="expression" dxfId="570" priority="136" stopIfTrue="1">
      <formula>IF($A131="",B131,)</formula>
    </cfRule>
  </conditionalFormatting>
  <conditionalFormatting sqref="G131">
    <cfRule type="expression" dxfId="569" priority="137" stopIfTrue="1">
      <formula>#REF!="Freelancer"</formula>
    </cfRule>
    <cfRule type="expression" dxfId="568" priority="138" stopIfTrue="1">
      <formula>#REF!="DTC Int. Staff"</formula>
    </cfRule>
  </conditionalFormatting>
  <conditionalFormatting sqref="G11">
    <cfRule type="expression" dxfId="567" priority="129" stopIfTrue="1">
      <formula>#REF!="Freelancer"</formula>
    </cfRule>
    <cfRule type="expression" dxfId="566" priority="130" stopIfTrue="1">
      <formula>#REF!="DTC Int. Staff"</formula>
    </cfRule>
  </conditionalFormatting>
  <conditionalFormatting sqref="G11">
    <cfRule type="expression" dxfId="565" priority="127" stopIfTrue="1">
      <formula>$F$5="Freelancer"</formula>
    </cfRule>
    <cfRule type="expression" dxfId="564" priority="128" stopIfTrue="1">
      <formula>$F$5="DTC Int. Staff"</formula>
    </cfRule>
  </conditionalFormatting>
  <conditionalFormatting sqref="G12">
    <cfRule type="expression" dxfId="563" priority="125" stopIfTrue="1">
      <formula>#REF!="Freelancer"</formula>
    </cfRule>
    <cfRule type="expression" dxfId="562" priority="126" stopIfTrue="1">
      <formula>#REF!="DTC Int. Staff"</formula>
    </cfRule>
  </conditionalFormatting>
  <conditionalFormatting sqref="G12">
    <cfRule type="expression" dxfId="561" priority="123" stopIfTrue="1">
      <formula>$F$5="Freelancer"</formula>
    </cfRule>
    <cfRule type="expression" dxfId="560" priority="124" stopIfTrue="1">
      <formula>$F$5="DTC Int. Staff"</formula>
    </cfRule>
  </conditionalFormatting>
  <conditionalFormatting sqref="G90">
    <cfRule type="expression" dxfId="559" priority="33" stopIfTrue="1">
      <formula>$F$5="Freelancer"</formula>
    </cfRule>
    <cfRule type="expression" dxfId="558" priority="34" stopIfTrue="1">
      <formula>$F$5="DTC Int. Staff"</formula>
    </cfRule>
  </conditionalFormatting>
  <conditionalFormatting sqref="G94">
    <cfRule type="expression" dxfId="557" priority="29" stopIfTrue="1">
      <formula>$F$5="Freelancer"</formula>
    </cfRule>
    <cfRule type="expression" dxfId="556" priority="30" stopIfTrue="1">
      <formula>$F$5="DTC Int. Staff"</formula>
    </cfRule>
  </conditionalFormatting>
  <conditionalFormatting sqref="G13">
    <cfRule type="expression" dxfId="555" priority="113" stopIfTrue="1">
      <formula>#REF!="Freelancer"</formula>
    </cfRule>
    <cfRule type="expression" dxfId="554" priority="114" stopIfTrue="1">
      <formula>#REF!="DTC Int. Staff"</formula>
    </cfRule>
  </conditionalFormatting>
  <conditionalFormatting sqref="G13">
    <cfRule type="expression" dxfId="553" priority="111" stopIfTrue="1">
      <formula>$F$5="Freelancer"</formula>
    </cfRule>
    <cfRule type="expression" dxfId="552" priority="112" stopIfTrue="1">
      <formula>$F$5="DTC Int. Staff"</formula>
    </cfRule>
  </conditionalFormatting>
  <conditionalFormatting sqref="G16:G17">
    <cfRule type="expression" dxfId="551" priority="109" stopIfTrue="1">
      <formula>#REF!="Freelancer"</formula>
    </cfRule>
    <cfRule type="expression" dxfId="550" priority="110" stopIfTrue="1">
      <formula>#REF!="DTC Int. Staff"</formula>
    </cfRule>
  </conditionalFormatting>
  <conditionalFormatting sqref="G16:G17">
    <cfRule type="expression" dxfId="549" priority="107" stopIfTrue="1">
      <formula>#REF!="Freelancer"</formula>
    </cfRule>
    <cfRule type="expression" dxfId="548" priority="108" stopIfTrue="1">
      <formula>#REF!="DTC Int. Staff"</formula>
    </cfRule>
  </conditionalFormatting>
  <conditionalFormatting sqref="G16:G17">
    <cfRule type="expression" dxfId="547" priority="105" stopIfTrue="1">
      <formula>$F$5="Freelancer"</formula>
    </cfRule>
    <cfRule type="expression" dxfId="546" priority="106" stopIfTrue="1">
      <formula>$F$5="DTC Int. Staff"</formula>
    </cfRule>
  </conditionalFormatting>
  <conditionalFormatting sqref="G37">
    <cfRule type="expression" dxfId="545" priority="103" stopIfTrue="1">
      <formula>#REF!="Freelancer"</formula>
    </cfRule>
    <cfRule type="expression" dxfId="544" priority="104" stopIfTrue="1">
      <formula>#REF!="DTC Int. Staff"</formula>
    </cfRule>
  </conditionalFormatting>
  <conditionalFormatting sqref="G37">
    <cfRule type="expression" dxfId="543" priority="101" stopIfTrue="1">
      <formula>$F$5="Freelancer"</formula>
    </cfRule>
    <cfRule type="expression" dxfId="542" priority="102" stopIfTrue="1">
      <formula>$F$5="DTC Int. Staff"</formula>
    </cfRule>
  </conditionalFormatting>
  <conditionalFormatting sqref="G44">
    <cfRule type="expression" dxfId="541" priority="99" stopIfTrue="1">
      <formula>#REF!="Freelancer"</formula>
    </cfRule>
    <cfRule type="expression" dxfId="540" priority="100" stopIfTrue="1">
      <formula>#REF!="DTC Int. Staff"</formula>
    </cfRule>
  </conditionalFormatting>
  <conditionalFormatting sqref="G44">
    <cfRule type="expression" dxfId="539" priority="97" stopIfTrue="1">
      <formula>$F$5="Freelancer"</formula>
    </cfRule>
    <cfRule type="expression" dxfId="538" priority="98" stopIfTrue="1">
      <formula>$F$5="DTC Int. Staff"</formula>
    </cfRule>
  </conditionalFormatting>
  <conditionalFormatting sqref="G45">
    <cfRule type="expression" dxfId="537" priority="95" stopIfTrue="1">
      <formula>#REF!="Freelancer"</formula>
    </cfRule>
    <cfRule type="expression" dxfId="536" priority="96" stopIfTrue="1">
      <formula>#REF!="DTC Int. Staff"</formula>
    </cfRule>
  </conditionalFormatting>
  <conditionalFormatting sqref="G45">
    <cfRule type="expression" dxfId="535" priority="93" stopIfTrue="1">
      <formula>$F$5="Freelancer"</formula>
    </cfRule>
    <cfRule type="expression" dxfId="534" priority="94" stopIfTrue="1">
      <formula>$F$5="DTC Int. Staff"</formula>
    </cfRule>
  </conditionalFormatting>
  <conditionalFormatting sqref="G54">
    <cfRule type="expression" dxfId="533" priority="91" stopIfTrue="1">
      <formula>#REF!="Freelancer"</formula>
    </cfRule>
    <cfRule type="expression" dxfId="532" priority="92" stopIfTrue="1">
      <formula>#REF!="DTC Int. Staff"</formula>
    </cfRule>
  </conditionalFormatting>
  <conditionalFormatting sqref="G57">
    <cfRule type="expression" dxfId="531" priority="87" stopIfTrue="1">
      <formula>#REF!="Freelancer"</formula>
    </cfRule>
    <cfRule type="expression" dxfId="530" priority="88" stopIfTrue="1">
      <formula>#REF!="DTC Int. Staff"</formula>
    </cfRule>
  </conditionalFormatting>
  <conditionalFormatting sqref="G57">
    <cfRule type="expression" dxfId="529" priority="85" stopIfTrue="1">
      <formula>$F$5="Freelancer"</formula>
    </cfRule>
    <cfRule type="expression" dxfId="528" priority="86" stopIfTrue="1">
      <formula>$F$5="DTC Int. Staff"</formula>
    </cfRule>
  </conditionalFormatting>
  <conditionalFormatting sqref="G100">
    <cfRule type="expression" dxfId="527" priority="27" stopIfTrue="1">
      <formula>#REF!="Freelancer"</formula>
    </cfRule>
    <cfRule type="expression" dxfId="526" priority="28" stopIfTrue="1">
      <formula>#REF!="DTC Int. Staff"</formula>
    </cfRule>
  </conditionalFormatting>
  <conditionalFormatting sqref="G100">
    <cfRule type="expression" dxfId="525" priority="25" stopIfTrue="1">
      <formula>$F$5="Freelancer"</formula>
    </cfRule>
    <cfRule type="expression" dxfId="524" priority="26" stopIfTrue="1">
      <formula>$F$5="DTC Int. Staff"</formula>
    </cfRule>
  </conditionalFormatting>
  <conditionalFormatting sqref="G60">
    <cfRule type="expression" dxfId="523" priority="79" stopIfTrue="1">
      <formula>#REF!="Freelancer"</formula>
    </cfRule>
    <cfRule type="expression" dxfId="522" priority="80" stopIfTrue="1">
      <formula>#REF!="DTC Int. Staff"</formula>
    </cfRule>
  </conditionalFormatting>
  <conditionalFormatting sqref="G60">
    <cfRule type="expression" dxfId="521" priority="77" stopIfTrue="1">
      <formula>$F$5="Freelancer"</formula>
    </cfRule>
    <cfRule type="expression" dxfId="520" priority="78" stopIfTrue="1">
      <formula>$F$5="DTC Int. Staff"</formula>
    </cfRule>
  </conditionalFormatting>
  <conditionalFormatting sqref="G62">
    <cfRule type="expression" dxfId="519" priority="71" stopIfTrue="1">
      <formula>#REF!="Freelancer"</formula>
    </cfRule>
    <cfRule type="expression" dxfId="518" priority="72" stopIfTrue="1">
      <formula>#REF!="DTC Int. Staff"</formula>
    </cfRule>
  </conditionalFormatting>
  <conditionalFormatting sqref="G62">
    <cfRule type="expression" dxfId="517" priority="69" stopIfTrue="1">
      <formula>$F$5="Freelancer"</formula>
    </cfRule>
    <cfRule type="expression" dxfId="516" priority="70" stopIfTrue="1">
      <formula>$F$5="DTC Int. Staff"</formula>
    </cfRule>
  </conditionalFormatting>
  <conditionalFormatting sqref="G94">
    <cfRule type="expression" dxfId="515" priority="31" stopIfTrue="1">
      <formula>#REF!="Freelancer"</formula>
    </cfRule>
    <cfRule type="expression" dxfId="514" priority="32" stopIfTrue="1">
      <formula>#REF!="DTC Int. Staff"</formula>
    </cfRule>
  </conditionalFormatting>
  <conditionalFormatting sqref="G65">
    <cfRule type="expression" dxfId="513" priority="59" stopIfTrue="1">
      <formula>#REF!="Freelancer"</formula>
    </cfRule>
    <cfRule type="expression" dxfId="512" priority="60" stopIfTrue="1">
      <formula>#REF!="DTC Int. Staff"</formula>
    </cfRule>
  </conditionalFormatting>
  <conditionalFormatting sqref="G65">
    <cfRule type="expression" dxfId="511" priority="57" stopIfTrue="1">
      <formula>$F$5="Freelancer"</formula>
    </cfRule>
    <cfRule type="expression" dxfId="510" priority="58" stopIfTrue="1">
      <formula>$F$5="DTC Int. Staff"</formula>
    </cfRule>
  </conditionalFormatting>
  <conditionalFormatting sqref="G66">
    <cfRule type="expression" dxfId="509" priority="51" stopIfTrue="1">
      <formula>#REF!="Freelancer"</formula>
    </cfRule>
    <cfRule type="expression" dxfId="508" priority="52" stopIfTrue="1">
      <formula>#REF!="DTC Int. Staff"</formula>
    </cfRule>
  </conditionalFormatting>
  <conditionalFormatting sqref="G66">
    <cfRule type="expression" dxfId="507" priority="49" stopIfTrue="1">
      <formula>$F$5="Freelancer"</formula>
    </cfRule>
    <cfRule type="expression" dxfId="506" priority="50" stopIfTrue="1">
      <formula>$F$5="DTC Int. Staff"</formula>
    </cfRule>
  </conditionalFormatting>
  <conditionalFormatting sqref="G75">
    <cfRule type="expression" dxfId="505" priority="47" stopIfTrue="1">
      <formula>#REF!="Freelancer"</formula>
    </cfRule>
    <cfRule type="expression" dxfId="504" priority="48" stopIfTrue="1">
      <formula>#REF!="DTC Int. Staff"</formula>
    </cfRule>
  </conditionalFormatting>
  <conditionalFormatting sqref="G75">
    <cfRule type="expression" dxfId="503" priority="45" stopIfTrue="1">
      <formula>$F$5="Freelancer"</formula>
    </cfRule>
    <cfRule type="expression" dxfId="502" priority="46" stopIfTrue="1">
      <formula>$F$5="DTC Int. Staff"</formula>
    </cfRule>
  </conditionalFormatting>
  <conditionalFormatting sqref="G78">
    <cfRule type="expression" dxfId="501" priority="43" stopIfTrue="1">
      <formula>#REF!="Freelancer"</formula>
    </cfRule>
    <cfRule type="expression" dxfId="500" priority="44" stopIfTrue="1">
      <formula>#REF!="DTC Int. Staff"</formula>
    </cfRule>
  </conditionalFormatting>
  <conditionalFormatting sqref="G78">
    <cfRule type="expression" dxfId="499" priority="41" stopIfTrue="1">
      <formula>$F$5="Freelancer"</formula>
    </cfRule>
    <cfRule type="expression" dxfId="498" priority="42" stopIfTrue="1">
      <formula>$F$5="DTC Int. Staff"</formula>
    </cfRule>
  </conditionalFormatting>
  <conditionalFormatting sqref="G89">
    <cfRule type="expression" dxfId="497" priority="39" stopIfTrue="1">
      <formula>#REF!="Freelancer"</formula>
    </cfRule>
    <cfRule type="expression" dxfId="496" priority="40" stopIfTrue="1">
      <formula>#REF!="DTC Int. Staff"</formula>
    </cfRule>
  </conditionalFormatting>
  <conditionalFormatting sqref="G89">
    <cfRule type="expression" dxfId="495" priority="37" stopIfTrue="1">
      <formula>$F$5="Freelancer"</formula>
    </cfRule>
    <cfRule type="expression" dxfId="494" priority="38" stopIfTrue="1">
      <formula>$F$5="DTC Int. Staff"</formula>
    </cfRule>
  </conditionalFormatting>
  <conditionalFormatting sqref="G90">
    <cfRule type="expression" dxfId="493" priority="35" stopIfTrue="1">
      <formula>#REF!="Freelancer"</formula>
    </cfRule>
    <cfRule type="expression" dxfId="492" priority="36" stopIfTrue="1">
      <formula>#REF!="DTC Int. Staff"</formula>
    </cfRule>
  </conditionalFormatting>
  <conditionalFormatting sqref="G111">
    <cfRule type="expression" dxfId="491" priority="23" stopIfTrue="1">
      <formula>#REF!="Freelancer"</formula>
    </cfRule>
    <cfRule type="expression" dxfId="490" priority="24" stopIfTrue="1">
      <formula>#REF!="DTC Int. Staff"</formula>
    </cfRule>
  </conditionalFormatting>
  <conditionalFormatting sqref="G111">
    <cfRule type="expression" dxfId="489" priority="21" stopIfTrue="1">
      <formula>$F$5="Freelancer"</formula>
    </cfRule>
    <cfRule type="expression" dxfId="488" priority="22" stopIfTrue="1">
      <formula>$F$5="DTC Int. Staff"</formula>
    </cfRule>
  </conditionalFormatting>
  <conditionalFormatting sqref="G113">
    <cfRule type="expression" dxfId="487" priority="19" stopIfTrue="1">
      <formula>#REF!="Freelancer"</formula>
    </cfRule>
    <cfRule type="expression" dxfId="486" priority="20" stopIfTrue="1">
      <formula>#REF!="DTC Int. Staff"</formula>
    </cfRule>
  </conditionalFormatting>
  <conditionalFormatting sqref="G122">
    <cfRule type="expression" dxfId="485" priority="17" stopIfTrue="1">
      <formula>#REF!="Freelancer"</formula>
    </cfRule>
    <cfRule type="expression" dxfId="484" priority="18" stopIfTrue="1">
      <formula>#REF!="DTC Int. Staff"</formula>
    </cfRule>
  </conditionalFormatting>
  <conditionalFormatting sqref="G122">
    <cfRule type="expression" dxfId="483" priority="15" stopIfTrue="1">
      <formula>$F$5="Freelancer"</formula>
    </cfRule>
    <cfRule type="expression" dxfId="482" priority="16" stopIfTrue="1">
      <formula>$F$5="DTC Int. Staff"</formula>
    </cfRule>
  </conditionalFormatting>
  <conditionalFormatting sqref="E125">
    <cfRule type="expression" dxfId="481" priority="13" stopIfTrue="1">
      <formula>IF($A125&lt;&gt;1,B125,"")</formula>
    </cfRule>
  </conditionalFormatting>
  <conditionalFormatting sqref="D125">
    <cfRule type="expression" dxfId="480" priority="14" stopIfTrue="1">
      <formula>IF($A125="",B125,)</formula>
    </cfRule>
  </conditionalFormatting>
  <conditionalFormatting sqref="G124">
    <cfRule type="expression" dxfId="479" priority="11" stopIfTrue="1">
      <formula>#REF!="Freelancer"</formula>
    </cfRule>
    <cfRule type="expression" dxfId="478" priority="12" stopIfTrue="1">
      <formula>#REF!="DTC Int. Staff"</formula>
    </cfRule>
  </conditionalFormatting>
  <conditionalFormatting sqref="G124">
    <cfRule type="expression" dxfId="477" priority="9" stopIfTrue="1">
      <formula>$F$5="Freelancer"</formula>
    </cfRule>
    <cfRule type="expression" dxfId="476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38"/>
  <sheetViews>
    <sheetView showGridLines="0" topLeftCell="D59" zoomScale="90" zoomScaleNormal="90" workbookViewId="0">
      <selection activeCell="F68" sqref="F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84" si="0">IF(OR(C11="f",C11="u",C11="F",C11="U"),"",IF(OR(B11=1,B11=2,B11=3,B11=4,B11=5),1,""))</f>
        <v/>
      </c>
      <c r="B11" s="8">
        <f t="shared" ref="B11:B82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60</v>
      </c>
      <c r="G12" s="36">
        <v>9001</v>
      </c>
      <c r="H12" s="67" t="s">
        <v>121</v>
      </c>
      <c r="I12" s="66" t="s">
        <v>57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60</v>
      </c>
      <c r="G13" s="47">
        <v>9001</v>
      </c>
      <c r="H13" s="48" t="s">
        <v>117</v>
      </c>
      <c r="I13" s="47" t="s">
        <v>57</v>
      </c>
      <c r="J13" s="86">
        <v>2</v>
      </c>
    </row>
    <row r="14" spans="1:10" ht="22.5" customHeight="1" x14ac:dyDescent="0.25">
      <c r="A14" s="31"/>
      <c r="C14" s="76"/>
      <c r="D14" s="77" t="str">
        <f>D13</f>
        <v>Tue</v>
      </c>
      <c r="E14" s="45">
        <f>E13</f>
        <v>44411</v>
      </c>
      <c r="F14" s="46"/>
      <c r="G14" s="47">
        <v>9009</v>
      </c>
      <c r="H14" s="48" t="s">
        <v>118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5" si="2">D14</f>
        <v>Tue</v>
      </c>
      <c r="E15" s="45">
        <f t="shared" si="2"/>
        <v>44411</v>
      </c>
      <c r="F15" s="46" t="s">
        <v>60</v>
      </c>
      <c r="G15" s="47">
        <v>9001</v>
      </c>
      <c r="H15" s="48" t="s">
        <v>121</v>
      </c>
      <c r="I15" s="47" t="s">
        <v>57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4" t="str">
        <f t="shared" ref="D16:D82" si="3">IF(B16=1,"Mo",IF(B16=2,"Tue",IF(B16=3,"Wed",IF(B16=4,"Thu",IF(B16=5,"Fri",IF(B16=6,"Sat",IF(B16=7,"Sun","")))))))</f>
        <v>Wed</v>
      </c>
      <c r="E16" s="34">
        <f>+E13+1</f>
        <v>44412</v>
      </c>
      <c r="F16" s="35" t="s">
        <v>60</v>
      </c>
      <c r="G16" s="36">
        <v>9001</v>
      </c>
      <c r="H16" s="67" t="s">
        <v>100</v>
      </c>
      <c r="I16" s="66" t="s">
        <v>55</v>
      </c>
      <c r="J16" s="87">
        <v>1</v>
      </c>
    </row>
    <row r="17" spans="1:10" ht="22.5" customHeight="1" x14ac:dyDescent="0.25">
      <c r="A17" s="31"/>
      <c r="C17" s="76"/>
      <c r="D17" s="74" t="str">
        <f>D16</f>
        <v>Wed</v>
      </c>
      <c r="E17" s="34">
        <f>E16</f>
        <v>44412</v>
      </c>
      <c r="F17" s="35" t="s">
        <v>60</v>
      </c>
      <c r="G17" s="36">
        <v>9001</v>
      </c>
      <c r="H17" s="67" t="s">
        <v>119</v>
      </c>
      <c r="I17" s="66" t="s">
        <v>55</v>
      </c>
      <c r="J17" s="87">
        <v>2</v>
      </c>
    </row>
    <row r="18" spans="1:10" ht="29" x14ac:dyDescent="0.25">
      <c r="A18" s="31"/>
      <c r="C18" s="76"/>
      <c r="D18" s="74" t="str">
        <f t="shared" ref="D18:E19" si="4">D17</f>
        <v>Wed</v>
      </c>
      <c r="E18" s="34">
        <f t="shared" si="4"/>
        <v>44412</v>
      </c>
      <c r="F18" s="35" t="s">
        <v>60</v>
      </c>
      <c r="G18" s="66">
        <v>9001</v>
      </c>
      <c r="H18" s="67" t="s">
        <v>120</v>
      </c>
      <c r="I18" s="66" t="s">
        <v>55</v>
      </c>
      <c r="J18" s="87">
        <v>3.5</v>
      </c>
    </row>
    <row r="19" spans="1:10" ht="22.5" customHeight="1" x14ac:dyDescent="0.25">
      <c r="A19" s="31"/>
      <c r="C19" s="76"/>
      <c r="D19" s="74" t="str">
        <f t="shared" si="4"/>
        <v>Wed</v>
      </c>
      <c r="E19" s="34">
        <f t="shared" si="4"/>
        <v>44412</v>
      </c>
      <c r="F19" s="35" t="s">
        <v>60</v>
      </c>
      <c r="G19" s="66">
        <v>9001</v>
      </c>
      <c r="H19" s="67" t="s">
        <v>122</v>
      </c>
      <c r="I19" s="66" t="s">
        <v>57</v>
      </c>
      <c r="J19" s="87">
        <v>1.5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7" t="str">
        <f t="shared" si="3"/>
        <v>Thu</v>
      </c>
      <c r="E20" s="45">
        <f>+E16+1</f>
        <v>44413</v>
      </c>
      <c r="F20" s="46" t="s">
        <v>60</v>
      </c>
      <c r="G20" s="47">
        <v>9001</v>
      </c>
      <c r="H20" s="48" t="s">
        <v>123</v>
      </c>
      <c r="I20" s="47" t="s">
        <v>57</v>
      </c>
      <c r="J20" s="86">
        <v>7</v>
      </c>
    </row>
    <row r="21" spans="1:10" ht="22.5" customHeight="1" x14ac:dyDescent="0.25">
      <c r="A21" s="31"/>
      <c r="C21" s="76"/>
      <c r="D21" s="77" t="str">
        <f>D20</f>
        <v>Thu</v>
      </c>
      <c r="E21" s="45">
        <f>E20</f>
        <v>44413</v>
      </c>
      <c r="F21" s="46" t="s">
        <v>60</v>
      </c>
      <c r="G21" s="47">
        <v>9001</v>
      </c>
      <c r="H21" s="48" t="s">
        <v>124</v>
      </c>
      <c r="I21" s="47" t="s">
        <v>57</v>
      </c>
      <c r="J21" s="86">
        <v>1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 t="shared" si="3"/>
        <v>Fri</v>
      </c>
      <c r="E22" s="34">
        <f>+E20+1</f>
        <v>44414</v>
      </c>
      <c r="F22" s="65" t="s">
        <v>60</v>
      </c>
      <c r="G22" s="66">
        <v>9001</v>
      </c>
      <c r="H22" s="67" t="s">
        <v>125</v>
      </c>
      <c r="I22" s="36" t="s">
        <v>57</v>
      </c>
      <c r="J22" s="85">
        <v>2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44414</v>
      </c>
      <c r="F23" s="65" t="s">
        <v>60</v>
      </c>
      <c r="G23" s="66">
        <v>9001</v>
      </c>
      <c r="H23" s="67" t="s">
        <v>126</v>
      </c>
      <c r="I23" s="36" t="s">
        <v>57</v>
      </c>
      <c r="J23" s="85">
        <v>2</v>
      </c>
    </row>
    <row r="24" spans="1:10" ht="22.5" customHeight="1" x14ac:dyDescent="0.25">
      <c r="A24" s="31"/>
      <c r="C24" s="76"/>
      <c r="D24" s="74" t="str">
        <f t="shared" ref="D24" si="5">D23</f>
        <v>Fri</v>
      </c>
      <c r="E24" s="34">
        <f t="shared" ref="E24" si="6">E23</f>
        <v>44414</v>
      </c>
      <c r="F24" s="65" t="s">
        <v>53</v>
      </c>
      <c r="G24" s="66">
        <v>9001</v>
      </c>
      <c r="H24" s="67" t="s">
        <v>127</v>
      </c>
      <c r="I24" s="36" t="s">
        <v>57</v>
      </c>
      <c r="J24" s="85">
        <v>4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45">
        <f>+E22+1</f>
        <v>44415</v>
      </c>
      <c r="F25" s="46"/>
      <c r="G25" s="47"/>
      <c r="H25" s="48"/>
      <c r="I25" s="47"/>
      <c r="J25" s="86"/>
    </row>
    <row r="26" spans="1:10" s="109" customFormat="1" ht="22.5" customHeight="1" x14ac:dyDescent="0.25">
      <c r="A26" s="108" t="str">
        <f t="shared" si="0"/>
        <v/>
      </c>
      <c r="B26" s="109">
        <f t="shared" si="1"/>
        <v>7</v>
      </c>
      <c r="C26" s="110"/>
      <c r="D26" s="77" t="str">
        <f>IF(B26=1,"Mo",IF(B26=2,"Tue",IF(B26=3,"Wed",IF(B26=4,"Thu",IF(B26=5,"Fri",IF(B26=6,"Sat",IF(B26=7,"Sun","")))))))</f>
        <v>Sun</v>
      </c>
      <c r="E26" s="45">
        <f>+E25+1</f>
        <v>44416</v>
      </c>
      <c r="F26" s="46"/>
      <c r="G26" s="47"/>
      <c r="H26" s="48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6"/>
      <c r="D27" s="74" t="str">
        <f>IF(B27=1,"Mo",IF(B27=2,"Tue",IF(B27=3,"Wed",IF(B27=4,"Thu",IF(B27=5,"Fri",IF(B27=6,"Sat",IF(B27=7,"Sun","")))))))</f>
        <v>Mo</v>
      </c>
      <c r="E27" s="34">
        <f>+E26+1</f>
        <v>44417</v>
      </c>
      <c r="F27" s="65" t="s">
        <v>60</v>
      </c>
      <c r="G27" s="66">
        <v>9001</v>
      </c>
      <c r="H27" s="67" t="s">
        <v>128</v>
      </c>
      <c r="I27" s="66" t="s">
        <v>57</v>
      </c>
      <c r="J27" s="87">
        <v>2</v>
      </c>
    </row>
    <row r="28" spans="1:10" ht="22.5" customHeight="1" x14ac:dyDescent="0.25">
      <c r="A28" s="31"/>
      <c r="C28" s="76"/>
      <c r="D28" s="74" t="str">
        <f>D27</f>
        <v>Mo</v>
      </c>
      <c r="E28" s="34">
        <f>E27</f>
        <v>44417</v>
      </c>
      <c r="F28" s="65" t="s">
        <v>60</v>
      </c>
      <c r="G28" s="66">
        <v>9001</v>
      </c>
      <c r="H28" s="67" t="s">
        <v>129</v>
      </c>
      <c r="I28" s="66" t="s">
        <v>57</v>
      </c>
      <c r="J28" s="87">
        <v>2</v>
      </c>
    </row>
    <row r="29" spans="1:10" ht="22.5" customHeight="1" x14ac:dyDescent="0.25">
      <c r="A29" s="31"/>
      <c r="C29" s="76"/>
      <c r="D29" s="74" t="str">
        <f t="shared" ref="D29:E30" si="7">D28</f>
        <v>Mo</v>
      </c>
      <c r="E29" s="34">
        <f t="shared" si="7"/>
        <v>44417</v>
      </c>
      <c r="F29" s="65" t="s">
        <v>53</v>
      </c>
      <c r="G29" s="66">
        <v>9001</v>
      </c>
      <c r="H29" s="67" t="s">
        <v>127</v>
      </c>
      <c r="I29" s="66" t="s">
        <v>57</v>
      </c>
      <c r="J29" s="87">
        <v>3</v>
      </c>
    </row>
    <row r="30" spans="1:10" ht="22.5" customHeight="1" x14ac:dyDescent="0.25">
      <c r="A30" s="31"/>
      <c r="C30" s="76"/>
      <c r="D30" s="74" t="str">
        <f t="shared" si="7"/>
        <v>Mo</v>
      </c>
      <c r="E30" s="34">
        <f t="shared" si="7"/>
        <v>44417</v>
      </c>
      <c r="F30" s="65" t="s">
        <v>60</v>
      </c>
      <c r="G30" s="66">
        <v>9001</v>
      </c>
      <c r="H30" s="67" t="s">
        <v>130</v>
      </c>
      <c r="I30" s="66" t="s">
        <v>57</v>
      </c>
      <c r="J30" s="87">
        <v>1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>IF(B31=1,"Mo",IF(B31=2,"Tue",IF(B31=3,"Wed",IF(B31=4,"Thu",IF(B31=5,"Fri",IF(B31=6,"Sat",IF(B31=7,"Sun","")))))))</f>
        <v>Tue</v>
      </c>
      <c r="E31" s="45">
        <f>+E27+1</f>
        <v>44418</v>
      </c>
      <c r="F31" s="46" t="s">
        <v>53</v>
      </c>
      <c r="G31" s="47">
        <v>9001</v>
      </c>
      <c r="H31" s="48" t="s">
        <v>131</v>
      </c>
      <c r="I31" s="47" t="s">
        <v>57</v>
      </c>
      <c r="J31" s="86">
        <v>2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44418</v>
      </c>
      <c r="F32" s="46" t="s">
        <v>53</v>
      </c>
      <c r="G32" s="47">
        <v>9001</v>
      </c>
      <c r="H32" s="48" t="s">
        <v>132</v>
      </c>
      <c r="I32" s="47" t="s">
        <v>57</v>
      </c>
      <c r="J32" s="86">
        <v>3</v>
      </c>
    </row>
    <row r="33" spans="1:10" ht="22.5" customHeight="1" x14ac:dyDescent="0.25">
      <c r="A33" s="31"/>
      <c r="C33" s="76"/>
      <c r="D33" s="77" t="str">
        <f t="shared" ref="D33:E34" si="8">D32</f>
        <v>Tue</v>
      </c>
      <c r="E33" s="45">
        <f t="shared" si="8"/>
        <v>44418</v>
      </c>
      <c r="F33" s="46" t="s">
        <v>53</v>
      </c>
      <c r="G33" s="47">
        <v>9001</v>
      </c>
      <c r="H33" s="48" t="s">
        <v>133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 t="shared" si="8"/>
        <v>Tue</v>
      </c>
      <c r="E34" s="45">
        <f t="shared" si="8"/>
        <v>44418</v>
      </c>
      <c r="F34" s="46" t="s">
        <v>60</v>
      </c>
      <c r="G34" s="47">
        <v>9001</v>
      </c>
      <c r="H34" s="48" t="s">
        <v>134</v>
      </c>
      <c r="I34" s="47" t="s">
        <v>57</v>
      </c>
      <c r="J34" s="86">
        <v>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+E31+1</f>
        <v>44419</v>
      </c>
      <c r="F35" s="65" t="s">
        <v>53</v>
      </c>
      <c r="G35" s="66">
        <v>9001</v>
      </c>
      <c r="H35" s="67" t="s">
        <v>135</v>
      </c>
      <c r="I35" s="66" t="s">
        <v>55</v>
      </c>
      <c r="J35" s="87">
        <v>3</v>
      </c>
    </row>
    <row r="36" spans="1:10" ht="22.5" customHeight="1" x14ac:dyDescent="0.25">
      <c r="A36" s="31"/>
      <c r="C36" s="76"/>
      <c r="D36" s="74" t="str">
        <f>D35</f>
        <v>Wed</v>
      </c>
      <c r="E36" s="34">
        <f>E35</f>
        <v>44419</v>
      </c>
      <c r="F36" s="65" t="s">
        <v>53</v>
      </c>
      <c r="G36" s="66">
        <v>9001</v>
      </c>
      <c r="H36" s="67" t="s">
        <v>136</v>
      </c>
      <c r="I36" s="66" t="s">
        <v>55</v>
      </c>
      <c r="J36" s="87">
        <v>3</v>
      </c>
    </row>
    <row r="37" spans="1:10" ht="22.5" customHeight="1" x14ac:dyDescent="0.25">
      <c r="A37" s="31"/>
      <c r="C37" s="76"/>
      <c r="D37" s="74" t="str">
        <f t="shared" ref="D37:E37" si="9">D36</f>
        <v>Wed</v>
      </c>
      <c r="E37" s="34">
        <f t="shared" si="9"/>
        <v>44419</v>
      </c>
      <c r="F37" s="65" t="s">
        <v>60</v>
      </c>
      <c r="G37" s="66">
        <v>9001</v>
      </c>
      <c r="H37" s="67" t="s">
        <v>122</v>
      </c>
      <c r="I37" s="66" t="s">
        <v>57</v>
      </c>
      <c r="J37" s="87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>+E35+1</f>
        <v>44420</v>
      </c>
      <c r="F38" s="65"/>
      <c r="G38" s="47">
        <v>9015</v>
      </c>
      <c r="H38" s="48" t="s">
        <v>137</v>
      </c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+E38+1</f>
        <v>44421</v>
      </c>
      <c r="F39" s="65" t="s">
        <v>53</v>
      </c>
      <c r="G39" s="66">
        <v>9001</v>
      </c>
      <c r="H39" s="43" t="s">
        <v>138</v>
      </c>
      <c r="I39" s="36" t="s">
        <v>57</v>
      </c>
      <c r="J39" s="85">
        <v>3</v>
      </c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65" t="s">
        <v>60</v>
      </c>
      <c r="G40" s="66">
        <v>9001</v>
      </c>
      <c r="H40" s="43" t="s">
        <v>139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ref="D41:D42" si="10">D40</f>
        <v>Fri</v>
      </c>
      <c r="E41" s="34">
        <f t="shared" ref="E41:E42" si="11">E40</f>
        <v>44421</v>
      </c>
      <c r="F41" s="65" t="s">
        <v>60</v>
      </c>
      <c r="G41" s="66">
        <v>9001</v>
      </c>
      <c r="H41" s="43" t="s">
        <v>100</v>
      </c>
      <c r="I41" s="36" t="s">
        <v>57</v>
      </c>
      <c r="J41" s="85">
        <v>2</v>
      </c>
    </row>
    <row r="42" spans="1:10" ht="22.5" customHeight="1" x14ac:dyDescent="0.25">
      <c r="A42" s="31"/>
      <c r="C42" s="76"/>
      <c r="D42" s="74" t="str">
        <f t="shared" si="10"/>
        <v>Fri</v>
      </c>
      <c r="E42" s="34">
        <f t="shared" si="11"/>
        <v>44421</v>
      </c>
      <c r="F42" s="65" t="s">
        <v>60</v>
      </c>
      <c r="G42" s="36">
        <v>9001</v>
      </c>
      <c r="H42" s="43" t="s">
        <v>140</v>
      </c>
      <c r="I42" s="36" t="s">
        <v>57</v>
      </c>
      <c r="J42" s="85">
        <v>1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6"/>
      <c r="D43" s="77" t="str">
        <f t="shared" si="3"/>
        <v>Sat</v>
      </c>
      <c r="E43" s="45">
        <f>+E39+1</f>
        <v>44422</v>
      </c>
      <c r="F43" s="46"/>
      <c r="G43" s="47"/>
      <c r="H43" s="48"/>
      <c r="I43" s="47"/>
      <c r="J43" s="8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6"/>
      <c r="D44" s="74" t="str">
        <f t="shared" si="3"/>
        <v>Sun</v>
      </c>
      <c r="E44" s="34">
        <f>+E43+1</f>
        <v>44423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6"/>
      <c r="D45" s="74" t="str">
        <f t="shared" si="3"/>
        <v>Mo</v>
      </c>
      <c r="E45" s="34">
        <f>+E44+1</f>
        <v>44424</v>
      </c>
      <c r="F45" s="65" t="s">
        <v>60</v>
      </c>
      <c r="G45" s="36">
        <v>9001</v>
      </c>
      <c r="H45" s="67" t="s">
        <v>141</v>
      </c>
      <c r="I45" s="36" t="s">
        <v>57</v>
      </c>
      <c r="J45" s="87">
        <v>1</v>
      </c>
    </row>
    <row r="46" spans="1:10" ht="22.5" customHeight="1" x14ac:dyDescent="0.25">
      <c r="A46" s="31"/>
      <c r="C46" s="76"/>
      <c r="D46" s="74" t="str">
        <f>D45</f>
        <v>Mo</v>
      </c>
      <c r="E46" s="34">
        <f>E45</f>
        <v>44424</v>
      </c>
      <c r="F46" s="65" t="s">
        <v>60</v>
      </c>
      <c r="G46" s="66">
        <v>9001</v>
      </c>
      <c r="H46" s="67" t="s">
        <v>142</v>
      </c>
      <c r="I46" s="66" t="s">
        <v>57</v>
      </c>
      <c r="J46" s="87">
        <v>1</v>
      </c>
    </row>
    <row r="47" spans="1:10" ht="22.5" customHeight="1" x14ac:dyDescent="0.25">
      <c r="A47" s="31"/>
      <c r="C47" s="76"/>
      <c r="D47" s="74" t="str">
        <f t="shared" ref="D47:E49" si="12">D46</f>
        <v>Mo</v>
      </c>
      <c r="E47" s="34">
        <f t="shared" si="12"/>
        <v>44424</v>
      </c>
      <c r="F47" s="65" t="s">
        <v>60</v>
      </c>
      <c r="G47" s="66">
        <v>9001</v>
      </c>
      <c r="H47" s="67" t="s">
        <v>143</v>
      </c>
      <c r="I47" s="66" t="s">
        <v>57</v>
      </c>
      <c r="J47" s="87">
        <v>3</v>
      </c>
    </row>
    <row r="48" spans="1:10" ht="22.5" customHeight="1" x14ac:dyDescent="0.25">
      <c r="A48" s="31"/>
      <c r="C48" s="76"/>
      <c r="D48" s="74" t="str">
        <f t="shared" si="12"/>
        <v>Mo</v>
      </c>
      <c r="E48" s="34">
        <f t="shared" si="12"/>
        <v>44424</v>
      </c>
      <c r="F48" s="65" t="s">
        <v>60</v>
      </c>
      <c r="G48" s="66">
        <v>9001</v>
      </c>
      <c r="H48" s="67" t="s">
        <v>144</v>
      </c>
      <c r="I48" s="66" t="s">
        <v>57</v>
      </c>
      <c r="J48" s="87">
        <v>1.5</v>
      </c>
    </row>
    <row r="49" spans="1:10" ht="22.5" customHeight="1" x14ac:dyDescent="0.25">
      <c r="A49" s="31"/>
      <c r="C49" s="76"/>
      <c r="D49" s="74" t="str">
        <f t="shared" si="12"/>
        <v>Mo</v>
      </c>
      <c r="E49" s="34">
        <f t="shared" si="12"/>
        <v>44424</v>
      </c>
      <c r="F49" s="65" t="s">
        <v>60</v>
      </c>
      <c r="G49" s="66">
        <v>9001</v>
      </c>
      <c r="H49" s="67" t="s">
        <v>145</v>
      </c>
      <c r="I49" s="66" t="s">
        <v>57</v>
      </c>
      <c r="J49" s="87">
        <v>1.5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3"/>
        <v>Tue</v>
      </c>
      <c r="E50" s="45">
        <f>+E45+1</f>
        <v>44425</v>
      </c>
      <c r="F50" s="46" t="s">
        <v>60</v>
      </c>
      <c r="G50" s="47">
        <v>9001</v>
      </c>
      <c r="H50" s="48" t="s">
        <v>146</v>
      </c>
      <c r="I50" s="47" t="s">
        <v>57</v>
      </c>
      <c r="J50" s="86">
        <v>3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44425</v>
      </c>
      <c r="F51" s="46" t="s">
        <v>60</v>
      </c>
      <c r="G51" s="47">
        <v>9001</v>
      </c>
      <c r="H51" s="48" t="s">
        <v>147</v>
      </c>
      <c r="I51" s="47" t="s">
        <v>57</v>
      </c>
      <c r="J51" s="86">
        <v>5</v>
      </c>
    </row>
    <row r="52" spans="1:10" ht="29" x14ac:dyDescent="0.25">
      <c r="A52" s="31">
        <f t="shared" si="0"/>
        <v>1</v>
      </c>
      <c r="B52" s="8">
        <f t="shared" si="1"/>
        <v>3</v>
      </c>
      <c r="C52" s="76"/>
      <c r="D52" s="74" t="str">
        <f t="shared" si="3"/>
        <v>Wed</v>
      </c>
      <c r="E52" s="34">
        <f>+E50+1</f>
        <v>44426</v>
      </c>
      <c r="F52" s="65" t="s">
        <v>53</v>
      </c>
      <c r="G52" s="66">
        <v>9001</v>
      </c>
      <c r="H52" s="67" t="s">
        <v>148</v>
      </c>
      <c r="I52" s="66" t="s">
        <v>57</v>
      </c>
      <c r="J52" s="87">
        <v>3</v>
      </c>
    </row>
    <row r="53" spans="1:10" ht="22.5" customHeight="1" x14ac:dyDescent="0.25">
      <c r="A53" s="31"/>
      <c r="C53" s="76"/>
      <c r="D53" s="74" t="str">
        <f>D52</f>
        <v>Wed</v>
      </c>
      <c r="E53" s="34">
        <f>E52</f>
        <v>44426</v>
      </c>
      <c r="F53" s="65" t="s">
        <v>53</v>
      </c>
      <c r="G53" s="66">
        <v>9001</v>
      </c>
      <c r="H53" s="67" t="s">
        <v>122</v>
      </c>
      <c r="I53" s="66" t="s">
        <v>57</v>
      </c>
      <c r="J53" s="87">
        <v>2</v>
      </c>
    </row>
    <row r="54" spans="1:10" ht="22.5" customHeight="1" x14ac:dyDescent="0.25">
      <c r="A54" s="31"/>
      <c r="C54" s="76"/>
      <c r="D54" s="74" t="str">
        <f t="shared" ref="D54:E54" si="13">D53</f>
        <v>Wed</v>
      </c>
      <c r="E54" s="34">
        <f t="shared" si="13"/>
        <v>44426</v>
      </c>
      <c r="F54" s="65" t="s">
        <v>53</v>
      </c>
      <c r="G54" s="66">
        <v>9001</v>
      </c>
      <c r="H54" s="67" t="s">
        <v>147</v>
      </c>
      <c r="I54" s="66" t="s">
        <v>57</v>
      </c>
      <c r="J54" s="87">
        <v>3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3"/>
        <v>Thu</v>
      </c>
      <c r="E55" s="45">
        <f>+E52+1</f>
        <v>44427</v>
      </c>
      <c r="F55" s="46" t="s">
        <v>53</v>
      </c>
      <c r="G55" s="47">
        <v>9001</v>
      </c>
      <c r="H55" s="48" t="s">
        <v>152</v>
      </c>
      <c r="I55" s="47" t="s">
        <v>57</v>
      </c>
      <c r="J55" s="86">
        <v>2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44427</v>
      </c>
      <c r="F56" s="46" t="s">
        <v>60</v>
      </c>
      <c r="G56" s="47">
        <v>9001</v>
      </c>
      <c r="H56" s="48" t="s">
        <v>149</v>
      </c>
      <c r="I56" s="47" t="s">
        <v>57</v>
      </c>
      <c r="J56" s="86">
        <v>1</v>
      </c>
    </row>
    <row r="57" spans="1:10" ht="22.5" customHeight="1" x14ac:dyDescent="0.25">
      <c r="A57" s="31"/>
      <c r="C57" s="76"/>
      <c r="D57" s="77" t="str">
        <f t="shared" ref="D57:D59" si="14">D56</f>
        <v>Thu</v>
      </c>
      <c r="E57" s="45">
        <f t="shared" ref="E57:E59" si="15">E56</f>
        <v>44427</v>
      </c>
      <c r="F57" s="46" t="s">
        <v>60</v>
      </c>
      <c r="G57" s="47">
        <v>9001</v>
      </c>
      <c r="H57" s="48" t="s">
        <v>150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 t="shared" si="14"/>
        <v>Thu</v>
      </c>
      <c r="E58" s="45">
        <f t="shared" si="15"/>
        <v>44427</v>
      </c>
      <c r="F58" s="46" t="s">
        <v>60</v>
      </c>
      <c r="G58" s="47">
        <v>9001</v>
      </c>
      <c r="H58" s="48" t="s">
        <v>151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si="14"/>
        <v>Thu</v>
      </c>
      <c r="E59" s="45">
        <f t="shared" si="15"/>
        <v>44427</v>
      </c>
      <c r="F59" s="46" t="s">
        <v>60</v>
      </c>
      <c r="G59" s="47">
        <v>9001</v>
      </c>
      <c r="H59" s="48" t="s">
        <v>153</v>
      </c>
      <c r="I59" s="47" t="s">
        <v>57</v>
      </c>
      <c r="J59" s="86">
        <v>2</v>
      </c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3"/>
        <v>Fri</v>
      </c>
      <c r="E60" s="34">
        <f>+E55+1</f>
        <v>44428</v>
      </c>
      <c r="F60" s="35"/>
      <c r="G60" s="36">
        <v>9007</v>
      </c>
      <c r="H60" s="43" t="s">
        <v>154</v>
      </c>
      <c r="I60" s="36" t="s">
        <v>57</v>
      </c>
      <c r="J60" s="85">
        <v>1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44428</v>
      </c>
      <c r="F61" s="65" t="s">
        <v>60</v>
      </c>
      <c r="G61" s="66">
        <v>9001</v>
      </c>
      <c r="H61" s="43" t="s">
        <v>155</v>
      </c>
      <c r="I61" s="36" t="s">
        <v>57</v>
      </c>
      <c r="J61" s="85">
        <v>7</v>
      </c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76"/>
      <c r="D62" s="77" t="str">
        <f t="shared" si="3"/>
        <v>Sat</v>
      </c>
      <c r="E62" s="45">
        <f>+E60+1</f>
        <v>44429</v>
      </c>
      <c r="F62" s="46"/>
      <c r="G62" s="47"/>
      <c r="H62" s="48"/>
      <c r="I62" s="47"/>
      <c r="J62" s="86"/>
    </row>
    <row r="63" spans="1:10" s="109" customFormat="1" ht="22.5" customHeight="1" x14ac:dyDescent="0.25">
      <c r="A63" s="108" t="str">
        <f t="shared" si="0"/>
        <v/>
      </c>
      <c r="B63" s="109">
        <f t="shared" si="1"/>
        <v>7</v>
      </c>
      <c r="C63" s="110"/>
      <c r="D63" s="77" t="str">
        <f t="shared" si="3"/>
        <v>Sun</v>
      </c>
      <c r="E63" s="45">
        <f>+E62+1</f>
        <v>44430</v>
      </c>
      <c r="F63" s="46"/>
      <c r="G63" s="47"/>
      <c r="H63" s="48"/>
      <c r="I63" s="47"/>
      <c r="J63" s="86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6"/>
      <c r="D64" s="74" t="str">
        <f>IF(B64=1,"Mo",IF(B64=2,"Tue",IF(B64=3,"Wed",IF(B64=4,"Thu",IF(B64=5,"Fri",IF(B64=6,"Sat",IF(B64=7,"Sun","")))))))</f>
        <v>Mo</v>
      </c>
      <c r="E64" s="34">
        <f>+E63+1</f>
        <v>44431</v>
      </c>
      <c r="F64" s="65" t="s">
        <v>60</v>
      </c>
      <c r="G64" s="66">
        <v>9001</v>
      </c>
      <c r="H64" s="67" t="s">
        <v>100</v>
      </c>
      <c r="I64" s="66" t="s">
        <v>57</v>
      </c>
      <c r="J64" s="87">
        <v>1</v>
      </c>
    </row>
    <row r="65" spans="1:10" ht="22.5" customHeight="1" x14ac:dyDescent="0.25">
      <c r="A65" s="31"/>
      <c r="C65" s="76"/>
      <c r="D65" s="74" t="str">
        <f>D64</f>
        <v>Mo</v>
      </c>
      <c r="E65" s="34">
        <f>E64</f>
        <v>44431</v>
      </c>
      <c r="F65" s="65" t="s">
        <v>60</v>
      </c>
      <c r="G65" s="66">
        <v>9001</v>
      </c>
      <c r="H65" s="67" t="s">
        <v>160</v>
      </c>
      <c r="I65" s="66" t="s">
        <v>57</v>
      </c>
      <c r="J65" s="87">
        <v>1</v>
      </c>
    </row>
    <row r="66" spans="1:10" ht="22.5" customHeight="1" x14ac:dyDescent="0.25">
      <c r="A66" s="31"/>
      <c r="C66" s="76"/>
      <c r="D66" s="74" t="str">
        <f t="shared" ref="D66:E67" si="16">D65</f>
        <v>Mo</v>
      </c>
      <c r="E66" s="34">
        <f t="shared" si="16"/>
        <v>44431</v>
      </c>
      <c r="F66" s="65" t="s">
        <v>53</v>
      </c>
      <c r="G66" s="66">
        <v>9001</v>
      </c>
      <c r="H66" s="67" t="s">
        <v>156</v>
      </c>
      <c r="I66" s="66" t="s">
        <v>57</v>
      </c>
      <c r="J66" s="87">
        <v>1</v>
      </c>
    </row>
    <row r="67" spans="1:10" ht="22.5" customHeight="1" x14ac:dyDescent="0.25">
      <c r="A67" s="31"/>
      <c r="C67" s="76"/>
      <c r="D67" s="74" t="str">
        <f t="shared" si="16"/>
        <v>Mo</v>
      </c>
      <c r="E67" s="34">
        <f t="shared" si="16"/>
        <v>44431</v>
      </c>
      <c r="F67" s="65" t="s">
        <v>60</v>
      </c>
      <c r="G67" s="66">
        <v>9001</v>
      </c>
      <c r="H67" s="67" t="s">
        <v>157</v>
      </c>
      <c r="I67" s="66" t="s">
        <v>57</v>
      </c>
      <c r="J67" s="87">
        <v>5</v>
      </c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76"/>
      <c r="D68" s="77" t="str">
        <f>IF(B68=1,"Mo",IF(B68=2,"Tue",IF(B68=3,"Wed",IF(B68=4,"Thu",IF(B68=5,"Fri",IF(B68=6,"Sat",IF(B68=7,"Sun","")))))))</f>
        <v>Tue</v>
      </c>
      <c r="E68" s="45">
        <f>+E64+1</f>
        <v>44432</v>
      </c>
      <c r="F68" s="46" t="s">
        <v>53</v>
      </c>
      <c r="G68" s="47">
        <v>9001</v>
      </c>
      <c r="H68" s="48" t="s">
        <v>158</v>
      </c>
      <c r="I68" s="47" t="s">
        <v>55</v>
      </c>
      <c r="J68" s="86">
        <v>3</v>
      </c>
    </row>
    <row r="69" spans="1:10" ht="22.5" customHeight="1" x14ac:dyDescent="0.25">
      <c r="A69" s="31"/>
      <c r="C69" s="76"/>
      <c r="D69" s="77" t="str">
        <f>D68</f>
        <v>Tue</v>
      </c>
      <c r="E69" s="45">
        <f>E68</f>
        <v>44432</v>
      </c>
      <c r="F69" s="46" t="s">
        <v>60</v>
      </c>
      <c r="G69" s="47">
        <v>9001</v>
      </c>
      <c r="H69" s="48" t="s">
        <v>159</v>
      </c>
      <c r="I69" s="47" t="s">
        <v>55</v>
      </c>
      <c r="J69" s="86">
        <v>2</v>
      </c>
    </row>
    <row r="70" spans="1:10" ht="22.5" customHeight="1" x14ac:dyDescent="0.25">
      <c r="A70" s="31"/>
      <c r="C70" s="76"/>
      <c r="D70" s="77" t="str">
        <f t="shared" ref="D70:E71" si="17">D69</f>
        <v>Tue</v>
      </c>
      <c r="E70" s="45">
        <f t="shared" si="17"/>
        <v>44432</v>
      </c>
      <c r="F70" s="46" t="s">
        <v>60</v>
      </c>
      <c r="G70" s="47">
        <v>9001</v>
      </c>
      <c r="H70" s="48" t="s">
        <v>161</v>
      </c>
      <c r="I70" s="47" t="s">
        <v>55</v>
      </c>
      <c r="J70" s="86">
        <v>1</v>
      </c>
    </row>
    <row r="71" spans="1:10" ht="22.5" customHeight="1" x14ac:dyDescent="0.25">
      <c r="A71" s="31"/>
      <c r="C71" s="76"/>
      <c r="D71" s="77" t="str">
        <f t="shared" si="17"/>
        <v>Tue</v>
      </c>
      <c r="E71" s="45">
        <f t="shared" si="17"/>
        <v>44432</v>
      </c>
      <c r="F71" s="46" t="s">
        <v>60</v>
      </c>
      <c r="G71" s="47">
        <v>9001</v>
      </c>
      <c r="H71" s="48" t="s">
        <v>162</v>
      </c>
      <c r="I71" s="47" t="s">
        <v>55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3"/>
        <v>Wed</v>
      </c>
      <c r="E72" s="34">
        <f>+E68+1</f>
        <v>44433</v>
      </c>
      <c r="F72" s="65" t="s">
        <v>60</v>
      </c>
      <c r="G72" s="66">
        <v>9001</v>
      </c>
      <c r="H72" s="67" t="s">
        <v>163</v>
      </c>
      <c r="I72" s="66" t="s">
        <v>57</v>
      </c>
      <c r="J72" s="87">
        <v>2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44433</v>
      </c>
      <c r="F73" s="65" t="s">
        <v>60</v>
      </c>
      <c r="G73" s="66">
        <v>9001</v>
      </c>
      <c r="H73" s="67" t="s">
        <v>164</v>
      </c>
      <c r="I73" s="66" t="s">
        <v>57</v>
      </c>
      <c r="J73" s="87">
        <v>2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44433</v>
      </c>
      <c r="F74" s="65" t="s">
        <v>60</v>
      </c>
      <c r="G74" s="66">
        <v>9001</v>
      </c>
      <c r="H74" s="67" t="s">
        <v>165</v>
      </c>
      <c r="I74" s="66" t="s">
        <v>57</v>
      </c>
      <c r="J74" s="87">
        <v>2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44433</v>
      </c>
      <c r="F75" s="65" t="s">
        <v>60</v>
      </c>
      <c r="G75" s="66">
        <v>9001</v>
      </c>
      <c r="H75" s="67" t="s">
        <v>166</v>
      </c>
      <c r="I75" s="66" t="s">
        <v>57</v>
      </c>
      <c r="J75" s="87">
        <v>2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+E72+1</f>
        <v>44434</v>
      </c>
      <c r="F76" s="46" t="s">
        <v>60</v>
      </c>
      <c r="G76" s="47">
        <v>9001</v>
      </c>
      <c r="H76" s="48" t="s">
        <v>167</v>
      </c>
      <c r="I76" s="47" t="s">
        <v>57</v>
      </c>
      <c r="J76" s="86">
        <v>3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44434</v>
      </c>
      <c r="F77" s="46" t="s">
        <v>60</v>
      </c>
      <c r="G77" s="47">
        <v>9001</v>
      </c>
      <c r="H77" s="48" t="s">
        <v>168</v>
      </c>
      <c r="I77" s="47" t="s">
        <v>57</v>
      </c>
      <c r="J77" s="86">
        <v>3</v>
      </c>
    </row>
    <row r="78" spans="1:10" ht="22.5" customHeight="1" x14ac:dyDescent="0.25">
      <c r="A78" s="31"/>
      <c r="C78" s="76"/>
      <c r="D78" s="77" t="str">
        <f t="shared" ref="D78" si="19">D77</f>
        <v>Thu</v>
      </c>
      <c r="E78" s="45">
        <f t="shared" ref="E78" si="20">E77</f>
        <v>44434</v>
      </c>
      <c r="F78" s="46" t="s">
        <v>60</v>
      </c>
      <c r="G78" s="47">
        <v>9001</v>
      </c>
      <c r="H78" s="48" t="s">
        <v>169</v>
      </c>
      <c r="I78" s="47" t="s">
        <v>57</v>
      </c>
      <c r="J78" s="86">
        <v>2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76"/>
      <c r="D79" s="74" t="str">
        <f t="shared" si="3"/>
        <v>Fri</v>
      </c>
      <c r="E79" s="34">
        <f>+E76+1</f>
        <v>44435</v>
      </c>
      <c r="F79" s="65" t="s">
        <v>60</v>
      </c>
      <c r="G79" s="66">
        <v>9001</v>
      </c>
      <c r="H79" s="43" t="s">
        <v>170</v>
      </c>
      <c r="I79" s="36" t="s">
        <v>57</v>
      </c>
      <c r="J79" s="85">
        <v>3</v>
      </c>
    </row>
    <row r="80" spans="1:10" ht="22.5" customHeight="1" x14ac:dyDescent="0.25">
      <c r="A80" s="31"/>
      <c r="C80" s="76"/>
      <c r="D80" s="74" t="str">
        <f>D79</f>
        <v>Fri</v>
      </c>
      <c r="E80" s="34">
        <f>E79</f>
        <v>44435</v>
      </c>
      <c r="F80" s="65" t="s">
        <v>60</v>
      </c>
      <c r="G80" s="66">
        <v>9001</v>
      </c>
      <c r="H80" s="43" t="s">
        <v>171</v>
      </c>
      <c r="I80" s="36" t="s">
        <v>57</v>
      </c>
      <c r="J80" s="85">
        <v>3</v>
      </c>
    </row>
    <row r="81" spans="1:10" ht="22.5" customHeight="1" x14ac:dyDescent="0.25">
      <c r="A81" s="31"/>
      <c r="C81" s="76"/>
      <c r="D81" s="74" t="str">
        <f t="shared" ref="D81" si="21">D80</f>
        <v>Fri</v>
      </c>
      <c r="E81" s="34">
        <f t="shared" ref="E81" si="22">E80</f>
        <v>44435</v>
      </c>
      <c r="F81" s="35"/>
      <c r="G81" s="36">
        <v>9004</v>
      </c>
      <c r="H81" s="43" t="s">
        <v>172</v>
      </c>
      <c r="I81" s="36" t="s">
        <v>57</v>
      </c>
      <c r="J81" s="85">
        <v>2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3"/>
        <v>Sat</v>
      </c>
      <c r="E82" s="45">
        <f>+E79+1</f>
        <v>44436</v>
      </c>
      <c r="F82" s="46"/>
      <c r="G82" s="47"/>
      <c r="H82" s="122"/>
      <c r="I82" s="47"/>
      <c r="J82" s="86"/>
    </row>
    <row r="83" spans="1:10" ht="22.5" customHeight="1" x14ac:dyDescent="0.25">
      <c r="A83" s="31" t="str">
        <f t="shared" si="0"/>
        <v/>
      </c>
      <c r="B83" s="8">
        <f>WEEKDAY(E82+1,2)</f>
        <v>7</v>
      </c>
      <c r="C83" s="76"/>
      <c r="D83" s="74" t="str">
        <f>IF(B83=1,"Mo",IF(B83=2,"Tue",IF(B83=3,"Wed",IF(B83=4,"Thu",IF(B83=5,"Fri",IF(B83=6,"Sat",IF(B83=7,"Sun","")))))))</f>
        <v>Sun</v>
      </c>
      <c r="E83" s="34">
        <f>IF(MONTH(E82+1)&gt;MONTH(E82),"",E82+1)</f>
        <v>44437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v>3</v>
      </c>
      <c r="C84" s="76"/>
      <c r="D84" s="74" t="str">
        <f>IF(B64=1,"Mo",IF(B64=2,"Tue",IF(B64=3,"Wed",IF(B64=4,"Thu",IF(B64=5,"Fri",IF(B64=6,"Sat",IF(B64=7,"Sun","")))))))</f>
        <v>Mo</v>
      </c>
      <c r="E84" s="34">
        <f>IF(MONTH(E83+1)&gt;MONTH(E83),"",E83+1)</f>
        <v>44438</v>
      </c>
      <c r="F84" s="65" t="s">
        <v>60</v>
      </c>
      <c r="G84" s="66">
        <v>9001</v>
      </c>
      <c r="H84" s="67" t="s">
        <v>173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111" t="str">
        <f>D84</f>
        <v>Mo</v>
      </c>
      <c r="E85" s="112">
        <f>E84</f>
        <v>44438</v>
      </c>
      <c r="F85" s="113"/>
      <c r="G85" s="114">
        <v>9004</v>
      </c>
      <c r="H85" s="123" t="s">
        <v>174</v>
      </c>
      <c r="I85" s="114" t="s">
        <v>57</v>
      </c>
      <c r="J85" s="115">
        <v>7</v>
      </c>
    </row>
    <row r="86" spans="1:10" ht="22.5" customHeight="1" x14ac:dyDescent="0.25">
      <c r="A86" s="31"/>
      <c r="C86" s="76"/>
      <c r="D86" s="111" t="str">
        <f t="shared" ref="D86:E87" si="23">D85</f>
        <v>Mo</v>
      </c>
      <c r="E86" s="112">
        <f t="shared" si="23"/>
        <v>44438</v>
      </c>
      <c r="F86" s="113"/>
      <c r="G86" s="114"/>
      <c r="H86" s="123"/>
      <c r="I86" s="114"/>
      <c r="J86" s="115"/>
    </row>
    <row r="87" spans="1:10" ht="21.75" customHeight="1" x14ac:dyDescent="0.25">
      <c r="A87" s="31"/>
      <c r="C87" s="76"/>
      <c r="D87" s="111" t="str">
        <f t="shared" si="23"/>
        <v>Mo</v>
      </c>
      <c r="E87" s="112">
        <f t="shared" si="23"/>
        <v>44438</v>
      </c>
      <c r="F87" s="113"/>
      <c r="G87" s="114"/>
      <c r="H87" s="123"/>
      <c r="I87" s="114"/>
      <c r="J87" s="115"/>
    </row>
    <row r="88" spans="1:10" ht="21.75" customHeight="1" x14ac:dyDescent="0.25">
      <c r="A88" s="31"/>
      <c r="C88" s="116"/>
      <c r="D88" s="111" t="str">
        <f>D87</f>
        <v>Mo</v>
      </c>
      <c r="E88" s="112">
        <f>E87</f>
        <v>44438</v>
      </c>
      <c r="F88" s="113"/>
      <c r="G88" s="114"/>
      <c r="H88" s="123"/>
      <c r="I88" s="114"/>
      <c r="J88" s="115"/>
    </row>
    <row r="89" spans="1:10" ht="21.75" customHeight="1" x14ac:dyDescent="0.25">
      <c r="A89" s="31"/>
      <c r="C89" s="116"/>
      <c r="D89" s="95" t="str">
        <f>IF(B68=1,"Mo",IF(B68=2,"Tue",IF(B68=3,"Wed",IF(B68=4,"Thu",IF(B68=5,"Fri",IF(B68=6,"Sat",IF(B68=7,"Sun","")))))))</f>
        <v>Tue</v>
      </c>
      <c r="E89" s="96">
        <f>E88+1</f>
        <v>44439</v>
      </c>
      <c r="F89" s="97" t="s">
        <v>60</v>
      </c>
      <c r="G89" s="98">
        <v>9001</v>
      </c>
      <c r="H89" s="124" t="s">
        <v>175</v>
      </c>
      <c r="I89" s="98" t="s">
        <v>57</v>
      </c>
      <c r="J89" s="100">
        <v>3</v>
      </c>
    </row>
    <row r="90" spans="1:10" ht="29" x14ac:dyDescent="0.25">
      <c r="A90" s="31"/>
      <c r="C90" s="116"/>
      <c r="D90" s="117" t="str">
        <f>D89</f>
        <v>Tue</v>
      </c>
      <c r="E90" s="96">
        <f>E89</f>
        <v>44439</v>
      </c>
      <c r="F90" s="97" t="s">
        <v>53</v>
      </c>
      <c r="G90" s="98">
        <v>9001</v>
      </c>
      <c r="H90" s="124" t="s">
        <v>176</v>
      </c>
      <c r="I90" s="98" t="s">
        <v>57</v>
      </c>
      <c r="J90" s="100">
        <v>4</v>
      </c>
    </row>
    <row r="91" spans="1:10" ht="21.75" customHeight="1" x14ac:dyDescent="0.25">
      <c r="A91" s="31"/>
      <c r="C91" s="116"/>
      <c r="D91" s="117" t="str">
        <f t="shared" ref="D91:D92" si="24">D90</f>
        <v>Tue</v>
      </c>
      <c r="E91" s="96">
        <f t="shared" ref="E91:E92" si="25">E90</f>
        <v>44439</v>
      </c>
      <c r="F91" s="97" t="s">
        <v>60</v>
      </c>
      <c r="G91" s="98">
        <v>9001</v>
      </c>
      <c r="H91" s="124" t="s">
        <v>177</v>
      </c>
      <c r="I91" s="98" t="s">
        <v>57</v>
      </c>
      <c r="J91" s="100">
        <v>1</v>
      </c>
    </row>
    <row r="92" spans="1:10" ht="21.75" customHeight="1" x14ac:dyDescent="0.25">
      <c r="A92" s="31"/>
      <c r="C92" s="116"/>
      <c r="D92" s="117" t="str">
        <f t="shared" si="24"/>
        <v>Tue</v>
      </c>
      <c r="E92" s="96">
        <f t="shared" si="25"/>
        <v>44439</v>
      </c>
      <c r="F92" s="97"/>
      <c r="G92" s="98"/>
      <c r="H92" s="124"/>
      <c r="I92" s="98"/>
      <c r="J92" s="100"/>
    </row>
    <row r="93" spans="1:10" ht="21.75" customHeight="1" thickBot="1" x14ac:dyDescent="0.3">
      <c r="A93" s="31"/>
      <c r="C93" s="81"/>
      <c r="D93" s="101" t="str">
        <f>D89</f>
        <v>Tue</v>
      </c>
      <c r="E93" s="102">
        <f>E89</f>
        <v>44439</v>
      </c>
      <c r="F93" s="103"/>
      <c r="G93" s="104"/>
      <c r="H93" s="125"/>
      <c r="I93" s="104"/>
      <c r="J93" s="106"/>
    </row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3">
    <cfRule type="expression" dxfId="475" priority="153" stopIfTrue="1">
      <formula>IF($A11=1,B11,)</formula>
    </cfRule>
    <cfRule type="expression" dxfId="474" priority="154" stopIfTrue="1">
      <formula>IF($A11="",B11,)</formula>
    </cfRule>
  </conditionalFormatting>
  <conditionalFormatting sqref="E11">
    <cfRule type="expression" dxfId="473" priority="155" stopIfTrue="1">
      <formula>IF($A11="",B11,"")</formula>
    </cfRule>
  </conditionalFormatting>
  <conditionalFormatting sqref="E12:E83">
    <cfRule type="expression" dxfId="472" priority="156" stopIfTrue="1">
      <formula>IF($A12&lt;&gt;1,B12,"")</formula>
    </cfRule>
  </conditionalFormatting>
  <conditionalFormatting sqref="D11:D83">
    <cfRule type="expression" dxfId="471" priority="157" stopIfTrue="1">
      <formula>IF($A11="",B11,)</formula>
    </cfRule>
  </conditionalFormatting>
  <conditionalFormatting sqref="G11 G18 G60 G25:G26 G28 G30:G31 G36:G37 G42:G44 G46:G47 G50:G51 G53:G54 G62:G66 G68:G69 G71:G77 G81:G82">
    <cfRule type="expression" dxfId="470" priority="158" stopIfTrue="1">
      <formula>#REF!="Freelancer"</formula>
    </cfRule>
    <cfRule type="expression" dxfId="469" priority="159" stopIfTrue="1">
      <formula>#REF!="DTC Int. Staff"</formula>
    </cfRule>
  </conditionalFormatting>
  <conditionalFormatting sqref="G82 G18 G25:G26 G43:G44 G62:G66 G28 G30:G31 G36:G37 G46:G47 G50:G51 G53:G54 G68:G69 G71:G75">
    <cfRule type="expression" dxfId="468" priority="151" stopIfTrue="1">
      <formula>$F$5="Freelancer"</formula>
    </cfRule>
    <cfRule type="expression" dxfId="467" priority="152" stopIfTrue="1">
      <formula>$F$5="DTC Int. Staff"</formula>
    </cfRule>
  </conditionalFormatting>
  <conditionalFormatting sqref="G13:G15">
    <cfRule type="expression" dxfId="466" priority="145" stopIfTrue="1">
      <formula>#REF!="Freelancer"</formula>
    </cfRule>
    <cfRule type="expression" dxfId="465" priority="146" stopIfTrue="1">
      <formula>#REF!="DTC Int. Staff"</formula>
    </cfRule>
  </conditionalFormatting>
  <conditionalFormatting sqref="G13:G15">
    <cfRule type="expression" dxfId="464" priority="143" stopIfTrue="1">
      <formula>$F$5="Freelancer"</formula>
    </cfRule>
    <cfRule type="expression" dxfId="463" priority="144" stopIfTrue="1">
      <formula>$F$5="DTC Int. Staff"</formula>
    </cfRule>
  </conditionalFormatting>
  <conditionalFormatting sqref="C84:C93">
    <cfRule type="expression" dxfId="462" priority="140" stopIfTrue="1">
      <formula>IF($A84=1,B84,)</formula>
    </cfRule>
    <cfRule type="expression" dxfId="461" priority="141" stopIfTrue="1">
      <formula>IF($A84="",B84,)</formula>
    </cfRule>
  </conditionalFormatting>
  <conditionalFormatting sqref="D84:D93">
    <cfRule type="expression" dxfId="460" priority="142" stopIfTrue="1">
      <formula>IF($A84="",B84,)</formula>
    </cfRule>
  </conditionalFormatting>
  <conditionalFormatting sqref="E84:E93">
    <cfRule type="expression" dxfId="459" priority="139" stopIfTrue="1">
      <formula>IF($A84&lt;&gt;1,B84,"")</formula>
    </cfRule>
  </conditionalFormatting>
  <conditionalFormatting sqref="G42">
    <cfRule type="expression" dxfId="458" priority="137" stopIfTrue="1">
      <formula>$F$5="Freelancer"</formula>
    </cfRule>
    <cfRule type="expression" dxfId="457" priority="138" stopIfTrue="1">
      <formula>$F$5="DTC Int. Staff"</formula>
    </cfRule>
  </conditionalFormatting>
  <conditionalFormatting sqref="G55:G56">
    <cfRule type="expression" dxfId="456" priority="135" stopIfTrue="1">
      <formula>#REF!="Freelancer"</formula>
    </cfRule>
    <cfRule type="expression" dxfId="455" priority="136" stopIfTrue="1">
      <formula>#REF!="DTC Int. Staff"</formula>
    </cfRule>
  </conditionalFormatting>
  <conditionalFormatting sqref="G55:G56">
    <cfRule type="expression" dxfId="454" priority="133" stopIfTrue="1">
      <formula>$F$5="Freelancer"</formula>
    </cfRule>
    <cfRule type="expression" dxfId="453" priority="134" stopIfTrue="1">
      <formula>$F$5="DTC Int. Staff"</formula>
    </cfRule>
  </conditionalFormatting>
  <conditionalFormatting sqref="G12">
    <cfRule type="expression" dxfId="452" priority="131" stopIfTrue="1">
      <formula>#REF!="Freelancer"</formula>
    </cfRule>
    <cfRule type="expression" dxfId="451" priority="132" stopIfTrue="1">
      <formula>#REF!="DTC Int. Staff"</formula>
    </cfRule>
  </conditionalFormatting>
  <conditionalFormatting sqref="G12">
    <cfRule type="expression" dxfId="450" priority="129" stopIfTrue="1">
      <formula>$F$5="Freelancer"</formula>
    </cfRule>
    <cfRule type="expression" dxfId="449" priority="130" stopIfTrue="1">
      <formula>$F$5="DTC Int. Staff"</formula>
    </cfRule>
  </conditionalFormatting>
  <conditionalFormatting sqref="G16">
    <cfRule type="expression" dxfId="448" priority="127" stopIfTrue="1">
      <formula>#REF!="Freelancer"</formula>
    </cfRule>
    <cfRule type="expression" dxfId="447" priority="128" stopIfTrue="1">
      <formula>#REF!="DTC Int. Staff"</formula>
    </cfRule>
  </conditionalFormatting>
  <conditionalFormatting sqref="G16">
    <cfRule type="expression" dxfId="446" priority="125" stopIfTrue="1">
      <formula>$F$5="Freelancer"</formula>
    </cfRule>
    <cfRule type="expression" dxfId="445" priority="126" stopIfTrue="1">
      <formula>$F$5="DTC Int. Staff"</formula>
    </cfRule>
  </conditionalFormatting>
  <conditionalFormatting sqref="G17">
    <cfRule type="expression" dxfId="444" priority="123" stopIfTrue="1">
      <formula>#REF!="Freelancer"</formula>
    </cfRule>
    <cfRule type="expression" dxfId="443" priority="124" stopIfTrue="1">
      <formula>#REF!="DTC Int. Staff"</formula>
    </cfRule>
  </conditionalFormatting>
  <conditionalFormatting sqref="G17">
    <cfRule type="expression" dxfId="442" priority="121" stopIfTrue="1">
      <formula>$F$5="Freelancer"</formula>
    </cfRule>
    <cfRule type="expression" dxfId="441" priority="122" stopIfTrue="1">
      <formula>$F$5="DTC Int. Staff"</formula>
    </cfRule>
  </conditionalFormatting>
  <conditionalFormatting sqref="G19">
    <cfRule type="expression" dxfId="440" priority="119" stopIfTrue="1">
      <formula>#REF!="Freelancer"</formula>
    </cfRule>
    <cfRule type="expression" dxfId="439" priority="120" stopIfTrue="1">
      <formula>#REF!="DTC Int. Staff"</formula>
    </cfRule>
  </conditionalFormatting>
  <conditionalFormatting sqref="G19">
    <cfRule type="expression" dxfId="438" priority="117" stopIfTrue="1">
      <formula>$F$5="Freelancer"</formula>
    </cfRule>
    <cfRule type="expression" dxfId="437" priority="118" stopIfTrue="1">
      <formula>$F$5="DTC Int. Staff"</formula>
    </cfRule>
  </conditionalFormatting>
  <conditionalFormatting sqref="G20">
    <cfRule type="expression" dxfId="436" priority="115" stopIfTrue="1">
      <formula>#REF!="Freelancer"</formula>
    </cfRule>
    <cfRule type="expression" dxfId="435" priority="116" stopIfTrue="1">
      <formula>#REF!="DTC Int. Staff"</formula>
    </cfRule>
  </conditionalFormatting>
  <conditionalFormatting sqref="G20">
    <cfRule type="expression" dxfId="434" priority="113" stopIfTrue="1">
      <formula>$F$5="Freelancer"</formula>
    </cfRule>
    <cfRule type="expression" dxfId="433" priority="114" stopIfTrue="1">
      <formula>$F$5="DTC Int. Staff"</formula>
    </cfRule>
  </conditionalFormatting>
  <conditionalFormatting sqref="G21">
    <cfRule type="expression" dxfId="432" priority="111" stopIfTrue="1">
      <formula>#REF!="Freelancer"</formula>
    </cfRule>
    <cfRule type="expression" dxfId="431" priority="112" stopIfTrue="1">
      <formula>#REF!="DTC Int. Staff"</formula>
    </cfRule>
  </conditionalFormatting>
  <conditionalFormatting sqref="G21">
    <cfRule type="expression" dxfId="430" priority="109" stopIfTrue="1">
      <formula>$F$5="Freelancer"</formula>
    </cfRule>
    <cfRule type="expression" dxfId="429" priority="110" stopIfTrue="1">
      <formula>$F$5="DTC Int. Staff"</formula>
    </cfRule>
  </conditionalFormatting>
  <conditionalFormatting sqref="G24">
    <cfRule type="expression" dxfId="428" priority="99" stopIfTrue="1">
      <formula>#REF!="Freelancer"</formula>
    </cfRule>
    <cfRule type="expression" dxfId="427" priority="100" stopIfTrue="1">
      <formula>#REF!="DTC Int. Staff"</formula>
    </cfRule>
  </conditionalFormatting>
  <conditionalFormatting sqref="G22">
    <cfRule type="expression" dxfId="426" priority="97" stopIfTrue="1">
      <formula>#REF!="Freelancer"</formula>
    </cfRule>
    <cfRule type="expression" dxfId="425" priority="98" stopIfTrue="1">
      <formula>#REF!="DTC Int. Staff"</formula>
    </cfRule>
  </conditionalFormatting>
  <conditionalFormatting sqref="G22">
    <cfRule type="expression" dxfId="424" priority="95" stopIfTrue="1">
      <formula>$F$5="Freelancer"</formula>
    </cfRule>
    <cfRule type="expression" dxfId="423" priority="96" stopIfTrue="1">
      <formula>$F$5="DTC Int. Staff"</formula>
    </cfRule>
  </conditionalFormatting>
  <conditionalFormatting sqref="G23">
    <cfRule type="expression" dxfId="422" priority="93" stopIfTrue="1">
      <formula>#REF!="Freelancer"</formula>
    </cfRule>
    <cfRule type="expression" dxfId="421" priority="94" stopIfTrue="1">
      <formula>#REF!="DTC Int. Staff"</formula>
    </cfRule>
  </conditionalFormatting>
  <conditionalFormatting sqref="G23">
    <cfRule type="expression" dxfId="420" priority="91" stopIfTrue="1">
      <formula>$F$5="Freelancer"</formula>
    </cfRule>
    <cfRule type="expression" dxfId="419" priority="92" stopIfTrue="1">
      <formula>$F$5="DTC Int. Staff"</formula>
    </cfRule>
  </conditionalFormatting>
  <conditionalFormatting sqref="G27">
    <cfRule type="expression" dxfId="418" priority="89" stopIfTrue="1">
      <formula>#REF!="Freelancer"</formula>
    </cfRule>
    <cfRule type="expression" dxfId="417" priority="90" stopIfTrue="1">
      <formula>#REF!="DTC Int. Staff"</formula>
    </cfRule>
  </conditionalFormatting>
  <conditionalFormatting sqref="G27">
    <cfRule type="expression" dxfId="416" priority="87" stopIfTrue="1">
      <formula>$F$5="Freelancer"</formula>
    </cfRule>
    <cfRule type="expression" dxfId="415" priority="88" stopIfTrue="1">
      <formula>$F$5="DTC Int. Staff"</formula>
    </cfRule>
  </conditionalFormatting>
  <conditionalFormatting sqref="G29">
    <cfRule type="expression" dxfId="414" priority="85" stopIfTrue="1">
      <formula>#REF!="Freelancer"</formula>
    </cfRule>
    <cfRule type="expression" dxfId="413" priority="86" stopIfTrue="1">
      <formula>#REF!="DTC Int. Staff"</formula>
    </cfRule>
  </conditionalFormatting>
  <conditionalFormatting sqref="G32">
    <cfRule type="expression" dxfId="412" priority="83" stopIfTrue="1">
      <formula>#REF!="Freelancer"</formula>
    </cfRule>
    <cfRule type="expression" dxfId="411" priority="84" stopIfTrue="1">
      <formula>#REF!="DTC Int. Staff"</formula>
    </cfRule>
  </conditionalFormatting>
  <conditionalFormatting sqref="G32">
    <cfRule type="expression" dxfId="410" priority="81" stopIfTrue="1">
      <formula>$F$5="Freelancer"</formula>
    </cfRule>
    <cfRule type="expression" dxfId="409" priority="82" stopIfTrue="1">
      <formula>$F$5="DTC Int. Staff"</formula>
    </cfRule>
  </conditionalFormatting>
  <conditionalFormatting sqref="G33">
    <cfRule type="expression" dxfId="408" priority="79" stopIfTrue="1">
      <formula>#REF!="Freelancer"</formula>
    </cfRule>
    <cfRule type="expression" dxfId="407" priority="80" stopIfTrue="1">
      <formula>#REF!="DTC Int. Staff"</formula>
    </cfRule>
  </conditionalFormatting>
  <conditionalFormatting sqref="G33">
    <cfRule type="expression" dxfId="406" priority="77" stopIfTrue="1">
      <formula>$F$5="Freelancer"</formula>
    </cfRule>
    <cfRule type="expression" dxfId="405" priority="78" stopIfTrue="1">
      <formula>$F$5="DTC Int. Staff"</formula>
    </cfRule>
  </conditionalFormatting>
  <conditionalFormatting sqref="G34">
    <cfRule type="expression" dxfId="404" priority="75" stopIfTrue="1">
      <formula>#REF!="Freelancer"</formula>
    </cfRule>
    <cfRule type="expression" dxfId="403" priority="76" stopIfTrue="1">
      <formula>#REF!="DTC Int. Staff"</formula>
    </cfRule>
  </conditionalFormatting>
  <conditionalFormatting sqref="G34">
    <cfRule type="expression" dxfId="402" priority="73" stopIfTrue="1">
      <formula>$F$5="Freelancer"</formula>
    </cfRule>
    <cfRule type="expression" dxfId="401" priority="74" stopIfTrue="1">
      <formula>$F$5="DTC Int. Staff"</formula>
    </cfRule>
  </conditionalFormatting>
  <conditionalFormatting sqref="G35">
    <cfRule type="expression" dxfId="400" priority="71" stopIfTrue="1">
      <formula>#REF!="Freelancer"</formula>
    </cfRule>
    <cfRule type="expression" dxfId="399" priority="72" stopIfTrue="1">
      <formula>#REF!="DTC Int. Staff"</formula>
    </cfRule>
  </conditionalFormatting>
  <conditionalFormatting sqref="G39">
    <cfRule type="expression" dxfId="398" priority="69" stopIfTrue="1">
      <formula>#REF!="Freelancer"</formula>
    </cfRule>
    <cfRule type="expression" dxfId="397" priority="70" stopIfTrue="1">
      <formula>#REF!="DTC Int. Staff"</formula>
    </cfRule>
  </conditionalFormatting>
  <conditionalFormatting sqref="G39">
    <cfRule type="expression" dxfId="396" priority="67" stopIfTrue="1">
      <formula>$F$5="Freelancer"</formula>
    </cfRule>
    <cfRule type="expression" dxfId="395" priority="68" stopIfTrue="1">
      <formula>$F$5="DTC Int. Staff"</formula>
    </cfRule>
  </conditionalFormatting>
  <conditionalFormatting sqref="G40">
    <cfRule type="expression" dxfId="394" priority="65" stopIfTrue="1">
      <formula>#REF!="Freelancer"</formula>
    </cfRule>
    <cfRule type="expression" dxfId="393" priority="66" stopIfTrue="1">
      <formula>#REF!="DTC Int. Staff"</formula>
    </cfRule>
  </conditionalFormatting>
  <conditionalFormatting sqref="G40">
    <cfRule type="expression" dxfId="392" priority="63" stopIfTrue="1">
      <formula>$F$5="Freelancer"</formula>
    </cfRule>
    <cfRule type="expression" dxfId="391" priority="64" stopIfTrue="1">
      <formula>$F$5="DTC Int. Staff"</formula>
    </cfRule>
  </conditionalFormatting>
  <conditionalFormatting sqref="G41">
    <cfRule type="expression" dxfId="390" priority="61" stopIfTrue="1">
      <formula>#REF!="Freelancer"</formula>
    </cfRule>
    <cfRule type="expression" dxfId="389" priority="62" stopIfTrue="1">
      <formula>#REF!="DTC Int. Staff"</formula>
    </cfRule>
  </conditionalFormatting>
  <conditionalFormatting sqref="G41">
    <cfRule type="expression" dxfId="388" priority="59" stopIfTrue="1">
      <formula>$F$5="Freelancer"</formula>
    </cfRule>
    <cfRule type="expression" dxfId="387" priority="60" stopIfTrue="1">
      <formula>$F$5="DTC Int. Staff"</formula>
    </cfRule>
  </conditionalFormatting>
  <conditionalFormatting sqref="G38">
    <cfRule type="expression" dxfId="386" priority="57" stopIfTrue="1">
      <formula>#REF!="Freelancer"</formula>
    </cfRule>
    <cfRule type="expression" dxfId="385" priority="58" stopIfTrue="1">
      <formula>#REF!="DTC Int. Staff"</formula>
    </cfRule>
  </conditionalFormatting>
  <conditionalFormatting sqref="G38">
    <cfRule type="expression" dxfId="384" priority="55" stopIfTrue="1">
      <formula>$F$5="Freelancer"</formula>
    </cfRule>
    <cfRule type="expression" dxfId="383" priority="56" stopIfTrue="1">
      <formula>$F$5="DTC Int. Staff"</formula>
    </cfRule>
  </conditionalFormatting>
  <conditionalFormatting sqref="G45">
    <cfRule type="expression" dxfId="382" priority="53" stopIfTrue="1">
      <formula>#REF!="Freelancer"</formula>
    </cfRule>
    <cfRule type="expression" dxfId="381" priority="54" stopIfTrue="1">
      <formula>#REF!="DTC Int. Staff"</formula>
    </cfRule>
  </conditionalFormatting>
  <conditionalFormatting sqref="G45">
    <cfRule type="expression" dxfId="380" priority="51" stopIfTrue="1">
      <formula>$F$5="Freelancer"</formula>
    </cfRule>
    <cfRule type="expression" dxfId="379" priority="52" stopIfTrue="1">
      <formula>$F$5="DTC Int. Staff"</formula>
    </cfRule>
  </conditionalFormatting>
  <conditionalFormatting sqref="G48">
    <cfRule type="expression" dxfId="378" priority="49" stopIfTrue="1">
      <formula>#REF!="Freelancer"</formula>
    </cfRule>
    <cfRule type="expression" dxfId="377" priority="50" stopIfTrue="1">
      <formula>#REF!="DTC Int. Staff"</formula>
    </cfRule>
  </conditionalFormatting>
  <conditionalFormatting sqref="G48">
    <cfRule type="expression" dxfId="376" priority="47" stopIfTrue="1">
      <formula>$F$5="Freelancer"</formula>
    </cfRule>
    <cfRule type="expression" dxfId="375" priority="48" stopIfTrue="1">
      <formula>$F$5="DTC Int. Staff"</formula>
    </cfRule>
  </conditionalFormatting>
  <conditionalFormatting sqref="G49">
    <cfRule type="expression" dxfId="374" priority="45" stopIfTrue="1">
      <formula>#REF!="Freelancer"</formula>
    </cfRule>
    <cfRule type="expression" dxfId="373" priority="46" stopIfTrue="1">
      <formula>#REF!="DTC Int. Staff"</formula>
    </cfRule>
  </conditionalFormatting>
  <conditionalFormatting sqref="G49">
    <cfRule type="expression" dxfId="372" priority="43" stopIfTrue="1">
      <formula>$F$5="Freelancer"</formula>
    </cfRule>
    <cfRule type="expression" dxfId="371" priority="44" stopIfTrue="1">
      <formula>$F$5="DTC Int. Staff"</formula>
    </cfRule>
  </conditionalFormatting>
  <conditionalFormatting sqref="G52">
    <cfRule type="expression" dxfId="370" priority="41" stopIfTrue="1">
      <formula>#REF!="Freelancer"</formula>
    </cfRule>
    <cfRule type="expression" dxfId="369" priority="42" stopIfTrue="1">
      <formula>#REF!="DTC Int. Staff"</formula>
    </cfRule>
  </conditionalFormatting>
  <conditionalFormatting sqref="G52">
    <cfRule type="expression" dxfId="368" priority="39" stopIfTrue="1">
      <formula>$F$5="Freelancer"</formula>
    </cfRule>
    <cfRule type="expression" dxfId="367" priority="40" stopIfTrue="1">
      <formula>$F$5="DTC Int. Staff"</formula>
    </cfRule>
  </conditionalFormatting>
  <conditionalFormatting sqref="G57">
    <cfRule type="expression" dxfId="366" priority="37" stopIfTrue="1">
      <formula>#REF!="Freelancer"</formula>
    </cfRule>
    <cfRule type="expression" dxfId="365" priority="38" stopIfTrue="1">
      <formula>#REF!="DTC Int. Staff"</formula>
    </cfRule>
  </conditionalFormatting>
  <conditionalFormatting sqref="G57">
    <cfRule type="expression" dxfId="364" priority="35" stopIfTrue="1">
      <formula>$F$5="Freelancer"</formula>
    </cfRule>
    <cfRule type="expression" dxfId="363" priority="36" stopIfTrue="1">
      <formula>$F$5="DTC Int. Staff"</formula>
    </cfRule>
  </conditionalFormatting>
  <conditionalFormatting sqref="G58">
    <cfRule type="expression" dxfId="362" priority="33" stopIfTrue="1">
      <formula>#REF!="Freelancer"</formula>
    </cfRule>
    <cfRule type="expression" dxfId="361" priority="34" stopIfTrue="1">
      <formula>#REF!="DTC Int. Staff"</formula>
    </cfRule>
  </conditionalFormatting>
  <conditionalFormatting sqref="G58">
    <cfRule type="expression" dxfId="360" priority="31" stopIfTrue="1">
      <formula>$F$5="Freelancer"</formula>
    </cfRule>
    <cfRule type="expression" dxfId="359" priority="32" stopIfTrue="1">
      <formula>$F$5="DTC Int. Staff"</formula>
    </cfRule>
  </conditionalFormatting>
  <conditionalFormatting sqref="G59">
    <cfRule type="expression" dxfId="358" priority="29" stopIfTrue="1">
      <formula>#REF!="Freelancer"</formula>
    </cfRule>
    <cfRule type="expression" dxfId="357" priority="30" stopIfTrue="1">
      <formula>#REF!="DTC Int. Staff"</formula>
    </cfRule>
  </conditionalFormatting>
  <conditionalFormatting sqref="G59">
    <cfRule type="expression" dxfId="356" priority="27" stopIfTrue="1">
      <formula>$F$5="Freelancer"</formula>
    </cfRule>
    <cfRule type="expression" dxfId="355" priority="28" stopIfTrue="1">
      <formula>$F$5="DTC Int. Staff"</formula>
    </cfRule>
  </conditionalFormatting>
  <conditionalFormatting sqref="G61">
    <cfRule type="expression" dxfId="354" priority="25" stopIfTrue="1">
      <formula>#REF!="Freelancer"</formula>
    </cfRule>
    <cfRule type="expression" dxfId="353" priority="26" stopIfTrue="1">
      <formula>#REF!="DTC Int. Staff"</formula>
    </cfRule>
  </conditionalFormatting>
  <conditionalFormatting sqref="G61">
    <cfRule type="expression" dxfId="352" priority="23" stopIfTrue="1">
      <formula>$F$5="Freelancer"</formula>
    </cfRule>
    <cfRule type="expression" dxfId="351" priority="24" stopIfTrue="1">
      <formula>$F$5="DTC Int. Staff"</formula>
    </cfRule>
  </conditionalFormatting>
  <conditionalFormatting sqref="G67">
    <cfRule type="expression" dxfId="350" priority="21" stopIfTrue="1">
      <formula>#REF!="Freelancer"</formula>
    </cfRule>
    <cfRule type="expression" dxfId="349" priority="22" stopIfTrue="1">
      <formula>#REF!="DTC Int. Staff"</formula>
    </cfRule>
  </conditionalFormatting>
  <conditionalFormatting sqref="G67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G70">
    <cfRule type="expression" dxfId="346" priority="17" stopIfTrue="1">
      <formula>#REF!="Freelancer"</formula>
    </cfRule>
    <cfRule type="expression" dxfId="345" priority="18" stopIfTrue="1">
      <formula>#REF!="DTC Int. Staff"</formula>
    </cfRule>
  </conditionalFormatting>
  <conditionalFormatting sqref="G70">
    <cfRule type="expression" dxfId="344" priority="15" stopIfTrue="1">
      <formula>$F$5="Freelancer"</formula>
    </cfRule>
    <cfRule type="expression" dxfId="343" priority="16" stopIfTrue="1">
      <formula>$F$5="DTC Int. Staff"</formula>
    </cfRule>
  </conditionalFormatting>
  <conditionalFormatting sqref="G78">
    <cfRule type="expression" dxfId="342" priority="13" stopIfTrue="1">
      <formula>#REF!="Freelancer"</formula>
    </cfRule>
    <cfRule type="expression" dxfId="341" priority="14" stopIfTrue="1">
      <formula>#REF!="DTC Int. Staff"</formula>
    </cfRule>
  </conditionalFormatting>
  <conditionalFormatting sqref="G79">
    <cfRule type="expression" dxfId="340" priority="11" stopIfTrue="1">
      <formula>#REF!="Freelancer"</formula>
    </cfRule>
    <cfRule type="expression" dxfId="339" priority="12" stopIfTrue="1">
      <formula>#REF!="DTC Int. Staff"</formula>
    </cfRule>
  </conditionalFormatting>
  <conditionalFormatting sqref="G79">
    <cfRule type="expression" dxfId="338" priority="9" stopIfTrue="1">
      <formula>$F$5="Freelancer"</formula>
    </cfRule>
    <cfRule type="expression" dxfId="337" priority="10" stopIfTrue="1">
      <formula>$F$5="DTC Int. Staff"</formula>
    </cfRule>
  </conditionalFormatting>
  <conditionalFormatting sqref="G80">
    <cfRule type="expression" dxfId="336" priority="7" stopIfTrue="1">
      <formula>#REF!="Freelancer"</formula>
    </cfRule>
    <cfRule type="expression" dxfId="335" priority="8" stopIfTrue="1">
      <formula>#REF!="DTC Int. Staff"</formula>
    </cfRule>
  </conditionalFormatting>
  <conditionalFormatting sqref="G80">
    <cfRule type="expression" dxfId="334" priority="5" stopIfTrue="1">
      <formula>$F$5="Freelancer"</formula>
    </cfRule>
    <cfRule type="expression" dxfId="333" priority="6" stopIfTrue="1">
      <formula>$F$5="DTC Int. Staff"</formula>
    </cfRule>
  </conditionalFormatting>
  <conditionalFormatting sqref="G84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84">
    <cfRule type="expression" dxfId="330" priority="1" stopIfTrue="1">
      <formula>$F$5="Freelancer"</formula>
    </cfRule>
    <cfRule type="expression" dxfId="3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Kittipat Jee</cp:lastModifiedBy>
  <dcterms:created xsi:type="dcterms:W3CDTF">2006-02-12T14:53:28Z</dcterms:created>
  <dcterms:modified xsi:type="dcterms:W3CDTF">2021-12-14T00:57:30Z</dcterms:modified>
</cp:coreProperties>
</file>