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1\Downloads\"/>
    </mc:Choice>
  </mc:AlternateContent>
  <xr:revisionPtr revIDLastSave="0" documentId="13_ncr:1_{2FB727EB-2376-412B-A8A2-0FB5C6B49217}" xr6:coauthVersionLast="47" xr6:coauthVersionMax="47" xr10:uidLastSave="{00000000-0000-0000-0000-000000000000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52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4" i="46"/>
  <c r="D125" i="46" s="1"/>
  <c r="D126" i="46" s="1"/>
  <c r="D127" i="46" s="1"/>
  <c r="D128" i="46" s="1"/>
  <c r="A124" i="46"/>
  <c r="E11" i="46"/>
  <c r="E16" i="46" s="1"/>
  <c r="E17" i="46" s="1"/>
  <c r="E18" i="46" s="1"/>
  <c r="E19" i="46" s="1"/>
  <c r="E20" i="46" s="1"/>
  <c r="I8" i="46"/>
  <c r="J8" i="46" s="1"/>
  <c r="F5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2" i="52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7" i="46"/>
  <c r="E93" i="46"/>
  <c r="E94" i="46" s="1"/>
  <c r="E95" i="46" s="1"/>
  <c r="E9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8" i="46"/>
  <c r="E99" i="46" s="1"/>
  <c r="E100" i="46" s="1"/>
  <c r="E101" i="46" s="1"/>
  <c r="B97" i="46"/>
  <c r="E102" i="46"/>
  <c r="A92" i="46"/>
  <c r="D92" i="46"/>
  <c r="D93" i="46" s="1"/>
  <c r="D94" i="46" s="1"/>
  <c r="D95" i="46" s="1"/>
  <c r="D96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3" i="46"/>
  <c r="B102" i="46"/>
  <c r="D97" i="46"/>
  <c r="D98" i="46" s="1"/>
  <c r="D99" i="46" s="1"/>
  <c r="D100" i="46" s="1"/>
  <c r="D101" i="46" s="1"/>
  <c r="A97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2" i="46"/>
  <c r="A102" i="46"/>
  <c r="E104" i="46"/>
  <c r="B103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3" i="46"/>
  <c r="D103" i="46"/>
  <c r="E109" i="46"/>
  <c r="B104" i="46"/>
  <c r="E105" i="46"/>
  <c r="E106" i="46" s="1"/>
  <c r="E107" i="46" s="1"/>
  <c r="E108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09" i="46"/>
  <c r="D109" i="46"/>
  <c r="D110" i="46" s="1"/>
  <c r="D111" i="46" s="1"/>
  <c r="D112" i="46" s="1"/>
  <c r="D113" i="46" s="1"/>
  <c r="E119" i="46"/>
  <c r="B119" i="46"/>
  <c r="B114" i="46"/>
  <c r="E115" i="46"/>
  <c r="E116" i="46" s="1"/>
  <c r="E117" i="46" s="1"/>
  <c r="E118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19" i="46"/>
  <c r="D119" i="46"/>
  <c r="D120" i="46" s="1"/>
  <c r="D121" i="46" s="1"/>
  <c r="D122" i="46" s="1"/>
  <c r="D123" i="46" s="1"/>
  <c r="E124" i="46"/>
  <c r="E129" i="46" s="1"/>
  <c r="B129" i="46" s="1"/>
  <c r="E120" i="46"/>
  <c r="A114" i="46"/>
  <c r="D114" i="46"/>
  <c r="D115" i="46" s="1"/>
  <c r="D116" i="46" s="1"/>
  <c r="D117" i="46" s="1"/>
  <c r="D118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29" i="46" l="1"/>
  <c r="A129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5" i="46"/>
  <c r="E121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2" i="46"/>
  <c r="E126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7" i="46" l="1"/>
  <c r="E123" i="46"/>
  <c r="E128" i="46" s="1"/>
</calcChain>
</file>

<file path=xl/sharedStrings.xml><?xml version="1.0" encoding="utf-8"?>
<sst xmlns="http://schemas.openxmlformats.org/spreadsheetml/2006/main" count="565" uniqueCount="126">
  <si>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</si>
  <si>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</si>
  <si>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</si>
  <si>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</si>
  <si>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</si>
  <si>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</si>
  <si>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</si>
  <si>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</si>
  <si>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</si>
  <si>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</si>
  <si>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</si>
  <si>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</si>
  <si>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</si>
  <si>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</si>
  <si>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</si>
  <si>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</si>
  <si>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</si>
  <si>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</si>
  <si>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</si>
  <si>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</si>
  <si>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</si>
  <si>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</si>
  <si>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</si>
  <si>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</si>
  <si>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</si>
  <si>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</si>
  <si>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</si>
  <si>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</si>
  <si>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</si>
  <si>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</si>
  <si>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</si>
  <si>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</si>
  <si>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</si>
  <si>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</si>
  <si>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</si>
  <si>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</si>
  <si>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</si>
  <si>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</si>
  <si>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</si>
  <si>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</si>
  <si>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</si>
  <si>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</si>
  <si>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</si>
  <si>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</si>
  <si>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</si>
  <si>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</si>
  <si>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</si>
  <si>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</si>
  <si>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</si>
  <si>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</si>
  <si>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Wasin</t>
  </si>
  <si>
    <t>Pichayasathit</t>
  </si>
  <si>
    <t>Time160</t>
  </si>
  <si>
    <t>TIME-202040</t>
  </si>
  <si>
    <t>FTE L&amp;D Program</t>
  </si>
  <si>
    <t xml:space="preserve">AIA </t>
  </si>
  <si>
    <t>TIME-202117</t>
  </si>
  <si>
    <t>Project Briefing TINT</t>
  </si>
  <si>
    <t>Research Information for Digital Transformation Plan</t>
  </si>
  <si>
    <t>AIA</t>
  </si>
  <si>
    <t>Holiday</t>
  </si>
  <si>
    <t xml:space="preserve">Update Progress Report I sector 3A </t>
  </si>
  <si>
    <t>TINT Customer Data Collection Meeting</t>
  </si>
  <si>
    <t>TIME-202039</t>
  </si>
  <si>
    <t>MITRTOWN</t>
  </si>
  <si>
    <t xml:space="preserve"> MITRTOWN</t>
  </si>
  <si>
    <t>Prepare Slide for TINT executive meeting</t>
  </si>
  <si>
    <t>TINT Executive Meeting</t>
  </si>
  <si>
    <t>TINT Data Governance &amp; EA Meeting</t>
  </si>
  <si>
    <t>TINT Group Customer Online Meeting</t>
  </si>
  <si>
    <t>DTT Team Meeting</t>
  </si>
  <si>
    <t>TINT Progress Report I Update</t>
  </si>
  <si>
    <t>Ongkaluk</t>
  </si>
  <si>
    <t>Samyan Mitrtown</t>
  </si>
  <si>
    <t xml:space="preserve">Retune TINT EA Questionaire </t>
  </si>
  <si>
    <t>Update EA Data</t>
  </si>
  <si>
    <t>TINT EA Design</t>
  </si>
  <si>
    <t xml:space="preserve">TINT Customer Onsite Visit </t>
  </si>
  <si>
    <t>TINT EA Data Collection</t>
  </si>
  <si>
    <t>TINT EA Application Architecture Design</t>
  </si>
  <si>
    <t>TINT EA Technology Architecture Design</t>
  </si>
  <si>
    <t>Enterprise Architecture As-Is Design</t>
  </si>
  <si>
    <t>Recollect Data from Customer</t>
  </si>
  <si>
    <t>Enterprise Architecture As-Is Board Presentation</t>
  </si>
  <si>
    <t>Enterprise Architecture As-Is Brief</t>
  </si>
  <si>
    <t>Enterprise Architecture As-Is Steering Commitee Presentation</t>
  </si>
  <si>
    <t>Kickoff TCG workshop for Financial Platform</t>
  </si>
  <si>
    <t>TCG Financial Gateway Meeting</t>
  </si>
  <si>
    <t>TCG Financial Gateway Kickoff</t>
  </si>
  <si>
    <t>Enterprise Architechture To Be Workshop 1</t>
  </si>
  <si>
    <t>Enterprise Architechture To Be Workshop 2</t>
  </si>
  <si>
    <t>Enterprise Architechture To Be Workshop 3</t>
  </si>
  <si>
    <t>Enterprise Architechture To Be Steering Pitching</t>
  </si>
  <si>
    <t>Enterprise Architechture To Be Design</t>
  </si>
  <si>
    <t>Samyan</t>
  </si>
  <si>
    <t>ETDA Dashboard Project Pre-sale</t>
  </si>
  <si>
    <t>ETDA Dashboard Meeting Pre-sale</t>
  </si>
  <si>
    <t>TCG Financial Gateway Pre-sale</t>
  </si>
  <si>
    <t>TINT Digital Plan Update</t>
  </si>
  <si>
    <t xml:space="preserve">TINT EA To Be </t>
  </si>
  <si>
    <t>TCG Workshop Prepare</t>
  </si>
  <si>
    <t>TCG Workshop 1</t>
  </si>
  <si>
    <t>TCG Feedback Update</t>
  </si>
  <si>
    <t>TCG Update Report</t>
  </si>
  <si>
    <t>TCG Workshop 2</t>
  </si>
  <si>
    <t>TCG Workshop 3</t>
  </si>
  <si>
    <t>TK Park Kickoff</t>
  </si>
  <si>
    <t xml:space="preserve">TCG Workshop report </t>
  </si>
  <si>
    <t>TCG Workshop Meeting</t>
  </si>
  <si>
    <t>TK Park Signoff</t>
  </si>
  <si>
    <t>TK Park Inception Report</t>
  </si>
  <si>
    <t>TK Park Kickoff Slide</t>
  </si>
  <si>
    <t>TCG Workshop 2 feedback</t>
  </si>
  <si>
    <t>TK Park Digital Master Plan</t>
  </si>
  <si>
    <t>TCG Financial Gateway Platform</t>
  </si>
  <si>
    <t>TINT EA and Digital Plan</t>
  </si>
  <si>
    <t>TK Park Digital Master Plan Interview</t>
  </si>
  <si>
    <t xml:space="preserve">TK Park Digital Master Plan </t>
  </si>
  <si>
    <t>HII Data Platform</t>
  </si>
  <si>
    <t>TK Park Digital Master Plan onsite visit</t>
  </si>
  <si>
    <t>TINT EA and Digital Plan onsite visit</t>
  </si>
  <si>
    <t>ongkaluk</t>
  </si>
  <si>
    <t>Onde Digital Certification</t>
  </si>
  <si>
    <t>DGA Foreigner Platform</t>
  </si>
  <si>
    <t>HII Data Platform vendor discussion</t>
  </si>
  <si>
    <t xml:space="preserve">HII Data Platform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</si>
</sst>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1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84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0" fontId="11" fillId="11" borderId="11" xfId="0" applyFont="1" applyFill="1" applyBorder="1" applyAlignment="1" applyProtection="1">
      <alignment horizontal="center" vertical="center"/>
      <protection locked="0"/>
    </xf>
    <xf numFmtId="0" fontId="11" fillId="11" borderId="10" xfId="0" applyFont="1" applyFill="1" applyBorder="1" applyAlignment="1" applyProtection="1">
      <alignment horizontal="center" vertical="center"/>
      <protection locked="0"/>
    </xf>
    <xf numFmtId="0" fontId="11" fillId="11" borderId="10" xfId="0" applyFont="1" applyFill="1" applyBorder="1" applyAlignment="1" applyProtection="1">
      <alignment vertical="center" wrapText="1"/>
      <protection locked="0"/>
    </xf>
    <xf numFmtId="2" fontId="11" fillId="11" borderId="10" xfId="0" applyNumberFormat="1" applyFont="1" applyFill="1" applyBorder="1" applyAlignment="1" applyProtection="1">
      <alignment horizontal="center" vertical="center"/>
      <protection locked="0"/>
    </xf>
    <xf numFmtId="0" fontId="15" fillId="11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2" fontId="11" fillId="11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55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13" sqref="C13:G1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5" t="s">
        <v>24</v>
      </c>
      <c r="C2" s="136"/>
      <c r="D2" s="136"/>
      <c r="E2" s="136"/>
      <c r="F2" s="136"/>
      <c r="G2" s="137"/>
      <c r="H2" s="2"/>
      <c r="I2" s="2"/>
    </row>
    <row r="3" spans="2:9" x14ac:dyDescent="0.35">
      <c r="B3" s="7" t="s">
        <v>25</v>
      </c>
      <c r="C3" s="153" t="s">
        <v>50</v>
      </c>
      <c r="D3" s="154"/>
      <c r="E3" s="154"/>
      <c r="F3" s="154"/>
      <c r="G3" s="155"/>
      <c r="H3" s="3"/>
      <c r="I3" s="3"/>
    </row>
    <row r="4" spans="2:9" x14ac:dyDescent="0.35">
      <c r="B4" s="6" t="s">
        <v>26</v>
      </c>
      <c r="C4" s="156" t="s">
        <v>51</v>
      </c>
      <c r="D4" s="157"/>
      <c r="E4" s="157"/>
      <c r="F4" s="157"/>
      <c r="G4" s="158"/>
      <c r="H4" s="3"/>
      <c r="I4" s="3"/>
    </row>
    <row r="5" spans="2:9" x14ac:dyDescent="0.35">
      <c r="B5" s="6" t="s">
        <v>27</v>
      </c>
      <c r="C5" s="156" t="s">
        <v>52</v>
      </c>
      <c r="D5" s="157"/>
      <c r="E5" s="157"/>
      <c r="F5" s="157"/>
      <c r="G5" s="158"/>
      <c r="H5" s="3"/>
      <c r="I5" s="3"/>
    </row>
    <row r="7" spans="2:9" ht="32.25" customHeight="1" x14ac:dyDescent="0.35">
      <c r="B7" s="167" t="s">
        <v>31</v>
      </c>
      <c r="C7" s="168"/>
      <c r="D7" s="168"/>
      <c r="E7" s="168"/>
      <c r="F7" s="168"/>
      <c r="G7" s="169"/>
      <c r="H7" s="3"/>
      <c r="I7" s="3"/>
    </row>
    <row r="8" spans="2:9" x14ac:dyDescent="0.35">
      <c r="B8" s="138" t="s">
        <v>28</v>
      </c>
      <c r="C8" s="139"/>
      <c r="D8" s="139"/>
      <c r="E8" s="139"/>
      <c r="F8" s="139"/>
      <c r="G8" s="140"/>
      <c r="H8" s="3"/>
      <c r="I8" s="3"/>
    </row>
    <row r="9" spans="2:9" x14ac:dyDescent="0.35">
      <c r="B9" s="164" t="s">
        <v>29</v>
      </c>
      <c r="C9" s="165"/>
      <c r="D9" s="165"/>
      <c r="E9" s="165"/>
      <c r="F9" s="165"/>
      <c r="G9" s="166"/>
      <c r="H9" s="3"/>
      <c r="I9" s="3"/>
    </row>
    <row r="10" spans="2:9" x14ac:dyDescent="0.35">
      <c r="B10" s="147" t="s">
        <v>30</v>
      </c>
      <c r="C10" s="148"/>
      <c r="D10" s="148"/>
      <c r="E10" s="148"/>
      <c r="F10" s="148"/>
      <c r="G10" s="149"/>
      <c r="H10" s="3"/>
      <c r="I10" s="3"/>
    </row>
    <row r="12" spans="2:9" x14ac:dyDescent="0.35">
      <c r="B12" s="58" t="s">
        <v>46</v>
      </c>
      <c r="C12" s="159" t="s">
        <v>16</v>
      </c>
      <c r="D12" s="160"/>
      <c r="E12" s="160"/>
      <c r="F12" s="160"/>
      <c r="G12" s="160"/>
      <c r="H12" s="4"/>
      <c r="I12" s="4"/>
    </row>
    <row r="13" spans="2:9" ht="19.5" customHeight="1" x14ac:dyDescent="0.35">
      <c r="B13" s="60">
        <v>9001</v>
      </c>
      <c r="C13" s="144" t="s">
        <v>36</v>
      </c>
      <c r="D13" s="145"/>
      <c r="E13" s="145"/>
      <c r="F13" s="145"/>
      <c r="G13" s="146"/>
      <c r="H13" s="4"/>
      <c r="I13" s="4"/>
    </row>
    <row r="14" spans="2:9" ht="19.5" customHeight="1" x14ac:dyDescent="0.35">
      <c r="B14" s="7" t="s">
        <v>23</v>
      </c>
      <c r="C14" s="147"/>
      <c r="D14" s="148"/>
      <c r="E14" s="148"/>
      <c r="F14" s="148"/>
      <c r="G14" s="149"/>
      <c r="H14" s="4"/>
      <c r="I14" s="4"/>
    </row>
    <row r="15" spans="2:9" ht="18.75" customHeight="1" x14ac:dyDescent="0.35">
      <c r="B15" s="60">
        <v>9002</v>
      </c>
      <c r="C15" s="161" t="s">
        <v>45</v>
      </c>
      <c r="D15" s="162"/>
      <c r="E15" s="162"/>
      <c r="F15" s="162"/>
      <c r="G15" s="163"/>
      <c r="H15" s="4"/>
      <c r="I15" s="4"/>
    </row>
    <row r="16" spans="2:9" ht="18.75" customHeight="1" x14ac:dyDescent="0.35">
      <c r="B16" s="61"/>
      <c r="C16" s="170" t="s">
        <v>43</v>
      </c>
      <c r="D16" s="171"/>
      <c r="E16" s="171"/>
      <c r="F16" s="171"/>
      <c r="G16" s="172"/>
      <c r="H16" s="4"/>
      <c r="I16" s="4"/>
    </row>
    <row r="17" spans="2:9" ht="18.75" customHeight="1" x14ac:dyDescent="0.35">
      <c r="B17" s="7" t="s">
        <v>15</v>
      </c>
      <c r="C17" s="173" t="s">
        <v>44</v>
      </c>
      <c r="D17" s="174"/>
      <c r="E17" s="174"/>
      <c r="F17" s="174"/>
      <c r="G17" s="175"/>
      <c r="H17" s="4"/>
      <c r="I17" s="4"/>
    </row>
    <row r="18" spans="2:9" ht="19.5" customHeight="1" x14ac:dyDescent="0.35">
      <c r="B18" s="62">
        <v>9003</v>
      </c>
      <c r="C18" s="150" t="s">
        <v>37</v>
      </c>
      <c r="D18" s="151"/>
      <c r="E18" s="151"/>
      <c r="F18" s="151"/>
      <c r="G18" s="152"/>
      <c r="H18" s="4"/>
      <c r="I18" s="4"/>
    </row>
    <row r="19" spans="2:9" x14ac:dyDescent="0.35">
      <c r="B19" s="63" t="s">
        <v>17</v>
      </c>
      <c r="C19" s="141"/>
      <c r="D19" s="142"/>
      <c r="E19" s="142"/>
      <c r="F19" s="142"/>
      <c r="G19" s="143"/>
      <c r="H19" s="4"/>
      <c r="I19" s="4"/>
    </row>
    <row r="20" spans="2:9" ht="19.5" customHeight="1" x14ac:dyDescent="0.35">
      <c r="B20" s="62">
        <v>9004</v>
      </c>
      <c r="C20" s="150" t="s">
        <v>42</v>
      </c>
      <c r="D20" s="151"/>
      <c r="E20" s="151"/>
      <c r="F20" s="151"/>
      <c r="G20" s="152"/>
      <c r="H20" s="4"/>
      <c r="I20" s="4"/>
    </row>
    <row r="21" spans="2:9" ht="19.5" customHeight="1" x14ac:dyDescent="0.35">
      <c r="B21" s="63" t="s">
        <v>17</v>
      </c>
      <c r="C21" s="141"/>
      <c r="D21" s="142"/>
      <c r="E21" s="142"/>
      <c r="F21" s="142"/>
      <c r="G21" s="143"/>
      <c r="H21" s="4"/>
      <c r="I21" s="4"/>
    </row>
    <row r="22" spans="2:9" ht="19.5" customHeight="1" x14ac:dyDescent="0.35">
      <c r="B22" s="60">
        <v>9005</v>
      </c>
      <c r="C22" s="144" t="s">
        <v>41</v>
      </c>
      <c r="D22" s="145"/>
      <c r="E22" s="145"/>
      <c r="F22" s="145"/>
      <c r="G22" s="146"/>
    </row>
    <row r="23" spans="2:9" ht="19.5" customHeight="1" x14ac:dyDescent="0.35">
      <c r="B23" s="7" t="s">
        <v>32</v>
      </c>
      <c r="C23" s="147"/>
      <c r="D23" s="148"/>
      <c r="E23" s="148"/>
      <c r="F23" s="148"/>
      <c r="G23" s="149"/>
    </row>
    <row r="24" spans="2:9" ht="19.5" customHeight="1" x14ac:dyDescent="0.35">
      <c r="B24" s="60">
        <v>9006</v>
      </c>
      <c r="C24" s="150" t="s">
        <v>40</v>
      </c>
      <c r="D24" s="151"/>
      <c r="E24" s="151"/>
      <c r="F24" s="151"/>
      <c r="G24" s="152"/>
    </row>
    <row r="25" spans="2:9" x14ac:dyDescent="0.35">
      <c r="B25" s="7" t="s">
        <v>22</v>
      </c>
      <c r="C25" s="141"/>
      <c r="D25" s="142"/>
      <c r="E25" s="142"/>
      <c r="F25" s="142"/>
      <c r="G25" s="143"/>
    </row>
    <row r="26" spans="2:9" ht="19.5" customHeight="1" x14ac:dyDescent="0.35">
      <c r="B26" s="60">
        <v>9007</v>
      </c>
      <c r="C26" s="144" t="s">
        <v>39</v>
      </c>
      <c r="D26" s="145"/>
      <c r="E26" s="145"/>
      <c r="F26" s="145"/>
      <c r="G26" s="146"/>
    </row>
    <row r="27" spans="2:9" ht="19.5" customHeight="1" x14ac:dyDescent="0.35">
      <c r="B27" s="7" t="s">
        <v>9</v>
      </c>
      <c r="C27" s="147"/>
      <c r="D27" s="148"/>
      <c r="E27" s="148"/>
      <c r="F27" s="148"/>
      <c r="G27" s="149"/>
    </row>
    <row r="28" spans="2:9" ht="19.5" customHeight="1" x14ac:dyDescent="0.35">
      <c r="B28" s="60">
        <v>9008</v>
      </c>
      <c r="C28" s="144" t="s">
        <v>38</v>
      </c>
      <c r="D28" s="145"/>
      <c r="E28" s="145"/>
      <c r="F28" s="145"/>
      <c r="G28" s="146"/>
    </row>
    <row r="29" spans="2:9" ht="19.5" customHeight="1" x14ac:dyDescent="0.35">
      <c r="B29" s="7" t="s">
        <v>10</v>
      </c>
      <c r="C29" s="147"/>
      <c r="D29" s="148"/>
      <c r="E29" s="148"/>
      <c r="F29" s="148"/>
      <c r="G29" s="149"/>
    </row>
    <row r="30" spans="2:9" ht="15" customHeight="1" x14ac:dyDescent="0.35">
      <c r="B30" s="60">
        <v>9009</v>
      </c>
      <c r="C30" s="150" t="s">
        <v>47</v>
      </c>
      <c r="D30" s="151"/>
      <c r="E30" s="151"/>
      <c r="F30" s="151"/>
      <c r="G30" s="152"/>
    </row>
    <row r="31" spans="2:9" x14ac:dyDescent="0.35">
      <c r="B31" s="61"/>
      <c r="C31" s="176" t="s">
        <v>48</v>
      </c>
      <c r="D31" s="177"/>
      <c r="E31" s="177"/>
      <c r="F31" s="177"/>
      <c r="G31" s="178"/>
    </row>
    <row r="32" spans="2:9" ht="19.5" customHeight="1" x14ac:dyDescent="0.35">
      <c r="B32" s="7" t="s">
        <v>21</v>
      </c>
      <c r="C32" s="141" t="s">
        <v>49</v>
      </c>
      <c r="D32" s="142"/>
      <c r="E32" s="142"/>
      <c r="F32" s="142"/>
      <c r="G32" s="143"/>
    </row>
    <row r="33" spans="2:7" ht="19.5" customHeight="1" x14ac:dyDescent="0.35">
      <c r="B33" s="60">
        <v>9010</v>
      </c>
      <c r="C33" s="144" t="s">
        <v>18</v>
      </c>
      <c r="D33" s="145"/>
      <c r="E33" s="145"/>
      <c r="F33" s="145"/>
      <c r="G33" s="146"/>
    </row>
    <row r="34" spans="2:7" ht="19.5" customHeight="1" x14ac:dyDescent="0.35">
      <c r="B34" s="7" t="s">
        <v>11</v>
      </c>
      <c r="C34" s="147"/>
      <c r="D34" s="148"/>
      <c r="E34" s="148"/>
      <c r="F34" s="148"/>
      <c r="G34" s="149"/>
    </row>
    <row r="35" spans="2:7" ht="19.5" customHeight="1" x14ac:dyDescent="0.35">
      <c r="B35" s="60">
        <v>9013</v>
      </c>
      <c r="C35" s="144" t="s">
        <v>19</v>
      </c>
      <c r="D35" s="145"/>
      <c r="E35" s="145"/>
      <c r="F35" s="145"/>
      <c r="G35" s="146"/>
    </row>
    <row r="36" spans="2:7" ht="19.5" customHeight="1" x14ac:dyDescent="0.35">
      <c r="B36" s="7" t="s">
        <v>12</v>
      </c>
      <c r="C36" s="147"/>
      <c r="D36" s="148"/>
      <c r="E36" s="148"/>
      <c r="F36" s="148"/>
      <c r="G36" s="149"/>
    </row>
    <row r="37" spans="2:7" ht="19.5" customHeight="1" x14ac:dyDescent="0.35">
      <c r="B37" s="60">
        <v>9014</v>
      </c>
      <c r="C37" s="144" t="s">
        <v>13</v>
      </c>
      <c r="D37" s="145"/>
      <c r="E37" s="145"/>
      <c r="F37" s="145"/>
      <c r="G37" s="146"/>
    </row>
    <row r="38" spans="2:7" ht="19.5" customHeight="1" x14ac:dyDescent="0.35">
      <c r="B38" s="64" t="s">
        <v>13</v>
      </c>
      <c r="C38" s="173"/>
      <c r="D38" s="174"/>
      <c r="E38" s="174"/>
      <c r="F38" s="174"/>
      <c r="G38" s="175"/>
    </row>
    <row r="39" spans="2:7" ht="19.5" customHeight="1" x14ac:dyDescent="0.35">
      <c r="B39" s="60">
        <v>9015</v>
      </c>
      <c r="C39" s="144" t="s">
        <v>20</v>
      </c>
      <c r="D39" s="145"/>
      <c r="E39" s="145"/>
      <c r="F39" s="145"/>
      <c r="G39" s="146"/>
    </row>
    <row r="40" spans="2:7" ht="19.5" customHeight="1" x14ac:dyDescent="0.35">
      <c r="B40" s="64" t="s">
        <v>14</v>
      </c>
      <c r="C40" s="147"/>
      <c r="D40" s="148"/>
      <c r="E40" s="148"/>
      <c r="F40" s="148"/>
      <c r="G40" s="14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9" zoomScale="90" zoomScaleNormal="90" workbookViewId="0">
      <selection activeCell="H124" sqref="H1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176</v>
      </c>
      <c r="J8" s="25">
        <f>I8/8</f>
        <v>22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>
        <v>202117</v>
      </c>
      <c r="G11" s="36">
        <v>9002</v>
      </c>
      <c r="H11" s="37" t="s">
        <v>99</v>
      </c>
      <c r="I11" s="47" t="s">
        <v>94</v>
      </c>
      <c r="J11" s="85">
        <v>8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35">
        <v>202117</v>
      </c>
      <c r="G16" s="36">
        <v>9002</v>
      </c>
      <c r="H16" s="48" t="s">
        <v>98</v>
      </c>
      <c r="I16" s="47" t="s">
        <v>94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>
        <v>202117</v>
      </c>
      <c r="G21" s="36">
        <v>9002</v>
      </c>
      <c r="H21" s="37" t="s">
        <v>99</v>
      </c>
      <c r="I21" s="47" t="s">
        <v>94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>
        <v>202148</v>
      </c>
      <c r="G28" s="36">
        <v>9002</v>
      </c>
      <c r="H28" s="134" t="s">
        <v>100</v>
      </c>
      <c r="I28" s="47" t="s">
        <v>94</v>
      </c>
      <c r="J28" s="85">
        <v>8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>
        <v>202148</v>
      </c>
      <c r="G33" s="36">
        <v>9002</v>
      </c>
      <c r="H33" s="134" t="s">
        <v>100</v>
      </c>
      <c r="I33" s="47" t="s">
        <v>94</v>
      </c>
      <c r="J33" s="86">
        <v>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>
        <v>202148</v>
      </c>
      <c r="G38" s="36">
        <v>9002</v>
      </c>
      <c r="H38" s="134" t="s">
        <v>100</v>
      </c>
      <c r="I38" s="47" t="s">
        <v>94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35">
        <v>202148</v>
      </c>
      <c r="G43" s="36">
        <v>9002</v>
      </c>
      <c r="H43" s="48" t="s">
        <v>101</v>
      </c>
      <c r="I43" s="47" t="s">
        <v>94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>
        <v>202148</v>
      </c>
      <c r="G48" s="36">
        <v>9002</v>
      </c>
      <c r="H48" s="37" t="s">
        <v>102</v>
      </c>
      <c r="I48" s="47" t="s">
        <v>94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>
        <v>202117</v>
      </c>
      <c r="G55" s="36">
        <v>9002</v>
      </c>
      <c r="H55" s="43" t="s">
        <v>103</v>
      </c>
      <c r="I55" s="47" t="s">
        <v>94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>
        <v>202148</v>
      </c>
      <c r="G60" s="36">
        <v>9002</v>
      </c>
      <c r="H60" s="48" t="s">
        <v>104</v>
      </c>
      <c r="I60" s="47" t="s">
        <v>94</v>
      </c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>
        <v>202148</v>
      </c>
      <c r="G65" s="36">
        <v>9002</v>
      </c>
      <c r="H65" s="43" t="s">
        <v>112</v>
      </c>
      <c r="I65" s="47" t="s">
        <v>94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>
        <v>202148</v>
      </c>
      <c r="G70" s="36">
        <v>9002</v>
      </c>
      <c r="H70" s="48" t="s">
        <v>105</v>
      </c>
      <c r="I70" s="47" t="s">
        <v>94</v>
      </c>
      <c r="J70" s="86">
        <v>4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>
        <v>202122</v>
      </c>
      <c r="G71" s="47">
        <v>9002</v>
      </c>
      <c r="H71" s="48" t="s">
        <v>109</v>
      </c>
      <c r="I71" s="47" t="s">
        <v>94</v>
      </c>
      <c r="J71" s="86">
        <v>4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>
        <v>202148</v>
      </c>
      <c r="G75" s="36">
        <v>9002</v>
      </c>
      <c r="H75" s="43" t="s">
        <v>103</v>
      </c>
      <c r="I75" s="47" t="s">
        <v>94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>
        <v>202148</v>
      </c>
      <c r="G82" s="36">
        <v>9002</v>
      </c>
      <c r="H82" s="43" t="s">
        <v>107</v>
      </c>
      <c r="I82" s="47" t="s">
        <v>94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>
        <v>202148</v>
      </c>
      <c r="G87" s="36">
        <v>9002</v>
      </c>
      <c r="H87" s="48" t="s">
        <v>107</v>
      </c>
      <c r="I87" s="47" t="s">
        <v>94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>
        <v>202148</v>
      </c>
      <c r="G92" s="36">
        <v>9002</v>
      </c>
      <c r="H92" s="43" t="s">
        <v>107</v>
      </c>
      <c r="I92" s="47" t="s">
        <v>94</v>
      </c>
      <c r="J92" s="85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>
        <v>202148</v>
      </c>
      <c r="G98" s="36">
        <v>9002</v>
      </c>
      <c r="H98" s="71" t="s">
        <v>108</v>
      </c>
      <c r="I98" s="47" t="s">
        <v>94</v>
      </c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>
        <v>202117</v>
      </c>
      <c r="G103" s="36">
        <v>9002</v>
      </c>
      <c r="H103" s="43" t="s">
        <v>111</v>
      </c>
      <c r="I103" s="47" t="s">
        <v>94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>
        <v>202122</v>
      </c>
      <c r="G110" s="36">
        <v>9002</v>
      </c>
      <c r="H110" s="43" t="s">
        <v>106</v>
      </c>
      <c r="I110" s="47" t="s">
        <v>94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>
        <v>202122</v>
      </c>
      <c r="G115" s="36">
        <v>9002</v>
      </c>
      <c r="H115" s="51" t="s">
        <v>110</v>
      </c>
      <c r="I115" s="47" t="s">
        <v>94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>
        <v>202122</v>
      </c>
      <c r="G120" s="36">
        <v>9002</v>
      </c>
      <c r="H120" s="43" t="s">
        <v>110</v>
      </c>
      <c r="I120" s="47" t="s">
        <v>94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35">
        <v>202122</v>
      </c>
      <c r="G125" s="36">
        <v>9002</v>
      </c>
      <c r="H125" s="71" t="s">
        <v>110</v>
      </c>
      <c r="I125" s="47" t="s">
        <v>94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07" priority="65" stopIfTrue="1">
      <formula>IF($A11=1,B11,)</formula>
    </cfRule>
    <cfRule type="expression" dxfId="306" priority="66" stopIfTrue="1">
      <formula>IF($A11="",B11,)</formula>
    </cfRule>
  </conditionalFormatting>
  <conditionalFormatting sqref="E11:E15">
    <cfRule type="expression" dxfId="305" priority="67" stopIfTrue="1">
      <formula>IF($A11="",B11,"")</formula>
    </cfRule>
  </conditionalFormatting>
  <conditionalFormatting sqref="E16:E124">
    <cfRule type="expression" dxfId="304" priority="68" stopIfTrue="1">
      <formula>IF($A16&lt;&gt;1,B16,"")</formula>
    </cfRule>
  </conditionalFormatting>
  <conditionalFormatting sqref="D11:D124">
    <cfRule type="expression" dxfId="303" priority="69" stopIfTrue="1">
      <formula>IF($A11="",B11,)</formula>
    </cfRule>
  </conditionalFormatting>
  <conditionalFormatting sqref="G12:G15 G26:G27 G83:G86 G17:G20 G29:G32 G34:G37 G39:G42 G44:G47 G49:G54 G56:G59 G61:G64 G66:G69 G71:G74 G76:G80 G88:G91 G93:G97 G99:G102 G104:G109 G111:G114 G116:G119">
    <cfRule type="expression" dxfId="302" priority="70" stopIfTrue="1">
      <formula>#REF!="Freelancer"</formula>
    </cfRule>
    <cfRule type="expression" dxfId="301" priority="71" stopIfTrue="1">
      <formula>#REF!="DTC Int. Staff"</formula>
    </cfRule>
  </conditionalFormatting>
  <conditionalFormatting sqref="G116:G119 G88:G91 G26 G34:G37 G61:G64 G39:G42 G44:G47 G49:G53 G66:G69 G71:G74 G76:G80 G93:G97 G99:G102 G104:G108">
    <cfRule type="expression" dxfId="300" priority="63" stopIfTrue="1">
      <formula>$F$5="Freelancer"</formula>
    </cfRule>
    <cfRule type="expression" dxfId="299" priority="64" stopIfTrue="1">
      <formula>$F$5="DTC Int. Staff"</formula>
    </cfRule>
  </conditionalFormatting>
  <conditionalFormatting sqref="G17:G20">
    <cfRule type="expression" dxfId="298" priority="61" stopIfTrue="1">
      <formula>#REF!="Freelancer"</formula>
    </cfRule>
    <cfRule type="expression" dxfId="297" priority="62" stopIfTrue="1">
      <formula>#REF!="DTC Int. Staff"</formula>
    </cfRule>
  </conditionalFormatting>
  <conditionalFormatting sqref="G17:G20">
    <cfRule type="expression" dxfId="296" priority="59" stopIfTrue="1">
      <formula>$F$5="Freelancer"</formula>
    </cfRule>
    <cfRule type="expression" dxfId="295" priority="60" stopIfTrue="1">
      <formula>$F$5="DTC Int. Staff"</formula>
    </cfRule>
  </conditionalFormatting>
  <conditionalFormatting sqref="G22:G25">
    <cfRule type="expression" dxfId="294" priority="57" stopIfTrue="1">
      <formula>#REF!="Freelancer"</formula>
    </cfRule>
    <cfRule type="expression" dxfId="293" priority="58" stopIfTrue="1">
      <formula>#REF!="DTC Int. Staff"</formula>
    </cfRule>
  </conditionalFormatting>
  <conditionalFormatting sqref="G22:G25">
    <cfRule type="expression" dxfId="292" priority="55" stopIfTrue="1">
      <formula>$F$5="Freelancer"</formula>
    </cfRule>
    <cfRule type="expression" dxfId="291" priority="56" stopIfTrue="1">
      <formula>$F$5="DTC Int. Staff"</formula>
    </cfRule>
  </conditionalFormatting>
  <conditionalFormatting sqref="C125:C129">
    <cfRule type="expression" dxfId="290" priority="52" stopIfTrue="1">
      <formula>IF($A125=1,B125,)</formula>
    </cfRule>
    <cfRule type="expression" dxfId="289" priority="53" stopIfTrue="1">
      <formula>IF($A125="",B125,)</formula>
    </cfRule>
  </conditionalFormatting>
  <conditionalFormatting sqref="D125:D129">
    <cfRule type="expression" dxfId="288" priority="54" stopIfTrue="1">
      <formula>IF($A125="",B125,)</formula>
    </cfRule>
  </conditionalFormatting>
  <conditionalFormatting sqref="E125:E129">
    <cfRule type="expression" dxfId="287" priority="51" stopIfTrue="1">
      <formula>IF($A125&lt;&gt;1,B125,"")</formula>
    </cfRule>
  </conditionalFormatting>
  <conditionalFormatting sqref="G56:G59">
    <cfRule type="expression" dxfId="286" priority="49" stopIfTrue="1">
      <formula>$F$5="Freelancer"</formula>
    </cfRule>
    <cfRule type="expression" dxfId="285" priority="50" stopIfTrue="1">
      <formula>$F$5="DTC Int. Staff"</formula>
    </cfRule>
  </conditionalFormatting>
  <conditionalFormatting sqref="G81">
    <cfRule type="expression" dxfId="284" priority="47" stopIfTrue="1">
      <formula>#REF!="Freelancer"</formula>
    </cfRule>
    <cfRule type="expression" dxfId="283" priority="48" stopIfTrue="1">
      <formula>#REF!="DTC Int. Staff"</formula>
    </cfRule>
  </conditionalFormatting>
  <conditionalFormatting sqref="G81">
    <cfRule type="expression" dxfId="282" priority="45" stopIfTrue="1">
      <formula>$F$5="Freelancer"</formula>
    </cfRule>
    <cfRule type="expression" dxfId="281" priority="46" stopIfTrue="1">
      <formula>$F$5="DTC Int. Staff"</formula>
    </cfRule>
  </conditionalFormatting>
  <conditionalFormatting sqref="G11">
    <cfRule type="expression" dxfId="280" priority="43" stopIfTrue="1">
      <formula>#REF!="Freelancer"</formula>
    </cfRule>
    <cfRule type="expression" dxfId="279" priority="44" stopIfTrue="1">
      <formula>#REF!="DTC Int. Staff"</formula>
    </cfRule>
  </conditionalFormatting>
  <conditionalFormatting sqref="G16">
    <cfRule type="expression" dxfId="278" priority="41" stopIfTrue="1">
      <formula>#REF!="Freelancer"</formula>
    </cfRule>
    <cfRule type="expression" dxfId="277" priority="42" stopIfTrue="1">
      <formula>#REF!="DTC Int. Staff"</formula>
    </cfRule>
  </conditionalFormatting>
  <conditionalFormatting sqref="G21">
    <cfRule type="expression" dxfId="276" priority="39" stopIfTrue="1">
      <formula>#REF!="Freelancer"</formula>
    </cfRule>
    <cfRule type="expression" dxfId="275" priority="40" stopIfTrue="1">
      <formula>#REF!="DTC Int. Staff"</formula>
    </cfRule>
  </conditionalFormatting>
  <conditionalFormatting sqref="G28">
    <cfRule type="expression" dxfId="274" priority="37" stopIfTrue="1">
      <formula>#REF!="Freelancer"</formula>
    </cfRule>
    <cfRule type="expression" dxfId="273" priority="38" stopIfTrue="1">
      <formula>#REF!="DTC Int. Staff"</formula>
    </cfRule>
  </conditionalFormatting>
  <conditionalFormatting sqref="G33">
    <cfRule type="expression" dxfId="272" priority="35" stopIfTrue="1">
      <formula>#REF!="Freelancer"</formula>
    </cfRule>
    <cfRule type="expression" dxfId="271" priority="36" stopIfTrue="1">
      <formula>#REF!="DTC Int. Staff"</formula>
    </cfRule>
  </conditionalFormatting>
  <conditionalFormatting sqref="G38">
    <cfRule type="expression" dxfId="270" priority="33" stopIfTrue="1">
      <formula>#REF!="Freelancer"</formula>
    </cfRule>
    <cfRule type="expression" dxfId="269" priority="34" stopIfTrue="1">
      <formula>#REF!="DTC Int. Staff"</formula>
    </cfRule>
  </conditionalFormatting>
  <conditionalFormatting sqref="G43">
    <cfRule type="expression" dxfId="268" priority="31" stopIfTrue="1">
      <formula>#REF!="Freelancer"</formula>
    </cfRule>
    <cfRule type="expression" dxfId="267" priority="32" stopIfTrue="1">
      <formula>#REF!="DTC Int. Staff"</formula>
    </cfRule>
  </conditionalFormatting>
  <conditionalFormatting sqref="G48">
    <cfRule type="expression" dxfId="266" priority="29" stopIfTrue="1">
      <formula>#REF!="Freelancer"</formula>
    </cfRule>
    <cfRule type="expression" dxfId="265" priority="30" stopIfTrue="1">
      <formula>#REF!="DTC Int. Staff"</formula>
    </cfRule>
  </conditionalFormatting>
  <conditionalFormatting sqref="G55">
    <cfRule type="expression" dxfId="264" priority="27" stopIfTrue="1">
      <formula>#REF!="Freelancer"</formula>
    </cfRule>
    <cfRule type="expression" dxfId="263" priority="28" stopIfTrue="1">
      <formula>#REF!="DTC Int. Staff"</formula>
    </cfRule>
  </conditionalFormatting>
  <conditionalFormatting sqref="G60">
    <cfRule type="expression" dxfId="262" priority="25" stopIfTrue="1">
      <formula>#REF!="Freelancer"</formula>
    </cfRule>
    <cfRule type="expression" dxfId="261" priority="26" stopIfTrue="1">
      <formula>#REF!="DTC Int. Staff"</formula>
    </cfRule>
  </conditionalFormatting>
  <conditionalFormatting sqref="G65">
    <cfRule type="expression" dxfId="260" priority="23" stopIfTrue="1">
      <formula>#REF!="Freelancer"</formula>
    </cfRule>
    <cfRule type="expression" dxfId="259" priority="24" stopIfTrue="1">
      <formula>#REF!="DTC Int. Staff"</formula>
    </cfRule>
  </conditionalFormatting>
  <conditionalFormatting sqref="G70">
    <cfRule type="expression" dxfId="258" priority="21" stopIfTrue="1">
      <formula>#REF!="Freelancer"</formula>
    </cfRule>
    <cfRule type="expression" dxfId="257" priority="22" stopIfTrue="1">
      <formula>#REF!="DTC Int. Staff"</formula>
    </cfRule>
  </conditionalFormatting>
  <conditionalFormatting sqref="G75">
    <cfRule type="expression" dxfId="256" priority="19" stopIfTrue="1">
      <formula>#REF!="Freelancer"</formula>
    </cfRule>
    <cfRule type="expression" dxfId="255" priority="20" stopIfTrue="1">
      <formula>#REF!="DTC Int. Staff"</formula>
    </cfRule>
  </conditionalFormatting>
  <conditionalFormatting sqref="G82">
    <cfRule type="expression" dxfId="254" priority="17" stopIfTrue="1">
      <formula>#REF!="Freelancer"</formula>
    </cfRule>
    <cfRule type="expression" dxfId="253" priority="18" stopIfTrue="1">
      <formula>#REF!="DTC Int. Staff"</formula>
    </cfRule>
  </conditionalFormatting>
  <conditionalFormatting sqref="G87">
    <cfRule type="expression" dxfId="252" priority="15" stopIfTrue="1">
      <formula>#REF!="Freelancer"</formula>
    </cfRule>
    <cfRule type="expression" dxfId="251" priority="16" stopIfTrue="1">
      <formula>#REF!="DTC Int. Staff"</formula>
    </cfRule>
  </conditionalFormatting>
  <conditionalFormatting sqref="G92">
    <cfRule type="expression" dxfId="250" priority="13" stopIfTrue="1">
      <formula>#REF!="Freelancer"</formula>
    </cfRule>
    <cfRule type="expression" dxfId="249" priority="14" stopIfTrue="1">
      <formula>#REF!="DTC Int. Staff"</formula>
    </cfRule>
  </conditionalFormatting>
  <conditionalFormatting sqref="G98">
    <cfRule type="expression" dxfId="248" priority="11" stopIfTrue="1">
      <formula>#REF!="Freelancer"</formula>
    </cfRule>
    <cfRule type="expression" dxfId="247" priority="12" stopIfTrue="1">
      <formula>#REF!="DTC Int. Staff"</formula>
    </cfRule>
  </conditionalFormatting>
  <conditionalFormatting sqref="G103">
    <cfRule type="expression" dxfId="246" priority="9" stopIfTrue="1">
      <formula>#REF!="Freelancer"</formula>
    </cfRule>
    <cfRule type="expression" dxfId="245" priority="10" stopIfTrue="1">
      <formula>#REF!="DTC Int. Staff"</formula>
    </cfRule>
  </conditionalFormatting>
  <conditionalFormatting sqref="G110">
    <cfRule type="expression" dxfId="244" priority="7" stopIfTrue="1">
      <formula>#REF!="Freelancer"</formula>
    </cfRule>
    <cfRule type="expression" dxfId="243" priority="8" stopIfTrue="1">
      <formula>#REF!="DTC Int. Staff"</formula>
    </cfRule>
  </conditionalFormatting>
  <conditionalFormatting sqref="G115">
    <cfRule type="expression" dxfId="242" priority="5" stopIfTrue="1">
      <formula>#REF!="Freelancer"</formula>
    </cfRule>
    <cfRule type="expression" dxfId="241" priority="6" stopIfTrue="1">
      <formula>#REF!="DTC Int. Staff"</formula>
    </cfRule>
  </conditionalFormatting>
  <conditionalFormatting sqref="G120">
    <cfRule type="expression" dxfId="240" priority="3" stopIfTrue="1">
      <formula>#REF!="Freelancer"</formula>
    </cfRule>
    <cfRule type="expression" dxfId="239" priority="4" stopIfTrue="1">
      <formula>#REF!="DTC Int. Staff"</formula>
    </cfRule>
  </conditionalFormatting>
  <conditionalFormatting sqref="G125">
    <cfRule type="expression" dxfId="238" priority="1" stopIfTrue="1">
      <formula>#REF!="Freelancer"</formula>
    </cfRule>
    <cfRule type="expression" dxfId="23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F43" zoomScale="90" zoomScaleNormal="90" workbookViewId="0">
      <selection activeCell="H46" sqref="H4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>
        <v>202122</v>
      </c>
      <c r="G11" s="36">
        <v>9002</v>
      </c>
      <c r="H11" s="37" t="s">
        <v>113</v>
      </c>
      <c r="I11" s="36" t="s">
        <v>94</v>
      </c>
      <c r="J11" s="38">
        <v>4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>
        <v>202117</v>
      </c>
      <c r="G12" s="36">
        <v>9002</v>
      </c>
      <c r="H12" s="37" t="s">
        <v>115</v>
      </c>
      <c r="I12" s="47" t="s">
        <v>94</v>
      </c>
      <c r="J12" s="85">
        <v>4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>
        <v>202122</v>
      </c>
      <c r="G18" s="36">
        <v>9002</v>
      </c>
      <c r="H18" s="37" t="s">
        <v>113</v>
      </c>
      <c r="I18" s="36" t="s">
        <v>94</v>
      </c>
      <c r="J18" s="38">
        <v>4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>
        <v>202148</v>
      </c>
      <c r="G19" s="36">
        <v>9002</v>
      </c>
      <c r="H19" s="37" t="s">
        <v>114</v>
      </c>
      <c r="I19" s="36" t="s">
        <v>94</v>
      </c>
      <c r="J19" s="38">
        <v>4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35">
        <v>202117</v>
      </c>
      <c r="G23" s="36">
        <v>9002</v>
      </c>
      <c r="H23" s="37" t="s">
        <v>115</v>
      </c>
      <c r="I23" s="47" t="s">
        <v>94</v>
      </c>
      <c r="J23" s="85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>
        <v>202117</v>
      </c>
      <c r="G28" s="36">
        <v>9002</v>
      </c>
      <c r="H28" s="37" t="s">
        <v>115</v>
      </c>
      <c r="I28" s="47" t="s">
        <v>94</v>
      </c>
      <c r="J28" s="85">
        <v>4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>
        <v>202122</v>
      </c>
      <c r="G29" s="36">
        <v>9002</v>
      </c>
      <c r="H29" s="37" t="s">
        <v>113</v>
      </c>
      <c r="I29" s="36" t="s">
        <v>94</v>
      </c>
      <c r="J29" s="38">
        <v>4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>
        <v>202117</v>
      </c>
      <c r="G33" s="36">
        <v>9002</v>
      </c>
      <c r="H33" s="37" t="s">
        <v>115</v>
      </c>
      <c r="I33" s="47" t="s">
        <v>94</v>
      </c>
      <c r="J33" s="85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>
        <v>202117</v>
      </c>
      <c r="G38" s="36">
        <v>9002</v>
      </c>
      <c r="H38" s="37" t="s">
        <v>115</v>
      </c>
      <c r="I38" s="47" t="s">
        <v>94</v>
      </c>
      <c r="J38" s="85">
        <v>4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>
        <v>202122</v>
      </c>
      <c r="G39" s="36">
        <v>9002</v>
      </c>
      <c r="H39" s="37" t="s">
        <v>113</v>
      </c>
      <c r="I39" s="36" t="s">
        <v>94</v>
      </c>
      <c r="J39" s="38">
        <v>4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>
        <v>202122</v>
      </c>
      <c r="G45" s="36">
        <v>9002</v>
      </c>
      <c r="H45" s="37" t="s">
        <v>113</v>
      </c>
      <c r="I45" s="36" t="s">
        <v>94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46">
        <v>202160</v>
      </c>
      <c r="G46" s="47">
        <v>9004</v>
      </c>
      <c r="H46" s="48" t="s">
        <v>118</v>
      </c>
      <c r="I46" s="47" t="s">
        <v>94</v>
      </c>
      <c r="J46" s="49">
        <v>4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35">
        <v>202122</v>
      </c>
      <c r="G50" s="36">
        <v>9002</v>
      </c>
      <c r="H50" s="37" t="s">
        <v>113</v>
      </c>
      <c r="I50" s="36" t="s">
        <v>94</v>
      </c>
      <c r="J50" s="38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>
        <v>202122</v>
      </c>
      <c r="G55" s="36">
        <v>9002</v>
      </c>
      <c r="H55" s="37" t="s">
        <v>113</v>
      </c>
      <c r="I55" s="36" t="s">
        <v>94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35">
        <v>202122</v>
      </c>
      <c r="G60" s="36">
        <v>9002</v>
      </c>
      <c r="H60" s="37" t="s">
        <v>116</v>
      </c>
      <c r="I60" s="36" t="s">
        <v>94</v>
      </c>
      <c r="J60" s="38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>
        <v>202122</v>
      </c>
      <c r="G65" s="36">
        <v>9002</v>
      </c>
      <c r="H65" s="37" t="s">
        <v>116</v>
      </c>
      <c r="I65" s="36" t="s">
        <v>94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>
        <v>202148</v>
      </c>
      <c r="G72" s="36">
        <v>9002</v>
      </c>
      <c r="H72" s="37" t="s">
        <v>114</v>
      </c>
      <c r="I72" s="36" t="s">
        <v>94</v>
      </c>
      <c r="J72" s="38">
        <v>4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>
        <v>202117</v>
      </c>
      <c r="G73" s="36">
        <v>9002</v>
      </c>
      <c r="H73" s="37" t="s">
        <v>115</v>
      </c>
      <c r="I73" s="47" t="s">
        <v>94</v>
      </c>
      <c r="J73" s="85">
        <v>4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35">
        <v>202122</v>
      </c>
      <c r="G77" s="36">
        <v>9002</v>
      </c>
      <c r="H77" s="37" t="s">
        <v>117</v>
      </c>
      <c r="I77" s="36" t="s">
        <v>94</v>
      </c>
      <c r="J77" s="38">
        <v>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>
        <v>202160</v>
      </c>
      <c r="G78" s="47">
        <v>9004</v>
      </c>
      <c r="H78" s="48" t="s">
        <v>118</v>
      </c>
      <c r="I78" s="47" t="s">
        <v>94</v>
      </c>
      <c r="J78" s="49">
        <v>4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>
        <v>202122</v>
      </c>
      <c r="G82" s="36">
        <v>9002</v>
      </c>
      <c r="H82" s="37" t="s">
        <v>117</v>
      </c>
      <c r="I82" s="36" t="s">
        <v>94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35">
        <v>202122</v>
      </c>
      <c r="G87" s="36">
        <v>9002</v>
      </c>
      <c r="H87" s="37" t="s">
        <v>117</v>
      </c>
      <c r="I87" s="36" t="s">
        <v>94</v>
      </c>
      <c r="J87" s="38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>
        <v>202122</v>
      </c>
      <c r="G92" s="36">
        <v>9002</v>
      </c>
      <c r="H92" s="37" t="s">
        <v>116</v>
      </c>
      <c r="I92" s="36" t="s">
        <v>94</v>
      </c>
      <c r="J92" s="38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>
        <v>202122</v>
      </c>
      <c r="G100" s="36">
        <v>9002</v>
      </c>
      <c r="H100" s="37" t="s">
        <v>117</v>
      </c>
      <c r="I100" s="36" t="s">
        <v>94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35">
        <v>202122</v>
      </c>
      <c r="G105" s="36">
        <v>9002</v>
      </c>
      <c r="H105" s="37" t="s">
        <v>116</v>
      </c>
      <c r="I105" s="36" t="s">
        <v>94</v>
      </c>
      <c r="J105" s="38">
        <v>4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>
        <v>202160</v>
      </c>
      <c r="G106" s="47">
        <v>9004</v>
      </c>
      <c r="H106" s="48" t="s">
        <v>118</v>
      </c>
      <c r="I106" s="47" t="s">
        <v>94</v>
      </c>
      <c r="J106" s="49">
        <v>4</v>
      </c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>
        <v>202122</v>
      </c>
      <c r="G110" s="36">
        <v>9002</v>
      </c>
      <c r="H110" s="37" t="s">
        <v>117</v>
      </c>
      <c r="I110" s="36" t="s">
        <v>94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35">
        <v>202122</v>
      </c>
      <c r="G115" s="36">
        <v>9002</v>
      </c>
      <c r="H115" s="37" t="s">
        <v>116</v>
      </c>
      <c r="I115" s="36" t="s">
        <v>94</v>
      </c>
      <c r="J115" s="38">
        <v>8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>
        <v>202122</v>
      </c>
      <c r="G120" s="36">
        <v>9002</v>
      </c>
      <c r="H120" s="37" t="s">
        <v>117</v>
      </c>
      <c r="I120" s="36" t="s">
        <v>94</v>
      </c>
      <c r="J120" s="38">
        <v>4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46">
        <v>202160</v>
      </c>
      <c r="G121" s="47">
        <v>9004</v>
      </c>
      <c r="H121" s="48" t="s">
        <v>118</v>
      </c>
      <c r="I121" s="47" t="s">
        <v>94</v>
      </c>
      <c r="J121" s="49">
        <v>4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236" priority="91" stopIfTrue="1">
      <formula>IF($A11=1,B11,)</formula>
    </cfRule>
    <cfRule type="expression" dxfId="235" priority="92" stopIfTrue="1">
      <formula>IF($A11="",B11,)</formula>
    </cfRule>
  </conditionalFormatting>
  <conditionalFormatting sqref="E11:E15">
    <cfRule type="expression" dxfId="234" priority="93" stopIfTrue="1">
      <formula>IF($A11="",B11,"")</formula>
    </cfRule>
  </conditionalFormatting>
  <conditionalFormatting sqref="E16:E124">
    <cfRule type="expression" dxfId="233" priority="94" stopIfTrue="1">
      <formula>IF($A16&lt;&gt;1,B16,"")</formula>
    </cfRule>
  </conditionalFormatting>
  <conditionalFormatting sqref="D11:D124">
    <cfRule type="expression" dxfId="232" priority="95" stopIfTrue="1">
      <formula>IF($A11="",B11,)</formula>
    </cfRule>
  </conditionalFormatting>
  <conditionalFormatting sqref="G13:G16 G83:G86 G20:G22 G24:G27 G30:G32 G34:G37 G40:G44 G47:G49 G51:G54 G56:G59 G61:G64 G66:G71 G74:G76 G88:G91 G93:G99 G101:G104 G107:G109 G111:G114 G116:G119">
    <cfRule type="expression" dxfId="231" priority="96" stopIfTrue="1">
      <formula>#REF!="Freelancer"</formula>
    </cfRule>
    <cfRule type="expression" dxfId="230" priority="97" stopIfTrue="1">
      <formula>#REF!="DTC Int. Staff"</formula>
    </cfRule>
  </conditionalFormatting>
  <conditionalFormatting sqref="G116:G119 G88:G91 G20:G22 G34:G37 G61:G64 G40:G44 G47:G49 G66:G71 G74:G76 G93:G99 G101:G104">
    <cfRule type="expression" dxfId="229" priority="89" stopIfTrue="1">
      <formula>$F$5="Freelancer"</formula>
    </cfRule>
    <cfRule type="expression" dxfId="228" priority="90" stopIfTrue="1">
      <formula>$F$5="DTC Int. Staff"</formula>
    </cfRule>
  </conditionalFormatting>
  <conditionalFormatting sqref="G16">
    <cfRule type="expression" dxfId="227" priority="87" stopIfTrue="1">
      <formula>#REF!="Freelancer"</formula>
    </cfRule>
    <cfRule type="expression" dxfId="226" priority="88" stopIfTrue="1">
      <formula>#REF!="DTC Int. Staff"</formula>
    </cfRule>
  </conditionalFormatting>
  <conditionalFormatting sqref="G16">
    <cfRule type="expression" dxfId="225" priority="85" stopIfTrue="1">
      <formula>$F$5="Freelancer"</formula>
    </cfRule>
    <cfRule type="expression" dxfId="224" priority="86" stopIfTrue="1">
      <formula>$F$5="DTC Int. Staff"</formula>
    </cfRule>
  </conditionalFormatting>
  <conditionalFormatting sqref="G17">
    <cfRule type="expression" dxfId="223" priority="83" stopIfTrue="1">
      <formula>#REF!="Freelancer"</formula>
    </cfRule>
    <cfRule type="expression" dxfId="222" priority="84" stopIfTrue="1">
      <formula>#REF!="DTC Int. Staff"</formula>
    </cfRule>
  </conditionalFormatting>
  <conditionalFormatting sqref="G17">
    <cfRule type="expression" dxfId="221" priority="81" stopIfTrue="1">
      <formula>$F$5="Freelancer"</formula>
    </cfRule>
    <cfRule type="expression" dxfId="220" priority="82" stopIfTrue="1">
      <formula>$F$5="DTC Int. Staff"</formula>
    </cfRule>
  </conditionalFormatting>
  <conditionalFormatting sqref="C126">
    <cfRule type="expression" dxfId="219" priority="78" stopIfTrue="1">
      <formula>IF($A126=1,B126,)</formula>
    </cfRule>
    <cfRule type="expression" dxfId="218" priority="79" stopIfTrue="1">
      <formula>IF($A126="",B126,)</formula>
    </cfRule>
  </conditionalFormatting>
  <conditionalFormatting sqref="D126">
    <cfRule type="expression" dxfId="217" priority="80" stopIfTrue="1">
      <formula>IF($A126="",B126,)</formula>
    </cfRule>
  </conditionalFormatting>
  <conditionalFormatting sqref="C125">
    <cfRule type="expression" dxfId="216" priority="75" stopIfTrue="1">
      <formula>IF($A125=1,B125,)</formula>
    </cfRule>
    <cfRule type="expression" dxfId="215" priority="76" stopIfTrue="1">
      <formula>IF($A125="",B125,)</formula>
    </cfRule>
  </conditionalFormatting>
  <conditionalFormatting sqref="D125">
    <cfRule type="expression" dxfId="214" priority="77" stopIfTrue="1">
      <formula>IF($A125="",B125,)</formula>
    </cfRule>
  </conditionalFormatting>
  <conditionalFormatting sqref="E125">
    <cfRule type="expression" dxfId="213" priority="74" stopIfTrue="1">
      <formula>IF($A125&lt;&gt;1,B125,"")</formula>
    </cfRule>
  </conditionalFormatting>
  <conditionalFormatting sqref="E126">
    <cfRule type="expression" dxfId="212" priority="73" stopIfTrue="1">
      <formula>IF($A126&lt;&gt;1,B126,"")</formula>
    </cfRule>
  </conditionalFormatting>
  <conditionalFormatting sqref="G56:G59">
    <cfRule type="expression" dxfId="211" priority="71" stopIfTrue="1">
      <formula>$F$5="Freelancer"</formula>
    </cfRule>
    <cfRule type="expression" dxfId="210" priority="72" stopIfTrue="1">
      <formula>$F$5="DTC Int. Staff"</formula>
    </cfRule>
  </conditionalFormatting>
  <conditionalFormatting sqref="G78:G81">
    <cfRule type="expression" dxfId="209" priority="69" stopIfTrue="1">
      <formula>#REF!="Freelancer"</formula>
    </cfRule>
    <cfRule type="expression" dxfId="208" priority="70" stopIfTrue="1">
      <formula>#REF!="DTC Int. Staff"</formula>
    </cfRule>
  </conditionalFormatting>
  <conditionalFormatting sqref="G78:G81">
    <cfRule type="expression" dxfId="207" priority="67" stopIfTrue="1">
      <formula>$F$5="Freelancer"</formula>
    </cfRule>
    <cfRule type="expression" dxfId="206" priority="68" stopIfTrue="1">
      <formula>$F$5="DTC Int. Staff"</formula>
    </cfRule>
  </conditionalFormatting>
  <conditionalFormatting sqref="G18">
    <cfRule type="expression" dxfId="205" priority="65" stopIfTrue="1">
      <formula>#REF!="Freelancer"</formula>
    </cfRule>
    <cfRule type="expression" dxfId="204" priority="66" stopIfTrue="1">
      <formula>#REF!="DTC Int. Staff"</formula>
    </cfRule>
  </conditionalFormatting>
  <conditionalFormatting sqref="G19">
    <cfRule type="expression" dxfId="203" priority="61" stopIfTrue="1">
      <formula>#REF!="Freelancer"</formula>
    </cfRule>
    <cfRule type="expression" dxfId="202" priority="62" stopIfTrue="1">
      <formula>#REF!="DTC Int. Staff"</formula>
    </cfRule>
  </conditionalFormatting>
  <conditionalFormatting sqref="G11">
    <cfRule type="expression" dxfId="201" priority="59" stopIfTrue="1">
      <formula>#REF!="Freelancer"</formula>
    </cfRule>
    <cfRule type="expression" dxfId="200" priority="60" stopIfTrue="1">
      <formula>#REF!="DTC Int. Staff"</formula>
    </cfRule>
  </conditionalFormatting>
  <conditionalFormatting sqref="G12">
    <cfRule type="expression" dxfId="199" priority="57" stopIfTrue="1">
      <formula>#REF!="Freelancer"</formula>
    </cfRule>
    <cfRule type="expression" dxfId="198" priority="58" stopIfTrue="1">
      <formula>#REF!="DTC Int. Staff"</formula>
    </cfRule>
  </conditionalFormatting>
  <conditionalFormatting sqref="G23">
    <cfRule type="expression" dxfId="197" priority="55" stopIfTrue="1">
      <formula>#REF!="Freelancer"</formula>
    </cfRule>
    <cfRule type="expression" dxfId="196" priority="56" stopIfTrue="1">
      <formula>#REF!="DTC Int. Staff"</formula>
    </cfRule>
  </conditionalFormatting>
  <conditionalFormatting sqref="G28">
    <cfRule type="expression" dxfId="195" priority="53" stopIfTrue="1">
      <formula>#REF!="Freelancer"</formula>
    </cfRule>
    <cfRule type="expression" dxfId="194" priority="54" stopIfTrue="1">
      <formula>#REF!="DTC Int. Staff"</formula>
    </cfRule>
  </conditionalFormatting>
  <conditionalFormatting sqref="G29">
    <cfRule type="expression" dxfId="193" priority="51" stopIfTrue="1">
      <formula>#REF!="Freelancer"</formula>
    </cfRule>
    <cfRule type="expression" dxfId="192" priority="52" stopIfTrue="1">
      <formula>#REF!="DTC Int. Staff"</formula>
    </cfRule>
  </conditionalFormatting>
  <conditionalFormatting sqref="G33">
    <cfRule type="expression" dxfId="191" priority="49" stopIfTrue="1">
      <formula>#REF!="Freelancer"</formula>
    </cfRule>
    <cfRule type="expression" dxfId="190" priority="50" stopIfTrue="1">
      <formula>#REF!="DTC Int. Staff"</formula>
    </cfRule>
  </conditionalFormatting>
  <conditionalFormatting sqref="G38">
    <cfRule type="expression" dxfId="189" priority="47" stopIfTrue="1">
      <formula>#REF!="Freelancer"</formula>
    </cfRule>
    <cfRule type="expression" dxfId="188" priority="48" stopIfTrue="1">
      <formula>#REF!="DTC Int. Staff"</formula>
    </cfRule>
  </conditionalFormatting>
  <conditionalFormatting sqref="G39">
    <cfRule type="expression" dxfId="187" priority="45" stopIfTrue="1">
      <formula>#REF!="Freelancer"</formula>
    </cfRule>
    <cfRule type="expression" dxfId="186" priority="46" stopIfTrue="1">
      <formula>#REF!="DTC Int. Staff"</formula>
    </cfRule>
  </conditionalFormatting>
  <conditionalFormatting sqref="G45">
    <cfRule type="expression" dxfId="185" priority="43" stopIfTrue="1">
      <formula>#REF!="Freelancer"</formula>
    </cfRule>
    <cfRule type="expression" dxfId="184" priority="44" stopIfTrue="1">
      <formula>#REF!="DTC Int. Staff"</formula>
    </cfRule>
  </conditionalFormatting>
  <conditionalFormatting sqref="G50">
    <cfRule type="expression" dxfId="183" priority="41" stopIfTrue="1">
      <formula>#REF!="Freelancer"</formula>
    </cfRule>
    <cfRule type="expression" dxfId="182" priority="42" stopIfTrue="1">
      <formula>#REF!="DTC Int. Staff"</formula>
    </cfRule>
  </conditionalFormatting>
  <conditionalFormatting sqref="G55">
    <cfRule type="expression" dxfId="181" priority="39" stopIfTrue="1">
      <formula>#REF!="Freelancer"</formula>
    </cfRule>
    <cfRule type="expression" dxfId="180" priority="40" stopIfTrue="1">
      <formula>#REF!="DTC Int. Staff"</formula>
    </cfRule>
  </conditionalFormatting>
  <conditionalFormatting sqref="G60">
    <cfRule type="expression" dxfId="179" priority="37" stopIfTrue="1">
      <formula>#REF!="Freelancer"</formula>
    </cfRule>
    <cfRule type="expression" dxfId="178" priority="38" stopIfTrue="1">
      <formula>#REF!="DTC Int. Staff"</formula>
    </cfRule>
  </conditionalFormatting>
  <conditionalFormatting sqref="G65">
    <cfRule type="expression" dxfId="177" priority="35" stopIfTrue="1">
      <formula>#REF!="Freelancer"</formula>
    </cfRule>
    <cfRule type="expression" dxfId="176" priority="36" stopIfTrue="1">
      <formula>#REF!="DTC Int. Staff"</formula>
    </cfRule>
  </conditionalFormatting>
  <conditionalFormatting sqref="G72">
    <cfRule type="expression" dxfId="175" priority="33" stopIfTrue="1">
      <formula>#REF!="Freelancer"</formula>
    </cfRule>
    <cfRule type="expression" dxfId="174" priority="34" stopIfTrue="1">
      <formula>#REF!="DTC Int. Staff"</formula>
    </cfRule>
  </conditionalFormatting>
  <conditionalFormatting sqref="G73">
    <cfRule type="expression" dxfId="173" priority="31" stopIfTrue="1">
      <formula>#REF!="Freelancer"</formula>
    </cfRule>
    <cfRule type="expression" dxfId="172" priority="32" stopIfTrue="1">
      <formula>#REF!="DTC Int. Staff"</formula>
    </cfRule>
  </conditionalFormatting>
  <conditionalFormatting sqref="G77">
    <cfRule type="expression" dxfId="171" priority="29" stopIfTrue="1">
      <formula>#REF!="Freelancer"</formula>
    </cfRule>
    <cfRule type="expression" dxfId="170" priority="30" stopIfTrue="1">
      <formula>#REF!="DTC Int. Staff"</formula>
    </cfRule>
  </conditionalFormatting>
  <conditionalFormatting sqref="G82">
    <cfRule type="expression" dxfId="169" priority="27" stopIfTrue="1">
      <formula>#REF!="Freelancer"</formula>
    </cfRule>
    <cfRule type="expression" dxfId="168" priority="28" stopIfTrue="1">
      <formula>#REF!="DTC Int. Staff"</formula>
    </cfRule>
  </conditionalFormatting>
  <conditionalFormatting sqref="G87">
    <cfRule type="expression" dxfId="167" priority="25" stopIfTrue="1">
      <formula>#REF!="Freelancer"</formula>
    </cfRule>
    <cfRule type="expression" dxfId="166" priority="26" stopIfTrue="1">
      <formula>#REF!="DTC Int. Staff"</formula>
    </cfRule>
  </conditionalFormatting>
  <conditionalFormatting sqref="G92">
    <cfRule type="expression" dxfId="165" priority="23" stopIfTrue="1">
      <formula>#REF!="Freelancer"</formula>
    </cfRule>
    <cfRule type="expression" dxfId="164" priority="24" stopIfTrue="1">
      <formula>#REF!="DTC Int. Staff"</formula>
    </cfRule>
  </conditionalFormatting>
  <conditionalFormatting sqref="G100">
    <cfRule type="expression" dxfId="163" priority="21" stopIfTrue="1">
      <formula>#REF!="Freelancer"</formula>
    </cfRule>
    <cfRule type="expression" dxfId="162" priority="22" stopIfTrue="1">
      <formula>#REF!="DTC Int. Staff"</formula>
    </cfRule>
  </conditionalFormatting>
  <conditionalFormatting sqref="G105">
    <cfRule type="expression" dxfId="161" priority="19" stopIfTrue="1">
      <formula>#REF!="Freelancer"</formula>
    </cfRule>
    <cfRule type="expression" dxfId="160" priority="20" stopIfTrue="1">
      <formula>#REF!="DTC Int. Staff"</formula>
    </cfRule>
  </conditionalFormatting>
  <conditionalFormatting sqref="G106">
    <cfRule type="expression" dxfId="159" priority="17" stopIfTrue="1">
      <formula>#REF!="Freelancer"</formula>
    </cfRule>
    <cfRule type="expression" dxfId="158" priority="18" stopIfTrue="1">
      <formula>#REF!="DTC Int. Staff"</formula>
    </cfRule>
  </conditionalFormatting>
  <conditionalFormatting sqref="G106">
    <cfRule type="expression" dxfId="157" priority="15" stopIfTrue="1">
      <formula>$F$5="Freelancer"</formula>
    </cfRule>
    <cfRule type="expression" dxfId="156" priority="16" stopIfTrue="1">
      <formula>$F$5="DTC Int. Staff"</formula>
    </cfRule>
  </conditionalFormatting>
  <conditionalFormatting sqref="G110">
    <cfRule type="expression" dxfId="155" priority="13" stopIfTrue="1">
      <formula>#REF!="Freelancer"</formula>
    </cfRule>
    <cfRule type="expression" dxfId="154" priority="14" stopIfTrue="1">
      <formula>#REF!="DTC Int. Staff"</formula>
    </cfRule>
  </conditionalFormatting>
  <conditionalFormatting sqref="G115">
    <cfRule type="expression" dxfId="153" priority="11" stopIfTrue="1">
      <formula>#REF!="Freelancer"</formula>
    </cfRule>
    <cfRule type="expression" dxfId="152" priority="12" stopIfTrue="1">
      <formula>#REF!="DTC Int. Staff"</formula>
    </cfRule>
  </conditionalFormatting>
  <conditionalFormatting sqref="G120">
    <cfRule type="expression" dxfId="151" priority="9" stopIfTrue="1">
      <formula>#REF!="Freelancer"</formula>
    </cfRule>
    <cfRule type="expression" dxfId="150" priority="10" stopIfTrue="1">
      <formula>#REF!="DTC Int. Staff"</formula>
    </cfRule>
  </conditionalFormatting>
  <conditionalFormatting sqref="G121">
    <cfRule type="expression" dxfId="149" priority="7" stopIfTrue="1">
      <formula>#REF!="Freelancer"</formula>
    </cfRule>
    <cfRule type="expression" dxfId="148" priority="8" stopIfTrue="1">
      <formula>#REF!="DTC Int. Staff"</formula>
    </cfRule>
  </conditionalFormatting>
  <conditionalFormatting sqref="G121">
    <cfRule type="expression" dxfId="147" priority="5" stopIfTrue="1">
      <formula>$F$5="Freelancer"</formula>
    </cfRule>
    <cfRule type="expression" dxfId="146" priority="6" stopIfTrue="1">
      <formula>$F$5="DTC Int. Staff"</formula>
    </cfRule>
  </conditionalFormatting>
  <conditionalFormatting sqref="G46">
    <cfRule type="expression" dxfId="145" priority="3" stopIfTrue="1">
      <formula>#REF!="Freelancer"</formula>
    </cfRule>
    <cfRule type="expression" dxfId="144" priority="4" stopIfTrue="1">
      <formula>#REF!="DTC Int. Staff"</formula>
    </cfRule>
  </conditionalFormatting>
  <conditionalFormatting sqref="G46">
    <cfRule type="expression" dxfId="143" priority="1" stopIfTrue="1">
      <formula>$F$5="Freelancer"</formula>
    </cfRule>
    <cfRule type="expression" dxfId="1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24" zoomScale="90" zoomScaleNormal="90" workbookViewId="0">
      <selection activeCell="E11" sqref="E11:J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188</v>
      </c>
      <c r="J8" s="25">
        <f>I8/8</f>
        <v>23.5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35">
        <v>202122</v>
      </c>
      <c r="G11" s="36">
        <v>9002</v>
      </c>
      <c r="H11" s="37" t="s">
        <v>113</v>
      </c>
      <c r="I11" s="36" t="s">
        <v>94</v>
      </c>
      <c r="J11" s="38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>
        <v>202122</v>
      </c>
      <c r="G16" s="36">
        <v>9002</v>
      </c>
      <c r="H16" s="37" t="s">
        <v>113</v>
      </c>
      <c r="I16" s="36" t="s">
        <v>94</v>
      </c>
      <c r="J16" s="38">
        <v>4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>
        <v>202117</v>
      </c>
      <c r="G17" s="36">
        <v>9002</v>
      </c>
      <c r="H17" s="37" t="s">
        <v>115</v>
      </c>
      <c r="I17" s="47" t="s">
        <v>94</v>
      </c>
      <c r="J17" s="85">
        <v>4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46">
        <v>202160</v>
      </c>
      <c r="G18" s="47">
        <v>9004</v>
      </c>
      <c r="H18" s="71" t="s">
        <v>124</v>
      </c>
      <c r="I18" s="36" t="s">
        <v>94</v>
      </c>
      <c r="J18" s="38">
        <v>2</v>
      </c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35">
        <v>202122</v>
      </c>
      <c r="G21" s="36">
        <v>9002</v>
      </c>
      <c r="H21" s="37" t="s">
        <v>113</v>
      </c>
      <c r="I21" s="36" t="s">
        <v>94</v>
      </c>
      <c r="J21" s="38">
        <v>6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>
        <v>202160</v>
      </c>
      <c r="G22" s="47">
        <v>9004</v>
      </c>
      <c r="H22" s="71" t="s">
        <v>118</v>
      </c>
      <c r="I22" s="36" t="s">
        <v>94</v>
      </c>
      <c r="J22" s="38">
        <v>2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>
        <v>202122</v>
      </c>
      <c r="G26" s="36">
        <v>9002</v>
      </c>
      <c r="H26" s="37" t="s">
        <v>113</v>
      </c>
      <c r="I26" s="36" t="s">
        <v>94</v>
      </c>
      <c r="J26" s="38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46">
        <v>202160</v>
      </c>
      <c r="G27" s="47">
        <v>9004</v>
      </c>
      <c r="H27" s="71" t="s">
        <v>124</v>
      </c>
      <c r="I27" s="36" t="s">
        <v>94</v>
      </c>
      <c r="J27" s="38">
        <v>2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35">
        <v>202122</v>
      </c>
      <c r="G31" s="36">
        <v>9002</v>
      </c>
      <c r="H31" s="37" t="s">
        <v>119</v>
      </c>
      <c r="I31" s="36" t="s">
        <v>94</v>
      </c>
      <c r="J31" s="38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>
        <v>202122</v>
      </c>
      <c r="G38" s="36">
        <v>9002</v>
      </c>
      <c r="H38" s="37" t="s">
        <v>113</v>
      </c>
      <c r="I38" s="36" t="s">
        <v>94</v>
      </c>
      <c r="J38" s="38">
        <v>6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46">
        <v>202160</v>
      </c>
      <c r="G39" s="47">
        <v>9004</v>
      </c>
      <c r="H39" s="71" t="s">
        <v>124</v>
      </c>
      <c r="I39" s="36" t="s">
        <v>94</v>
      </c>
      <c r="J39" s="38">
        <v>2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35">
        <v>202122</v>
      </c>
      <c r="G43" s="36">
        <v>9002</v>
      </c>
      <c r="H43" s="37" t="s">
        <v>113</v>
      </c>
      <c r="I43" s="36" t="s">
        <v>94</v>
      </c>
      <c r="J43" s="38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>
        <v>202122</v>
      </c>
      <c r="G48" s="36">
        <v>9002</v>
      </c>
      <c r="H48" s="37" t="s">
        <v>113</v>
      </c>
      <c r="I48" s="36" t="s">
        <v>94</v>
      </c>
      <c r="J48" s="38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35">
        <v>202117</v>
      </c>
      <c r="G53" s="36">
        <v>9002</v>
      </c>
      <c r="H53" s="37" t="s">
        <v>120</v>
      </c>
      <c r="I53" s="47" t="s">
        <v>121</v>
      </c>
      <c r="J53" s="85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35">
        <v>202122</v>
      </c>
      <c r="G58" s="36">
        <v>9002</v>
      </c>
      <c r="H58" s="37" t="s">
        <v>113</v>
      </c>
      <c r="I58" s="36" t="s">
        <v>94</v>
      </c>
      <c r="J58" s="38">
        <v>4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46">
        <v>202160</v>
      </c>
      <c r="G59" s="47">
        <v>9004</v>
      </c>
      <c r="H59" s="71" t="s">
        <v>125</v>
      </c>
      <c r="I59" s="36" t="s">
        <v>94</v>
      </c>
      <c r="J59" s="38">
        <v>4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>
        <v>202122</v>
      </c>
      <c r="G65" s="36">
        <v>9002</v>
      </c>
      <c r="H65" s="37" t="s">
        <v>113</v>
      </c>
      <c r="I65" s="36" t="s">
        <v>94</v>
      </c>
      <c r="J65" s="38">
        <v>4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>
        <v>202134</v>
      </c>
      <c r="G66" s="36">
        <v>9002</v>
      </c>
      <c r="H66" s="43" t="s">
        <v>122</v>
      </c>
      <c r="I66" s="36" t="s">
        <v>94</v>
      </c>
      <c r="J66" s="85">
        <v>4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35">
        <v>202122</v>
      </c>
      <c r="G70" s="36">
        <v>9002</v>
      </c>
      <c r="H70" s="37" t="s">
        <v>113</v>
      </c>
      <c r="I70" s="36" t="s">
        <v>94</v>
      </c>
      <c r="J70" s="38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35">
        <v>202134</v>
      </c>
      <c r="G71" s="36">
        <v>9002</v>
      </c>
      <c r="H71" s="43" t="s">
        <v>122</v>
      </c>
      <c r="I71" s="36" t="s">
        <v>94</v>
      </c>
      <c r="J71" s="85">
        <v>4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>
        <v>202122</v>
      </c>
      <c r="G75" s="36">
        <v>9002</v>
      </c>
      <c r="H75" s="37" t="s">
        <v>113</v>
      </c>
      <c r="I75" s="36" t="s">
        <v>94</v>
      </c>
      <c r="J75" s="38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35">
        <v>202122</v>
      </c>
      <c r="G80" s="36">
        <v>9002</v>
      </c>
      <c r="H80" s="37" t="s">
        <v>113</v>
      </c>
      <c r="I80" s="36" t="s">
        <v>94</v>
      </c>
      <c r="J80" s="38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35">
        <v>202122</v>
      </c>
      <c r="G85" s="36">
        <v>9002</v>
      </c>
      <c r="H85" s="37" t="s">
        <v>113</v>
      </c>
      <c r="I85" s="36" t="s">
        <v>94</v>
      </c>
      <c r="J85" s="38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>
        <v>202122</v>
      </c>
      <c r="G92" s="36">
        <v>9002</v>
      </c>
      <c r="H92" s="37" t="s">
        <v>113</v>
      </c>
      <c r="I92" s="36" t="s">
        <v>94</v>
      </c>
      <c r="J92" s="38">
        <v>6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>
        <v>202143</v>
      </c>
      <c r="G93" s="36">
        <v>9004</v>
      </c>
      <c r="H93" s="43" t="s">
        <v>123</v>
      </c>
      <c r="I93" s="36" t="s">
        <v>94</v>
      </c>
      <c r="J93" s="38">
        <v>2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46">
        <v>202160</v>
      </c>
      <c r="G94" s="47">
        <v>9004</v>
      </c>
      <c r="H94" s="71" t="s">
        <v>118</v>
      </c>
      <c r="I94" s="36" t="s">
        <v>94</v>
      </c>
      <c r="J94" s="38">
        <v>2</v>
      </c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35">
        <v>202122</v>
      </c>
      <c r="G98" s="36">
        <v>9002</v>
      </c>
      <c r="H98" s="37" t="s">
        <v>113</v>
      </c>
      <c r="I98" s="36" t="s">
        <v>94</v>
      </c>
      <c r="J98" s="38">
        <v>6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>
        <v>202160</v>
      </c>
      <c r="G99" s="47">
        <v>9004</v>
      </c>
      <c r="H99" s="71" t="s">
        <v>118</v>
      </c>
      <c r="I99" s="36" t="s">
        <v>94</v>
      </c>
      <c r="J99" s="38">
        <v>4</v>
      </c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>
        <v>202122</v>
      </c>
      <c r="G103" s="36">
        <v>9002</v>
      </c>
      <c r="H103" s="37" t="s">
        <v>113</v>
      </c>
      <c r="I103" s="36" t="s">
        <v>94</v>
      </c>
      <c r="J103" s="38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35">
        <v>202122</v>
      </c>
      <c r="G108" s="36">
        <v>9002</v>
      </c>
      <c r="H108" s="37" t="s">
        <v>113</v>
      </c>
      <c r="I108" s="36" t="s">
        <v>94</v>
      </c>
      <c r="J108" s="38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35">
        <v>202122</v>
      </c>
      <c r="G113" s="36">
        <v>9002</v>
      </c>
      <c r="H113" s="37" t="s">
        <v>113</v>
      </c>
      <c r="I113" s="36" t="s">
        <v>94</v>
      </c>
      <c r="J113" s="38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>
        <v>202122</v>
      </c>
      <c r="G120" s="36">
        <v>9002</v>
      </c>
      <c r="H120" s="37" t="s">
        <v>113</v>
      </c>
      <c r="I120" s="36" t="s">
        <v>94</v>
      </c>
      <c r="J120" s="38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35">
        <v>202122</v>
      </c>
      <c r="G125" s="36">
        <v>9002</v>
      </c>
      <c r="H125" s="37" t="s">
        <v>113</v>
      </c>
      <c r="I125" s="36" t="s">
        <v>94</v>
      </c>
      <c r="J125" s="38">
        <v>6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46">
        <v>202160</v>
      </c>
      <c r="G126" s="47">
        <v>9004</v>
      </c>
      <c r="H126" s="71" t="s">
        <v>118</v>
      </c>
      <c r="I126" s="36" t="s">
        <v>94</v>
      </c>
      <c r="J126" s="38">
        <v>2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41" priority="109" stopIfTrue="1">
      <formula>IF($A11=1,B11,)</formula>
    </cfRule>
    <cfRule type="expression" dxfId="140" priority="110" stopIfTrue="1">
      <formula>IF($A11="",B11,)</formula>
    </cfRule>
  </conditionalFormatting>
  <conditionalFormatting sqref="E11:E15">
    <cfRule type="expression" dxfId="139" priority="111" stopIfTrue="1">
      <formula>IF($A11="",B11,"")</formula>
    </cfRule>
  </conditionalFormatting>
  <conditionalFormatting sqref="E26:E124">
    <cfRule type="expression" dxfId="138" priority="112" stopIfTrue="1">
      <formula>IF($A26&lt;&gt;1,B26,"")</formula>
    </cfRule>
  </conditionalFormatting>
  <conditionalFormatting sqref="D11:D15 D26:D124">
    <cfRule type="expression" dxfId="137" priority="113" stopIfTrue="1">
      <formula>IF($A11="",B11,)</formula>
    </cfRule>
  </conditionalFormatting>
  <conditionalFormatting sqref="G12:G15 G28:G30 G90:G91 G19:G20 G32:G37 G40:G42 G44:G47 G49:G52 G54:G57 G60:G64 G66:G69 G72:G74 G76:G79 G81:G84 G93 G100:G102 G104:G107 G109:G112 G114:G119 G95:G97">
    <cfRule type="expression" dxfId="136" priority="114" stopIfTrue="1">
      <formula>#REF!="Freelancer"</formula>
    </cfRule>
    <cfRule type="expression" dxfId="135" priority="115" stopIfTrue="1">
      <formula>#REF!="DTC Int. Staff"</formula>
    </cfRule>
  </conditionalFormatting>
  <conditionalFormatting sqref="G119 G28:G30 G37 G64 G91 G40:G42 G44:G47 G49:G52 G54:G57 G66:G69 G72:G74 G76:G79 G81:G84 G93 G100:G102 G104:G107 G109:G112 G95:G97">
    <cfRule type="expression" dxfId="134" priority="107" stopIfTrue="1">
      <formula>$F$5="Freelancer"</formula>
    </cfRule>
    <cfRule type="expression" dxfId="133" priority="108" stopIfTrue="1">
      <formula>$F$5="DTC Int. Staff"</formula>
    </cfRule>
  </conditionalFormatting>
  <conditionalFormatting sqref="G19:G20">
    <cfRule type="expression" dxfId="132" priority="105" stopIfTrue="1">
      <formula>#REF!="Freelancer"</formula>
    </cfRule>
    <cfRule type="expression" dxfId="131" priority="106" stopIfTrue="1">
      <formula>#REF!="DTC Int. Staff"</formula>
    </cfRule>
  </conditionalFormatting>
  <conditionalFormatting sqref="G19:G20">
    <cfRule type="expression" dxfId="130" priority="103" stopIfTrue="1">
      <formula>$F$5="Freelancer"</formula>
    </cfRule>
    <cfRule type="expression" dxfId="129" priority="104" stopIfTrue="1">
      <formula>$F$5="DTC Int. Staff"</formula>
    </cfRule>
  </conditionalFormatting>
  <conditionalFormatting sqref="G23:G25">
    <cfRule type="expression" dxfId="128" priority="101" stopIfTrue="1">
      <formula>#REF!="Freelancer"</formula>
    </cfRule>
    <cfRule type="expression" dxfId="127" priority="102" stopIfTrue="1">
      <formula>#REF!="DTC Int. Staff"</formula>
    </cfRule>
  </conditionalFormatting>
  <conditionalFormatting sqref="G23:G25">
    <cfRule type="expression" dxfId="126" priority="99" stopIfTrue="1">
      <formula>$F$5="Freelancer"</formula>
    </cfRule>
    <cfRule type="expression" dxfId="125" priority="100" stopIfTrue="1">
      <formula>$F$5="DTC Int. Staff"</formula>
    </cfRule>
  </conditionalFormatting>
  <conditionalFormatting sqref="C125:C129">
    <cfRule type="expression" dxfId="124" priority="96" stopIfTrue="1">
      <formula>IF($A125=1,B125,)</formula>
    </cfRule>
    <cfRule type="expression" dxfId="123" priority="97" stopIfTrue="1">
      <formula>IF($A125="",B125,)</formula>
    </cfRule>
  </conditionalFormatting>
  <conditionalFormatting sqref="D125:D129">
    <cfRule type="expression" dxfId="122" priority="98" stopIfTrue="1">
      <formula>IF($A125="",B125,)</formula>
    </cfRule>
  </conditionalFormatting>
  <conditionalFormatting sqref="E125:E129">
    <cfRule type="expression" dxfId="121" priority="95" stopIfTrue="1">
      <formula>IF($A125&lt;&gt;1,B125,"")</formula>
    </cfRule>
  </conditionalFormatting>
  <conditionalFormatting sqref="G63">
    <cfRule type="expression" dxfId="120" priority="93" stopIfTrue="1">
      <formula>$F$5="Freelancer"</formula>
    </cfRule>
    <cfRule type="expression" dxfId="119" priority="94" stopIfTrue="1">
      <formula>$F$5="DTC Int. Staff"</formula>
    </cfRule>
  </conditionalFormatting>
  <conditionalFormatting sqref="G86:G89">
    <cfRule type="expression" dxfId="118" priority="91" stopIfTrue="1">
      <formula>#REF!="Freelancer"</formula>
    </cfRule>
    <cfRule type="expression" dxfId="117" priority="92" stopIfTrue="1">
      <formula>#REF!="DTC Int. Staff"</formula>
    </cfRule>
  </conditionalFormatting>
  <conditionalFormatting sqref="G86:G89">
    <cfRule type="expression" dxfId="116" priority="89" stopIfTrue="1">
      <formula>$F$5="Freelancer"</formula>
    </cfRule>
    <cfRule type="expression" dxfId="115" priority="90" stopIfTrue="1">
      <formula>$F$5="DTC Int. Staff"</formula>
    </cfRule>
  </conditionalFormatting>
  <conditionalFormatting sqref="E17:E20">
    <cfRule type="expression" dxfId="114" priority="87" stopIfTrue="1">
      <formula>IF($A17="",B17,"")</formula>
    </cfRule>
  </conditionalFormatting>
  <conditionalFormatting sqref="D17:D20">
    <cfRule type="expression" dxfId="113" priority="88" stopIfTrue="1">
      <formula>IF($A17="",B17,)</formula>
    </cfRule>
  </conditionalFormatting>
  <conditionalFormatting sqref="E22:E25">
    <cfRule type="expression" dxfId="112" priority="85" stopIfTrue="1">
      <formula>IF($A22="",B22,"")</formula>
    </cfRule>
  </conditionalFormatting>
  <conditionalFormatting sqref="D22:D25">
    <cfRule type="expression" dxfId="111" priority="86" stopIfTrue="1">
      <formula>IF($A22="",B22,)</formula>
    </cfRule>
  </conditionalFormatting>
  <conditionalFormatting sqref="G11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16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21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26">
    <cfRule type="expression" dxfId="77" priority="77" stopIfTrue="1">
      <formula>#REF!="Freelancer"</formula>
    </cfRule>
    <cfRule type="expression" dxfId="76" priority="78" stopIfTrue="1">
      <formula>#REF!="DTC Int. Staff"</formula>
    </cfRule>
  </conditionalFormatting>
  <conditionalFormatting sqref="G31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38">
    <cfRule type="expression" dxfId="73" priority="73" stopIfTrue="1">
      <formula>#REF!="Freelancer"</formula>
    </cfRule>
    <cfRule type="expression" dxfId="72" priority="74" stopIfTrue="1">
      <formula>#REF!="DTC Int. Staff"</formula>
    </cfRule>
  </conditionalFormatting>
  <conditionalFormatting sqref="G43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48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58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65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70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75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80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85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92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98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03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108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13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120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25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17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53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22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2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8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8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7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7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9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9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59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59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7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7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9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94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9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9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110" priority="21" stopIfTrue="1">
      <formula>IF($A11=1,B11,)</formula>
    </cfRule>
    <cfRule type="expression" dxfId="109" priority="22" stopIfTrue="1">
      <formula>IF($A11="",B11,)</formula>
    </cfRule>
  </conditionalFormatting>
  <conditionalFormatting sqref="E11:E15">
    <cfRule type="expression" dxfId="108" priority="23" stopIfTrue="1">
      <formula>IF($A11="",B11,"")</formula>
    </cfRule>
  </conditionalFormatting>
  <conditionalFormatting sqref="E16:E124">
    <cfRule type="expression" dxfId="107" priority="24" stopIfTrue="1">
      <formula>IF($A16&lt;&gt;1,B16,"")</formula>
    </cfRule>
  </conditionalFormatting>
  <conditionalFormatting sqref="D11:D124">
    <cfRule type="expression" dxfId="106" priority="25" stopIfTrue="1">
      <formula>IF($A11="",B11,)</formula>
    </cfRule>
  </conditionalFormatting>
  <conditionalFormatting sqref="G11:G20 G26:G80 G82:G119">
    <cfRule type="expression" dxfId="105" priority="26" stopIfTrue="1">
      <formula>#REF!="Freelancer"</formula>
    </cfRule>
    <cfRule type="expression" dxfId="104" priority="27" stopIfTrue="1">
      <formula>#REF!="DTC Int. Staff"</formula>
    </cfRule>
  </conditionalFormatting>
  <conditionalFormatting sqref="G115:G119 G87:G108 G26 G33:G53 G60:G80">
    <cfRule type="expression" dxfId="103" priority="19" stopIfTrue="1">
      <formula>$F$5="Freelancer"</formula>
    </cfRule>
    <cfRule type="expression" dxfId="102" priority="20" stopIfTrue="1">
      <formula>$F$5="DTC Int. Staff"</formula>
    </cfRule>
  </conditionalFormatting>
  <conditionalFormatting sqref="G16:G20">
    <cfRule type="expression" dxfId="101" priority="17" stopIfTrue="1">
      <formula>#REF!="Freelancer"</formula>
    </cfRule>
    <cfRule type="expression" dxfId="100" priority="18" stopIfTrue="1">
      <formula>#REF!="DTC Int. Staff"</formula>
    </cfRule>
  </conditionalFormatting>
  <conditionalFormatting sqref="G16:G20">
    <cfRule type="expression" dxfId="99" priority="15" stopIfTrue="1">
      <formula>$F$5="Freelancer"</formula>
    </cfRule>
    <cfRule type="expression" dxfId="98" priority="16" stopIfTrue="1">
      <formula>$F$5="DTC Int. Staff"</formula>
    </cfRule>
  </conditionalFormatting>
  <conditionalFormatting sqref="G21:G25">
    <cfRule type="expression" dxfId="97" priority="13" stopIfTrue="1">
      <formula>#REF!="Freelancer"</formula>
    </cfRule>
    <cfRule type="expression" dxfId="96" priority="14" stopIfTrue="1">
      <formula>#REF!="DTC Int. Staff"</formula>
    </cfRule>
  </conditionalFormatting>
  <conditionalFormatting sqref="G21:G25">
    <cfRule type="expression" dxfId="95" priority="11" stopIfTrue="1">
      <formula>$F$5="Freelancer"</formula>
    </cfRule>
    <cfRule type="expression" dxfId="94" priority="12" stopIfTrue="1">
      <formula>$F$5="DTC Int. Staff"</formula>
    </cfRule>
  </conditionalFormatting>
  <conditionalFormatting sqref="C125:C134">
    <cfRule type="expression" dxfId="93" priority="8" stopIfTrue="1">
      <formula>IF($A125=1,B125,)</formula>
    </cfRule>
    <cfRule type="expression" dxfId="92" priority="9" stopIfTrue="1">
      <formula>IF($A125="",B125,)</formula>
    </cfRule>
  </conditionalFormatting>
  <conditionalFormatting sqref="D125:D134">
    <cfRule type="expression" dxfId="91" priority="10" stopIfTrue="1">
      <formula>IF($A125="",B125,)</formula>
    </cfRule>
  </conditionalFormatting>
  <conditionalFormatting sqref="E125:E134">
    <cfRule type="expression" dxfId="90" priority="7" stopIfTrue="1">
      <formula>IF($A125&lt;&gt;1,B125,"")</formula>
    </cfRule>
  </conditionalFormatting>
  <conditionalFormatting sqref="G55:G59">
    <cfRule type="expression" dxfId="89" priority="5" stopIfTrue="1">
      <formula>$F$5="Freelancer"</formula>
    </cfRule>
    <cfRule type="expression" dxfId="88" priority="6" stopIfTrue="1">
      <formula>$F$5="DTC Int. Staff"</formula>
    </cfRule>
  </conditionalFormatting>
  <conditionalFormatting sqref="G81">
    <cfRule type="expression" dxfId="87" priority="3" stopIfTrue="1">
      <formula>#REF!="Freelancer"</formula>
    </cfRule>
    <cfRule type="expression" dxfId="86" priority="4" stopIfTrue="1">
      <formula>#REF!="DTC Int. Staff"</formula>
    </cfRule>
  </conditionalFormatting>
  <conditionalFormatting sqref="G81">
    <cfRule type="expression" dxfId="85" priority="1" stopIfTrue="1">
      <formula>$F$5="Freelancer"</formula>
    </cfRule>
    <cfRule type="expression" dxfId="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56" priority="29" stopIfTrue="1">
      <formula>IF($A11=1,B11,)</formula>
    </cfRule>
    <cfRule type="expression" dxfId="555" priority="30" stopIfTrue="1">
      <formula>IF($A11="",B11,)</formula>
    </cfRule>
  </conditionalFormatting>
  <conditionalFormatting sqref="E11:E15">
    <cfRule type="expression" dxfId="554" priority="31" stopIfTrue="1">
      <formula>IF($A11="",B11,"")</formula>
    </cfRule>
  </conditionalFormatting>
  <conditionalFormatting sqref="E16:E124">
    <cfRule type="expression" dxfId="553" priority="32" stopIfTrue="1">
      <formula>IF($A16&lt;&gt;1,B16,"")</formula>
    </cfRule>
  </conditionalFormatting>
  <conditionalFormatting sqref="D11:D124">
    <cfRule type="expression" dxfId="552" priority="33" stopIfTrue="1">
      <formula>IF($A11="",B11,)</formula>
    </cfRule>
  </conditionalFormatting>
  <conditionalFormatting sqref="G11:G16 G82:G119 G18:G76">
    <cfRule type="expression" dxfId="551" priority="34" stopIfTrue="1">
      <formula>#REF!="Freelancer"</formula>
    </cfRule>
    <cfRule type="expression" dxfId="550" priority="35" stopIfTrue="1">
      <formula>#REF!="DTC Int. Staff"</formula>
    </cfRule>
  </conditionalFormatting>
  <conditionalFormatting sqref="G115:G119 G87:G104 G18:G22 G33:G49 G60:G76">
    <cfRule type="expression" dxfId="549" priority="27" stopIfTrue="1">
      <formula>$F$5="Freelancer"</formula>
    </cfRule>
    <cfRule type="expression" dxfId="548" priority="28" stopIfTrue="1">
      <formula>$F$5="DTC Int. Staff"</formula>
    </cfRule>
  </conditionalFormatting>
  <conditionalFormatting sqref="G16">
    <cfRule type="expression" dxfId="547" priority="25" stopIfTrue="1">
      <formula>#REF!="Freelancer"</formula>
    </cfRule>
    <cfRule type="expression" dxfId="546" priority="26" stopIfTrue="1">
      <formula>#REF!="DTC Int. Staff"</formula>
    </cfRule>
  </conditionalFormatting>
  <conditionalFormatting sqref="G16">
    <cfRule type="expression" dxfId="545" priority="23" stopIfTrue="1">
      <formula>$F$5="Freelancer"</formula>
    </cfRule>
    <cfRule type="expression" dxfId="544" priority="24" stopIfTrue="1">
      <formula>$F$5="DTC Int. Staff"</formula>
    </cfRule>
  </conditionalFormatting>
  <conditionalFormatting sqref="G17">
    <cfRule type="expression" dxfId="543" priority="21" stopIfTrue="1">
      <formula>#REF!="Freelancer"</formula>
    </cfRule>
    <cfRule type="expression" dxfId="542" priority="22" stopIfTrue="1">
      <formula>#REF!="DTC Int. Staff"</formula>
    </cfRule>
  </conditionalFormatting>
  <conditionalFormatting sqref="G17">
    <cfRule type="expression" dxfId="541" priority="19" stopIfTrue="1">
      <formula>$F$5="Freelancer"</formula>
    </cfRule>
    <cfRule type="expression" dxfId="540" priority="20" stopIfTrue="1">
      <formula>$F$5="DTC Int. Staff"</formula>
    </cfRule>
  </conditionalFormatting>
  <conditionalFormatting sqref="C126">
    <cfRule type="expression" dxfId="539" priority="16" stopIfTrue="1">
      <formula>IF($A126=1,B126,)</formula>
    </cfRule>
    <cfRule type="expression" dxfId="538" priority="17" stopIfTrue="1">
      <formula>IF($A126="",B126,)</formula>
    </cfRule>
  </conditionalFormatting>
  <conditionalFormatting sqref="D126">
    <cfRule type="expression" dxfId="537" priority="18" stopIfTrue="1">
      <formula>IF($A126="",B126,)</formula>
    </cfRule>
  </conditionalFormatting>
  <conditionalFormatting sqref="C125">
    <cfRule type="expression" dxfId="536" priority="13" stopIfTrue="1">
      <formula>IF($A125=1,B125,)</formula>
    </cfRule>
    <cfRule type="expression" dxfId="535" priority="14" stopIfTrue="1">
      <formula>IF($A125="",B125,)</formula>
    </cfRule>
  </conditionalFormatting>
  <conditionalFormatting sqref="D125">
    <cfRule type="expression" dxfId="534" priority="15" stopIfTrue="1">
      <formula>IF($A125="",B125,)</formula>
    </cfRule>
  </conditionalFormatting>
  <conditionalFormatting sqref="E125">
    <cfRule type="expression" dxfId="533" priority="12" stopIfTrue="1">
      <formula>IF($A125&lt;&gt;1,B125,"")</formula>
    </cfRule>
  </conditionalFormatting>
  <conditionalFormatting sqref="E126">
    <cfRule type="expression" dxfId="532" priority="11" stopIfTrue="1">
      <formula>IF($A126&lt;&gt;1,B126,"")</formula>
    </cfRule>
  </conditionalFormatting>
  <conditionalFormatting sqref="G55:G59">
    <cfRule type="expression" dxfId="531" priority="9" stopIfTrue="1">
      <formula>$F$5="Freelancer"</formula>
    </cfRule>
    <cfRule type="expression" dxfId="530" priority="10" stopIfTrue="1">
      <formula>$F$5="DTC Int. Staff"</formula>
    </cfRule>
  </conditionalFormatting>
  <conditionalFormatting sqref="G77:G81">
    <cfRule type="expression" dxfId="529" priority="7" stopIfTrue="1">
      <formula>#REF!="Freelancer"</formula>
    </cfRule>
    <cfRule type="expression" dxfId="528" priority="8" stopIfTrue="1">
      <formula>#REF!="DTC Int. Staff"</formula>
    </cfRule>
  </conditionalFormatting>
  <conditionalFormatting sqref="G77:G81">
    <cfRule type="expression" dxfId="527" priority="5" stopIfTrue="1">
      <formula>$F$5="Freelancer"</formula>
    </cfRule>
    <cfRule type="expression" dxfId="52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525" priority="42" stopIfTrue="1">
      <formula>IF($A11=1,B11,)</formula>
    </cfRule>
    <cfRule type="expression" dxfId="524" priority="43" stopIfTrue="1">
      <formula>IF($A11="",B11,)</formula>
    </cfRule>
  </conditionalFormatting>
  <conditionalFormatting sqref="E11:E15">
    <cfRule type="expression" dxfId="523" priority="44" stopIfTrue="1">
      <formula>IF($A11="",B11,"")</formula>
    </cfRule>
  </conditionalFormatting>
  <conditionalFormatting sqref="E17:E20 E26:E43 E48 E53:E70 E75 E80:E98 E103 E108:E119">
    <cfRule type="expression" dxfId="522" priority="45" stopIfTrue="1">
      <formula>IF($A17&lt;&gt;1,B17,"")</formula>
    </cfRule>
  </conditionalFormatting>
  <conditionalFormatting sqref="D11:D15 D26:D43 D48 D53:D70 D75 D80:D98 D103 D108:D119 D17:D20">
    <cfRule type="expression" dxfId="521" priority="46" stopIfTrue="1">
      <formula>IF($A11="",B11,)</formula>
    </cfRule>
  </conditionalFormatting>
  <conditionalFormatting sqref="G11:G20 G26:G84 G90:G119">
    <cfRule type="expression" dxfId="520" priority="47" stopIfTrue="1">
      <formula>#REF!="Freelancer"</formula>
    </cfRule>
    <cfRule type="expression" dxfId="519" priority="48" stopIfTrue="1">
      <formula>#REF!="DTC Int. Staff"</formula>
    </cfRule>
  </conditionalFormatting>
  <conditionalFormatting sqref="G119 G26:G30 G37:G57 G64:G84 G91:G112">
    <cfRule type="expression" dxfId="518" priority="40" stopIfTrue="1">
      <formula>$F$5="Freelancer"</formula>
    </cfRule>
    <cfRule type="expression" dxfId="517" priority="41" stopIfTrue="1">
      <formula>$F$5="DTC Int. Staff"</formula>
    </cfRule>
  </conditionalFormatting>
  <conditionalFormatting sqref="G16:G20">
    <cfRule type="expression" dxfId="516" priority="38" stopIfTrue="1">
      <formula>#REF!="Freelancer"</formula>
    </cfRule>
    <cfRule type="expression" dxfId="515" priority="39" stopIfTrue="1">
      <formula>#REF!="DTC Int. Staff"</formula>
    </cfRule>
  </conditionalFormatting>
  <conditionalFormatting sqref="G16:G20">
    <cfRule type="expression" dxfId="514" priority="36" stopIfTrue="1">
      <formula>$F$5="Freelancer"</formula>
    </cfRule>
    <cfRule type="expression" dxfId="513" priority="37" stopIfTrue="1">
      <formula>$F$5="DTC Int. Staff"</formula>
    </cfRule>
  </conditionalFormatting>
  <conditionalFormatting sqref="G21:G25">
    <cfRule type="expression" dxfId="512" priority="34" stopIfTrue="1">
      <formula>#REF!="Freelancer"</formula>
    </cfRule>
    <cfRule type="expression" dxfId="511" priority="35" stopIfTrue="1">
      <formula>#REF!="DTC Int. Staff"</formula>
    </cfRule>
  </conditionalFormatting>
  <conditionalFormatting sqref="G21:G25">
    <cfRule type="expression" dxfId="510" priority="32" stopIfTrue="1">
      <formula>$F$5="Freelancer"</formula>
    </cfRule>
    <cfRule type="expression" dxfId="509" priority="33" stopIfTrue="1">
      <formula>$F$5="DTC Int. Staff"</formula>
    </cfRule>
  </conditionalFormatting>
  <conditionalFormatting sqref="G63">
    <cfRule type="expression" dxfId="508" priority="22" stopIfTrue="1">
      <formula>$F$5="Freelancer"</formula>
    </cfRule>
    <cfRule type="expression" dxfId="507" priority="23" stopIfTrue="1">
      <formula>$F$5="DTC Int. Staff"</formula>
    </cfRule>
  </conditionalFormatting>
  <conditionalFormatting sqref="G85:G89">
    <cfRule type="expression" dxfId="506" priority="20" stopIfTrue="1">
      <formula>#REF!="Freelancer"</formula>
    </cfRule>
    <cfRule type="expression" dxfId="505" priority="21" stopIfTrue="1">
      <formula>#REF!="DTC Int. Staff"</formula>
    </cfRule>
  </conditionalFormatting>
  <conditionalFormatting sqref="G85:G89">
    <cfRule type="expression" dxfId="504" priority="18" stopIfTrue="1">
      <formula>$F$5="Freelancer"</formula>
    </cfRule>
    <cfRule type="expression" dxfId="503" priority="19" stopIfTrue="1">
      <formula>$F$5="DTC Int. Staff"</formula>
    </cfRule>
  </conditionalFormatting>
  <conditionalFormatting sqref="E22:E25">
    <cfRule type="expression" dxfId="502" priority="16" stopIfTrue="1">
      <formula>IF($A22&lt;&gt;1,B22,"")</formula>
    </cfRule>
  </conditionalFormatting>
  <conditionalFormatting sqref="D22:D25">
    <cfRule type="expression" dxfId="501" priority="17" stopIfTrue="1">
      <formula>IF($A22="",B22,)</formula>
    </cfRule>
  </conditionalFormatting>
  <conditionalFormatting sqref="E44:E47">
    <cfRule type="expression" dxfId="500" priority="14" stopIfTrue="1">
      <formula>IF($A44&lt;&gt;1,B44,"")</formula>
    </cfRule>
  </conditionalFormatting>
  <conditionalFormatting sqref="D44:D47">
    <cfRule type="expression" dxfId="499" priority="15" stopIfTrue="1">
      <formula>IF($A44="",B44,)</formula>
    </cfRule>
  </conditionalFormatting>
  <conditionalFormatting sqref="E49:E52">
    <cfRule type="expression" dxfId="498" priority="12" stopIfTrue="1">
      <formula>IF($A49&lt;&gt;1,B49,"")</formula>
    </cfRule>
  </conditionalFormatting>
  <conditionalFormatting sqref="D49:D52">
    <cfRule type="expression" dxfId="497" priority="13" stopIfTrue="1">
      <formula>IF($A49="",B49,)</formula>
    </cfRule>
  </conditionalFormatting>
  <conditionalFormatting sqref="E71:E74">
    <cfRule type="expression" dxfId="496" priority="10" stopIfTrue="1">
      <formula>IF($A71&lt;&gt;1,B71,"")</formula>
    </cfRule>
  </conditionalFormatting>
  <conditionalFormatting sqref="D71:D74">
    <cfRule type="expression" dxfId="495" priority="11" stopIfTrue="1">
      <formula>IF($A71="",B71,)</formula>
    </cfRule>
  </conditionalFormatting>
  <conditionalFormatting sqref="E76:E79">
    <cfRule type="expression" dxfId="494" priority="8" stopIfTrue="1">
      <formula>IF($A76&lt;&gt;1,B76,"")</formula>
    </cfRule>
  </conditionalFormatting>
  <conditionalFormatting sqref="D76:D79">
    <cfRule type="expression" dxfId="493" priority="9" stopIfTrue="1">
      <formula>IF($A76="",B76,)</formula>
    </cfRule>
  </conditionalFormatting>
  <conditionalFormatting sqref="E93">
    <cfRule type="timePeriod" dxfId="49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91" priority="5" stopIfTrue="1">
      <formula>IF($A99&lt;&gt;1,B99,"")</formula>
    </cfRule>
  </conditionalFormatting>
  <conditionalFormatting sqref="D99:D102">
    <cfRule type="expression" dxfId="490" priority="6" stopIfTrue="1">
      <formula>IF($A99="",B99,)</formula>
    </cfRule>
  </conditionalFormatting>
  <conditionalFormatting sqref="E99:E102">
    <cfRule type="timePeriod" dxfId="48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88" priority="2" stopIfTrue="1">
      <formula>IF($A104&lt;&gt;1,B104,"")</formula>
    </cfRule>
  </conditionalFormatting>
  <conditionalFormatting sqref="D104:D107">
    <cfRule type="expression" dxfId="487" priority="3" stopIfTrue="1">
      <formula>IF($A104="",B104,)</formula>
    </cfRule>
  </conditionalFormatting>
  <conditionalFormatting sqref="E104:E107">
    <cfRule type="timePeriod" dxfId="48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85" priority="29" stopIfTrue="1">
      <formula>IF($A11=1,B11,)</formula>
    </cfRule>
    <cfRule type="expression" dxfId="484" priority="30" stopIfTrue="1">
      <formula>IF($A11="",B11,)</formula>
    </cfRule>
  </conditionalFormatting>
  <conditionalFormatting sqref="E11:E15">
    <cfRule type="expression" dxfId="483" priority="31" stopIfTrue="1">
      <formula>IF($A11="",B11,"")</formula>
    </cfRule>
  </conditionalFormatting>
  <conditionalFormatting sqref="E130:E134 E26:E124">
    <cfRule type="expression" dxfId="482" priority="32" stopIfTrue="1">
      <formula>IF($A26&lt;&gt;1,B26,"")</formula>
    </cfRule>
  </conditionalFormatting>
  <conditionalFormatting sqref="D130:D134 D11:D15 D26:D124">
    <cfRule type="expression" dxfId="481" priority="33" stopIfTrue="1">
      <formula>IF($A11="",B11,)</formula>
    </cfRule>
  </conditionalFormatting>
  <conditionalFormatting sqref="G11:G20 G26:G84 G90:G119">
    <cfRule type="expression" dxfId="480" priority="34" stopIfTrue="1">
      <formula>#REF!="Freelancer"</formula>
    </cfRule>
    <cfRule type="expression" dxfId="479" priority="35" stopIfTrue="1">
      <formula>#REF!="DTC Int. Staff"</formula>
    </cfRule>
  </conditionalFormatting>
  <conditionalFormatting sqref="G119 G26:G30 G37:G57 G64:G84 G91:G112">
    <cfRule type="expression" dxfId="478" priority="27" stopIfTrue="1">
      <formula>$F$5="Freelancer"</formula>
    </cfRule>
    <cfRule type="expression" dxfId="477" priority="28" stopIfTrue="1">
      <formula>$F$5="DTC Int. Staff"</formula>
    </cfRule>
  </conditionalFormatting>
  <conditionalFormatting sqref="G16:G20">
    <cfRule type="expression" dxfId="476" priority="25" stopIfTrue="1">
      <formula>#REF!="Freelancer"</formula>
    </cfRule>
    <cfRule type="expression" dxfId="475" priority="26" stopIfTrue="1">
      <formula>#REF!="DTC Int. Staff"</formula>
    </cfRule>
  </conditionalFormatting>
  <conditionalFormatting sqref="G16:G20">
    <cfRule type="expression" dxfId="474" priority="23" stopIfTrue="1">
      <formula>$F$5="Freelancer"</formula>
    </cfRule>
    <cfRule type="expression" dxfId="473" priority="24" stopIfTrue="1">
      <formula>$F$5="DTC Int. Staff"</formula>
    </cfRule>
  </conditionalFormatting>
  <conditionalFormatting sqref="G21:G25">
    <cfRule type="expression" dxfId="472" priority="21" stopIfTrue="1">
      <formula>#REF!="Freelancer"</formula>
    </cfRule>
    <cfRule type="expression" dxfId="471" priority="22" stopIfTrue="1">
      <formula>#REF!="DTC Int. Staff"</formula>
    </cfRule>
  </conditionalFormatting>
  <conditionalFormatting sqref="G21:G25">
    <cfRule type="expression" dxfId="470" priority="19" stopIfTrue="1">
      <formula>$F$5="Freelancer"</formula>
    </cfRule>
    <cfRule type="expression" dxfId="469" priority="20" stopIfTrue="1">
      <formula>$F$5="DTC Int. Staff"</formula>
    </cfRule>
  </conditionalFormatting>
  <conditionalFormatting sqref="C125:C129">
    <cfRule type="expression" dxfId="468" priority="13" stopIfTrue="1">
      <formula>IF($A125=1,B125,)</formula>
    </cfRule>
    <cfRule type="expression" dxfId="467" priority="14" stopIfTrue="1">
      <formula>IF($A125="",B125,)</formula>
    </cfRule>
  </conditionalFormatting>
  <conditionalFormatting sqref="D125:D129">
    <cfRule type="expression" dxfId="466" priority="15" stopIfTrue="1">
      <formula>IF($A125="",B125,)</formula>
    </cfRule>
  </conditionalFormatting>
  <conditionalFormatting sqref="E125:E129">
    <cfRule type="expression" dxfId="465" priority="12" stopIfTrue="1">
      <formula>IF($A125&lt;&gt;1,B125,"")</formula>
    </cfRule>
  </conditionalFormatting>
  <conditionalFormatting sqref="G63">
    <cfRule type="expression" dxfId="464" priority="9" stopIfTrue="1">
      <formula>$F$5="Freelancer"</formula>
    </cfRule>
    <cfRule type="expression" dxfId="463" priority="10" stopIfTrue="1">
      <formula>$F$5="DTC Int. Staff"</formula>
    </cfRule>
  </conditionalFormatting>
  <conditionalFormatting sqref="G85:G89">
    <cfRule type="expression" dxfId="462" priority="7" stopIfTrue="1">
      <formula>#REF!="Freelancer"</formula>
    </cfRule>
    <cfRule type="expression" dxfId="461" priority="8" stopIfTrue="1">
      <formula>#REF!="DTC Int. Staff"</formula>
    </cfRule>
  </conditionalFormatting>
  <conditionalFormatting sqref="G85:G89">
    <cfRule type="expression" dxfId="460" priority="5" stopIfTrue="1">
      <formula>$F$5="Freelancer"</formula>
    </cfRule>
    <cfRule type="expression" dxfId="459" priority="6" stopIfTrue="1">
      <formula>$F$5="DTC Int. Staff"</formula>
    </cfRule>
  </conditionalFormatting>
  <conditionalFormatting sqref="E17:E20">
    <cfRule type="expression" dxfId="458" priority="3" stopIfTrue="1">
      <formula>IF($A17="",B17,"")</formula>
    </cfRule>
  </conditionalFormatting>
  <conditionalFormatting sqref="D17:D20">
    <cfRule type="expression" dxfId="457" priority="4" stopIfTrue="1">
      <formula>IF($A17="",B17,)</formula>
    </cfRule>
  </conditionalFormatting>
  <conditionalFormatting sqref="E22:E25">
    <cfRule type="expression" dxfId="456" priority="1" stopIfTrue="1">
      <formula>IF($A22="",B22,"")</formula>
    </cfRule>
  </conditionalFormatting>
  <conditionalFormatting sqref="D22:D25">
    <cfRule type="expression" dxfId="45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54" priority="25" stopIfTrue="1">
      <formula>IF($A11=1,B11,)</formula>
    </cfRule>
    <cfRule type="expression" dxfId="453" priority="26" stopIfTrue="1">
      <formula>IF($A11="",B11,)</formula>
    </cfRule>
  </conditionalFormatting>
  <conditionalFormatting sqref="E11:E15">
    <cfRule type="expression" dxfId="452" priority="27" stopIfTrue="1">
      <formula>IF($A11="",B11,"")</formula>
    </cfRule>
  </conditionalFormatting>
  <conditionalFormatting sqref="E16:E128">
    <cfRule type="expression" dxfId="451" priority="28" stopIfTrue="1">
      <formula>IF($A16&lt;&gt;1,B16,"")</formula>
    </cfRule>
  </conditionalFormatting>
  <conditionalFormatting sqref="D11:D128">
    <cfRule type="expression" dxfId="450" priority="29" stopIfTrue="1">
      <formula>IF($A11="",B11,)</formula>
    </cfRule>
  </conditionalFormatting>
  <conditionalFormatting sqref="G11:G20 G82:G123 G22:G76">
    <cfRule type="expression" dxfId="449" priority="30" stopIfTrue="1">
      <formula>#REF!="Freelancer"</formula>
    </cfRule>
    <cfRule type="expression" dxfId="448" priority="31" stopIfTrue="1">
      <formula>#REF!="DTC Int. Staff"</formula>
    </cfRule>
  </conditionalFormatting>
  <conditionalFormatting sqref="G119:G123 G87:G108 G22 G33:G49 G60:G76">
    <cfRule type="expression" dxfId="447" priority="23" stopIfTrue="1">
      <formula>$F$5="Freelancer"</formula>
    </cfRule>
    <cfRule type="expression" dxfId="446" priority="24" stopIfTrue="1">
      <formula>$F$5="DTC Int. Staff"</formula>
    </cfRule>
  </conditionalFormatting>
  <conditionalFormatting sqref="G16:G20">
    <cfRule type="expression" dxfId="445" priority="21" stopIfTrue="1">
      <formula>#REF!="Freelancer"</formula>
    </cfRule>
    <cfRule type="expression" dxfId="444" priority="22" stopIfTrue="1">
      <formula>#REF!="DTC Int. Staff"</formula>
    </cfRule>
  </conditionalFormatting>
  <conditionalFormatting sqref="G16:G20">
    <cfRule type="expression" dxfId="443" priority="19" stopIfTrue="1">
      <formula>$F$5="Freelancer"</formula>
    </cfRule>
    <cfRule type="expression" dxfId="442" priority="20" stopIfTrue="1">
      <formula>$F$5="DTC Int. Staff"</formula>
    </cfRule>
  </conditionalFormatting>
  <conditionalFormatting sqref="G21">
    <cfRule type="expression" dxfId="441" priority="17" stopIfTrue="1">
      <formula>#REF!="Freelancer"</formula>
    </cfRule>
    <cfRule type="expression" dxfId="440" priority="18" stopIfTrue="1">
      <formula>#REF!="DTC Int. Staff"</formula>
    </cfRule>
  </conditionalFormatting>
  <conditionalFormatting sqref="G21">
    <cfRule type="expression" dxfId="439" priority="15" stopIfTrue="1">
      <formula>$F$5="Freelancer"</formula>
    </cfRule>
    <cfRule type="expression" dxfId="438" priority="16" stopIfTrue="1">
      <formula>$F$5="DTC Int. Staff"</formula>
    </cfRule>
  </conditionalFormatting>
  <conditionalFormatting sqref="C129:C133">
    <cfRule type="expression" dxfId="437" priority="9" stopIfTrue="1">
      <formula>IF($A129=1,B129,)</formula>
    </cfRule>
    <cfRule type="expression" dxfId="436" priority="10" stopIfTrue="1">
      <formula>IF($A129="",B129,)</formula>
    </cfRule>
  </conditionalFormatting>
  <conditionalFormatting sqref="D129:D133">
    <cfRule type="expression" dxfId="435" priority="11" stopIfTrue="1">
      <formula>IF($A129="",B129,)</formula>
    </cfRule>
  </conditionalFormatting>
  <conditionalFormatting sqref="E129:E133">
    <cfRule type="expression" dxfId="434" priority="8" stopIfTrue="1">
      <formula>IF($A129&lt;&gt;1,B129,"")</formula>
    </cfRule>
  </conditionalFormatting>
  <conditionalFormatting sqref="G55:G59">
    <cfRule type="expression" dxfId="433" priority="5" stopIfTrue="1">
      <formula>$F$5="Freelancer"</formula>
    </cfRule>
    <cfRule type="expression" dxfId="432" priority="6" stopIfTrue="1">
      <formula>$F$5="DTC Int. Staff"</formula>
    </cfRule>
  </conditionalFormatting>
  <conditionalFormatting sqref="G77:G81">
    <cfRule type="expression" dxfId="431" priority="3" stopIfTrue="1">
      <formula>#REF!="Freelancer"</formula>
    </cfRule>
    <cfRule type="expression" dxfId="430" priority="4" stopIfTrue="1">
      <formula>#REF!="DTC Int. Staff"</formula>
    </cfRule>
  </conditionalFormatting>
  <conditionalFormatting sqref="G77:G81">
    <cfRule type="expression" dxfId="429" priority="1" stopIfTrue="1">
      <formula>$F$5="Freelancer"</formula>
    </cfRule>
    <cfRule type="expression" dxfId="4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2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427" priority="25" stopIfTrue="1">
      <formula>IF($A11=1,B11,)</formula>
    </cfRule>
    <cfRule type="expression" dxfId="426" priority="26" stopIfTrue="1">
      <formula>IF($A11="",B11,)</formula>
    </cfRule>
  </conditionalFormatting>
  <conditionalFormatting sqref="E11">
    <cfRule type="expression" dxfId="425" priority="27" stopIfTrue="1">
      <formula>IF($A11="",B11,"")</formula>
    </cfRule>
  </conditionalFormatting>
  <conditionalFormatting sqref="E12:E119">
    <cfRule type="expression" dxfId="424" priority="28" stopIfTrue="1">
      <formula>IF($A12&lt;&gt;1,B12,"")</formula>
    </cfRule>
  </conditionalFormatting>
  <conditionalFormatting sqref="D11:D119">
    <cfRule type="expression" dxfId="423" priority="29" stopIfTrue="1">
      <formula>IF($A11="",B11,)</formula>
    </cfRule>
  </conditionalFormatting>
  <conditionalFormatting sqref="G11:G12 G18:G76 G82:G118">
    <cfRule type="expression" dxfId="422" priority="30" stopIfTrue="1">
      <formula>#REF!="Freelancer"</formula>
    </cfRule>
    <cfRule type="expression" dxfId="421" priority="31" stopIfTrue="1">
      <formula>#REF!="DTC Int. Staff"</formula>
    </cfRule>
  </conditionalFormatting>
  <conditionalFormatting sqref="G114:G118 G18:G22 G33:G49 G60:G76 G87:G103">
    <cfRule type="expression" dxfId="420" priority="23" stopIfTrue="1">
      <formula>$F$5="Freelancer"</formula>
    </cfRule>
    <cfRule type="expression" dxfId="419" priority="24" stopIfTrue="1">
      <formula>$F$5="DTC Int. Staff"</formula>
    </cfRule>
  </conditionalFormatting>
  <conditionalFormatting sqref="G12">
    <cfRule type="expression" dxfId="418" priority="21" stopIfTrue="1">
      <formula>#REF!="Freelancer"</formula>
    </cfRule>
    <cfRule type="expression" dxfId="417" priority="22" stopIfTrue="1">
      <formula>#REF!="DTC Int. Staff"</formula>
    </cfRule>
  </conditionalFormatting>
  <conditionalFormatting sqref="G12">
    <cfRule type="expression" dxfId="416" priority="19" stopIfTrue="1">
      <formula>$F$5="Freelancer"</formula>
    </cfRule>
    <cfRule type="expression" dxfId="415" priority="20" stopIfTrue="1">
      <formula>$F$5="DTC Int. Staff"</formula>
    </cfRule>
  </conditionalFormatting>
  <conditionalFormatting sqref="G13:G17">
    <cfRule type="expression" dxfId="414" priority="17" stopIfTrue="1">
      <formula>#REF!="Freelancer"</formula>
    </cfRule>
    <cfRule type="expression" dxfId="413" priority="18" stopIfTrue="1">
      <formula>#REF!="DTC Int. Staff"</formula>
    </cfRule>
  </conditionalFormatting>
  <conditionalFormatting sqref="G13:G17">
    <cfRule type="expression" dxfId="412" priority="15" stopIfTrue="1">
      <formula>$F$5="Freelancer"</formula>
    </cfRule>
    <cfRule type="expression" dxfId="411" priority="16" stopIfTrue="1">
      <formula>$F$5="DTC Int. Staff"</formula>
    </cfRule>
  </conditionalFormatting>
  <conditionalFormatting sqref="C121:C125">
    <cfRule type="expression" dxfId="410" priority="12" stopIfTrue="1">
      <formula>IF($A121=1,B121,)</formula>
    </cfRule>
    <cfRule type="expression" dxfId="409" priority="13" stopIfTrue="1">
      <formula>IF($A121="",B121,)</formula>
    </cfRule>
  </conditionalFormatting>
  <conditionalFormatting sqref="D121:D125">
    <cfRule type="expression" dxfId="408" priority="14" stopIfTrue="1">
      <formula>IF($A121="",B121,)</formula>
    </cfRule>
  </conditionalFormatting>
  <conditionalFormatting sqref="C120">
    <cfRule type="expression" dxfId="407" priority="9" stopIfTrue="1">
      <formula>IF($A120=1,B120,)</formula>
    </cfRule>
    <cfRule type="expression" dxfId="406" priority="10" stopIfTrue="1">
      <formula>IF($A120="",B120,)</formula>
    </cfRule>
  </conditionalFormatting>
  <conditionalFormatting sqref="D120">
    <cfRule type="expression" dxfId="405" priority="11" stopIfTrue="1">
      <formula>IF($A120="",B120,)</formula>
    </cfRule>
  </conditionalFormatting>
  <conditionalFormatting sqref="E120">
    <cfRule type="expression" dxfId="404" priority="8" stopIfTrue="1">
      <formula>IF($A120&lt;&gt;1,B120,"")</formula>
    </cfRule>
  </conditionalFormatting>
  <conditionalFormatting sqref="E121:E125">
    <cfRule type="expression" dxfId="403" priority="7" stopIfTrue="1">
      <formula>IF($A121&lt;&gt;1,B121,"")</formula>
    </cfRule>
  </conditionalFormatting>
  <conditionalFormatting sqref="G55:G59">
    <cfRule type="expression" dxfId="402" priority="5" stopIfTrue="1">
      <formula>$F$5="Freelancer"</formula>
    </cfRule>
    <cfRule type="expression" dxfId="401" priority="6" stopIfTrue="1">
      <formula>$F$5="DTC Int. Staff"</formula>
    </cfRule>
  </conditionalFormatting>
  <conditionalFormatting sqref="G77:G81">
    <cfRule type="expression" dxfId="400" priority="3" stopIfTrue="1">
      <formula>#REF!="Freelancer"</formula>
    </cfRule>
    <cfRule type="expression" dxfId="399" priority="4" stopIfTrue="1">
      <formula>#REF!="DTC Int. Staff"</formula>
    </cfRule>
  </conditionalFormatting>
  <conditionalFormatting sqref="G77:G81">
    <cfRule type="expression" dxfId="398" priority="1" stopIfTrue="1">
      <formula>$F$5="Freelancer"</formula>
    </cfRule>
    <cfRule type="expression" dxfId="3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5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53</v>
      </c>
      <c r="G11" s="36">
        <v>9007</v>
      </c>
      <c r="H11" s="43" t="s">
        <v>54</v>
      </c>
      <c r="I11" s="36" t="s">
        <v>55</v>
      </c>
      <c r="J11" s="85">
        <v>4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56</v>
      </c>
      <c r="G12" s="36">
        <v>9002</v>
      </c>
      <c r="H12" s="43" t="s">
        <v>57</v>
      </c>
      <c r="I12" s="36" t="s">
        <v>55</v>
      </c>
      <c r="J12" s="85">
        <v>4</v>
      </c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43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43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43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56</v>
      </c>
      <c r="G16" s="47">
        <v>9002</v>
      </c>
      <c r="H16" s="48" t="s">
        <v>58</v>
      </c>
      <c r="I16" s="47" t="s">
        <v>59</v>
      </c>
      <c r="J16" s="86">
        <v>8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43" t="s">
        <v>60</v>
      </c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43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43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43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43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56</v>
      </c>
      <c r="G26" s="47">
        <v>9002</v>
      </c>
      <c r="H26" s="48" t="s">
        <v>61</v>
      </c>
      <c r="I26" s="47" t="s">
        <v>59</v>
      </c>
      <c r="J26" s="86">
        <v>8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48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121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56</v>
      </c>
      <c r="G33" s="47">
        <v>9002</v>
      </c>
      <c r="H33" s="48" t="s">
        <v>61</v>
      </c>
      <c r="I33" s="47" t="s">
        <v>59</v>
      </c>
      <c r="J33" s="86">
        <v>8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 t="s">
        <v>56</v>
      </c>
      <c r="G34" s="47">
        <v>9002</v>
      </c>
      <c r="H34" s="48" t="s">
        <v>62</v>
      </c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56</v>
      </c>
      <c r="G38" s="36">
        <v>9002</v>
      </c>
      <c r="H38" s="43" t="s">
        <v>61</v>
      </c>
      <c r="I38" s="36" t="s">
        <v>59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56</v>
      </c>
      <c r="G39" s="36">
        <v>9002</v>
      </c>
      <c r="H39" s="43" t="s">
        <v>62</v>
      </c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56</v>
      </c>
      <c r="G43" s="47">
        <v>9002</v>
      </c>
      <c r="H43" s="48" t="s">
        <v>62</v>
      </c>
      <c r="I43" s="47" t="s">
        <v>59</v>
      </c>
      <c r="J43" s="86">
        <v>4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 t="s">
        <v>56</v>
      </c>
      <c r="G44" s="47">
        <v>9002</v>
      </c>
      <c r="H44" s="48" t="s">
        <v>61</v>
      </c>
      <c r="I44" s="47" t="s">
        <v>59</v>
      </c>
      <c r="J44" s="86">
        <v>4</v>
      </c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56</v>
      </c>
      <c r="G48" s="36">
        <v>9002</v>
      </c>
      <c r="H48" s="43" t="s">
        <v>62</v>
      </c>
      <c r="I48" s="36" t="s">
        <v>59</v>
      </c>
      <c r="J48" s="85">
        <v>4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56</v>
      </c>
      <c r="G49" s="36">
        <v>9002</v>
      </c>
      <c r="H49" s="43" t="s">
        <v>61</v>
      </c>
      <c r="I49" s="36" t="s">
        <v>59</v>
      </c>
      <c r="J49" s="85">
        <v>4</v>
      </c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43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43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43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56</v>
      </c>
      <c r="G53" s="47">
        <v>9002</v>
      </c>
      <c r="H53" s="48" t="s">
        <v>62</v>
      </c>
      <c r="I53" s="47" t="s">
        <v>59</v>
      </c>
      <c r="J53" s="86">
        <v>4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 t="s">
        <v>63</v>
      </c>
      <c r="G54" s="47">
        <v>9007</v>
      </c>
      <c r="H54" s="48" t="s">
        <v>54</v>
      </c>
      <c r="I54" s="47" t="s">
        <v>59</v>
      </c>
      <c r="J54" s="86">
        <v>4</v>
      </c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122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 t="s">
        <v>56</v>
      </c>
      <c r="G60" s="47">
        <v>9002</v>
      </c>
      <c r="H60" s="48" t="s">
        <v>61</v>
      </c>
      <c r="I60" s="47" t="s">
        <v>64</v>
      </c>
      <c r="J60" s="86">
        <v>8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56</v>
      </c>
      <c r="G65" s="36">
        <v>9002</v>
      </c>
      <c r="H65" s="43" t="s">
        <v>61</v>
      </c>
      <c r="I65" s="36" t="s">
        <v>64</v>
      </c>
      <c r="J65" s="85">
        <v>8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56</v>
      </c>
      <c r="G70" s="47">
        <v>9002</v>
      </c>
      <c r="H70" s="48" t="s">
        <v>62</v>
      </c>
      <c r="I70" s="47" t="s">
        <v>65</v>
      </c>
      <c r="J70" s="86">
        <v>8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56</v>
      </c>
      <c r="G75" s="36">
        <v>9002</v>
      </c>
      <c r="H75" s="43" t="s">
        <v>62</v>
      </c>
      <c r="I75" s="36" t="s">
        <v>64</v>
      </c>
      <c r="J75" s="85">
        <v>6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 t="s">
        <v>56</v>
      </c>
      <c r="G76" s="36">
        <v>9002</v>
      </c>
      <c r="H76" s="43" t="s">
        <v>66</v>
      </c>
      <c r="I76" s="36" t="s">
        <v>64</v>
      </c>
      <c r="J76" s="85">
        <v>2</v>
      </c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56</v>
      </c>
      <c r="G80" s="47">
        <v>9002</v>
      </c>
      <c r="H80" s="48" t="s">
        <v>66</v>
      </c>
      <c r="I80" s="47" t="s">
        <v>64</v>
      </c>
      <c r="J80" s="86">
        <v>4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 t="s">
        <v>56</v>
      </c>
      <c r="G81" s="47">
        <v>9002</v>
      </c>
      <c r="H81" s="48" t="s">
        <v>62</v>
      </c>
      <c r="I81" s="47" t="s">
        <v>64</v>
      </c>
      <c r="J81" s="86">
        <v>4</v>
      </c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56</v>
      </c>
      <c r="G87" s="47">
        <v>9002</v>
      </c>
      <c r="H87" s="48" t="s">
        <v>67</v>
      </c>
      <c r="I87" s="47" t="s">
        <v>64</v>
      </c>
      <c r="J87" s="86">
        <v>4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 t="s">
        <v>53</v>
      </c>
      <c r="G88" s="47">
        <v>9007</v>
      </c>
      <c r="H88" s="48" t="s">
        <v>54</v>
      </c>
      <c r="I88" s="47" t="s">
        <v>64</v>
      </c>
      <c r="J88" s="86">
        <v>4</v>
      </c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56</v>
      </c>
      <c r="G92" s="36">
        <v>9002</v>
      </c>
      <c r="H92" s="43" t="s">
        <v>67</v>
      </c>
      <c r="I92" s="36" t="s">
        <v>64</v>
      </c>
      <c r="J92" s="85">
        <v>4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56</v>
      </c>
      <c r="G93" s="36">
        <v>9002</v>
      </c>
      <c r="H93" s="43" t="s">
        <v>68</v>
      </c>
      <c r="I93" s="36" t="s">
        <v>64</v>
      </c>
      <c r="J93" s="85">
        <v>4</v>
      </c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56</v>
      </c>
      <c r="G98" s="47">
        <v>9002</v>
      </c>
      <c r="H98" s="48" t="s">
        <v>61</v>
      </c>
      <c r="I98" s="47" t="s">
        <v>64</v>
      </c>
      <c r="J98" s="86">
        <v>8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56</v>
      </c>
      <c r="G103" s="36">
        <v>9002</v>
      </c>
      <c r="H103" s="43" t="s">
        <v>61</v>
      </c>
      <c r="I103" s="36" t="s">
        <v>64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56</v>
      </c>
      <c r="G108" s="47">
        <v>9002</v>
      </c>
      <c r="H108" s="48" t="s">
        <v>69</v>
      </c>
      <c r="I108" s="47" t="s">
        <v>64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56</v>
      </c>
      <c r="G115" s="47">
        <v>9002</v>
      </c>
      <c r="H115" s="123" t="s">
        <v>69</v>
      </c>
      <c r="I115" s="47" t="s">
        <v>64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123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123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123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123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>
        <v>9007</v>
      </c>
      <c r="H120" s="43" t="s">
        <v>70</v>
      </c>
      <c r="I120" s="36" t="s">
        <v>64</v>
      </c>
      <c r="J120" s="85">
        <v>2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 t="s">
        <v>56</v>
      </c>
      <c r="G121" s="36">
        <v>9002</v>
      </c>
      <c r="H121" s="43" t="s">
        <v>71</v>
      </c>
      <c r="I121" s="36" t="s">
        <v>64</v>
      </c>
      <c r="J121" s="85">
        <v>6</v>
      </c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56</v>
      </c>
      <c r="G125" s="47">
        <v>9002</v>
      </c>
      <c r="H125" s="48" t="s">
        <v>71</v>
      </c>
      <c r="I125" s="47" t="s">
        <v>64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124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124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124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2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96" priority="25" stopIfTrue="1">
      <formula>IF($A11=1,B11,)</formula>
    </cfRule>
    <cfRule type="expression" dxfId="395" priority="26" stopIfTrue="1">
      <formula>IF($A11="",B11,)</formula>
    </cfRule>
  </conditionalFormatting>
  <conditionalFormatting sqref="E11:E15">
    <cfRule type="expression" dxfId="394" priority="27" stopIfTrue="1">
      <formula>IF($A11="",B11,"")</formula>
    </cfRule>
  </conditionalFormatting>
  <conditionalFormatting sqref="E16:E124">
    <cfRule type="expression" dxfId="393" priority="28" stopIfTrue="1">
      <formula>IF($A16&lt;&gt;1,B16,"")</formula>
    </cfRule>
  </conditionalFormatting>
  <conditionalFormatting sqref="D11:D124">
    <cfRule type="expression" dxfId="392" priority="29" stopIfTrue="1">
      <formula>IF($A11="",B11,)</formula>
    </cfRule>
  </conditionalFormatting>
  <conditionalFormatting sqref="G11:G20 G26:G84 G86:G119">
    <cfRule type="expression" dxfId="391" priority="30" stopIfTrue="1">
      <formula>#REF!="Freelancer"</formula>
    </cfRule>
    <cfRule type="expression" dxfId="390" priority="31" stopIfTrue="1">
      <formula>#REF!="DTC Int. Staff"</formula>
    </cfRule>
  </conditionalFormatting>
  <conditionalFormatting sqref="G115:G119 G87:G112 G26:G30 G33:G57 G60:G84">
    <cfRule type="expression" dxfId="389" priority="23" stopIfTrue="1">
      <formula>$F$5="Freelancer"</formula>
    </cfRule>
    <cfRule type="expression" dxfId="388" priority="24" stopIfTrue="1">
      <formula>$F$5="DTC Int. Staff"</formula>
    </cfRule>
  </conditionalFormatting>
  <conditionalFormatting sqref="G16:G20">
    <cfRule type="expression" dxfId="387" priority="21" stopIfTrue="1">
      <formula>#REF!="Freelancer"</formula>
    </cfRule>
    <cfRule type="expression" dxfId="386" priority="22" stopIfTrue="1">
      <formula>#REF!="DTC Int. Staff"</formula>
    </cfRule>
  </conditionalFormatting>
  <conditionalFormatting sqref="G16:G20">
    <cfRule type="expression" dxfId="385" priority="19" stopIfTrue="1">
      <formula>$F$5="Freelancer"</formula>
    </cfRule>
    <cfRule type="expression" dxfId="384" priority="20" stopIfTrue="1">
      <formula>$F$5="DTC Int. Staff"</formula>
    </cfRule>
  </conditionalFormatting>
  <conditionalFormatting sqref="G21:G25">
    <cfRule type="expression" dxfId="383" priority="17" stopIfTrue="1">
      <formula>#REF!="Freelancer"</formula>
    </cfRule>
    <cfRule type="expression" dxfId="382" priority="18" stopIfTrue="1">
      <formula>#REF!="DTC Int. Staff"</formula>
    </cfRule>
  </conditionalFormatting>
  <conditionalFormatting sqref="G21:G25">
    <cfRule type="expression" dxfId="381" priority="15" stopIfTrue="1">
      <formula>$F$5="Freelancer"</formula>
    </cfRule>
    <cfRule type="expression" dxfId="380" priority="16" stopIfTrue="1">
      <formula>$F$5="DTC Int. Staff"</formula>
    </cfRule>
  </conditionalFormatting>
  <conditionalFormatting sqref="C125:C129">
    <cfRule type="expression" dxfId="379" priority="9" stopIfTrue="1">
      <formula>IF($A125=1,B125,)</formula>
    </cfRule>
    <cfRule type="expression" dxfId="378" priority="10" stopIfTrue="1">
      <formula>IF($A125="",B125,)</formula>
    </cfRule>
  </conditionalFormatting>
  <conditionalFormatting sqref="D125:D129">
    <cfRule type="expression" dxfId="377" priority="11" stopIfTrue="1">
      <formula>IF($A125="",B125,)</formula>
    </cfRule>
  </conditionalFormatting>
  <conditionalFormatting sqref="E125:E129">
    <cfRule type="expression" dxfId="376" priority="8" stopIfTrue="1">
      <formula>IF($A125&lt;&gt;1,B125,"")</formula>
    </cfRule>
  </conditionalFormatting>
  <conditionalFormatting sqref="G59">
    <cfRule type="expression" dxfId="375" priority="5" stopIfTrue="1">
      <formula>$F$5="Freelancer"</formula>
    </cfRule>
    <cfRule type="expression" dxfId="374" priority="6" stopIfTrue="1">
      <formula>$F$5="DTC Int. Staff"</formula>
    </cfRule>
  </conditionalFormatting>
  <conditionalFormatting sqref="G85">
    <cfRule type="expression" dxfId="373" priority="3" stopIfTrue="1">
      <formula>#REF!="Freelancer"</formula>
    </cfRule>
    <cfRule type="expression" dxfId="372" priority="4" stopIfTrue="1">
      <formula>#REF!="DTC Int. Staff"</formula>
    </cfRule>
  </conditionalFormatting>
  <conditionalFormatting sqref="G85">
    <cfRule type="expression" dxfId="371" priority="1" stopIfTrue="1">
      <formula>$F$5="Freelancer"</formula>
    </cfRule>
    <cfRule type="expression" dxfId="3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3"/>
  <sheetViews>
    <sheetView showGridLines="0" topLeftCell="D103" zoomScale="90" zoomScaleNormal="90" workbookViewId="0">
      <selection activeCell="J35" sqref="J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50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">
        <v>51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SUM(J10:J139)</f>
        <v>162</v>
      </c>
      <c r="J8" s="25">
        <f>I8/8</f>
        <v>20.25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4" si="0">IF(OR(C11="f",C11="u",C11="F",C11="U"),"",IF(OR(B11=1,B11=2,B11=3,B11=4,B11=5),1,""))</f>
        <v>1</v>
      </c>
      <c r="B11" s="8">
        <f t="shared" ref="B11:B114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36">
        <v>9002</v>
      </c>
      <c r="H11" s="43" t="s">
        <v>75</v>
      </c>
      <c r="I11" s="36" t="s">
        <v>73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56</v>
      </c>
      <c r="G16" s="47">
        <v>9002</v>
      </c>
      <c r="H16" s="48" t="s">
        <v>74</v>
      </c>
      <c r="I16" s="47" t="s">
        <v>73</v>
      </c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4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56</v>
      </c>
      <c r="G23" s="47">
        <v>9002</v>
      </c>
      <c r="H23" s="48" t="s">
        <v>77</v>
      </c>
      <c r="I23" s="47" t="s">
        <v>72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9002</v>
      </c>
      <c r="H28" s="121" t="s">
        <v>76</v>
      </c>
      <c r="I28" s="36" t="s">
        <v>73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56</v>
      </c>
      <c r="G33" s="47">
        <v>9002</v>
      </c>
      <c r="H33" s="48" t="s">
        <v>76</v>
      </c>
      <c r="I33" s="47" t="s">
        <v>73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9002</v>
      </c>
      <c r="H38" s="43" t="s">
        <v>78</v>
      </c>
      <c r="I38" s="36" t="s">
        <v>73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9002</v>
      </c>
      <c r="H43" s="48" t="s">
        <v>78</v>
      </c>
      <c r="I43" s="47" t="s">
        <v>73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9002</v>
      </c>
      <c r="H50" s="131" t="s">
        <v>78</v>
      </c>
      <c r="I50" s="47" t="s">
        <v>73</v>
      </c>
      <c r="J50" s="49">
        <v>10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9002</v>
      </c>
      <c r="H55" s="43" t="s">
        <v>78</v>
      </c>
      <c r="I55" s="36" t="s">
        <v>73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56</v>
      </c>
      <c r="G60" s="47">
        <v>9002</v>
      </c>
      <c r="H60" s="48" t="s">
        <v>78</v>
      </c>
      <c r="I60" s="47" t="s">
        <v>73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9002</v>
      </c>
      <c r="H65" s="43" t="s">
        <v>78</v>
      </c>
      <c r="I65" s="36" t="s">
        <v>73</v>
      </c>
      <c r="J65" s="38">
        <v>8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56</v>
      </c>
      <c r="G70" s="47">
        <v>9002</v>
      </c>
      <c r="H70" s="48" t="s">
        <v>78</v>
      </c>
      <c r="I70" s="47" t="s">
        <v>73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56</v>
      </c>
      <c r="G77" s="47">
        <v>9002</v>
      </c>
      <c r="H77" s="48" t="s">
        <v>78</v>
      </c>
      <c r="I77" s="47" t="s">
        <v>73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9002</v>
      </c>
      <c r="H82" s="43" t="s">
        <v>78</v>
      </c>
      <c r="I82" s="36" t="s">
        <v>73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56</v>
      </c>
      <c r="G87" s="47">
        <v>9002</v>
      </c>
      <c r="H87" s="48" t="s">
        <v>78</v>
      </c>
      <c r="I87" s="47" t="s">
        <v>73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9002</v>
      </c>
      <c r="H92" s="43" t="s">
        <v>78</v>
      </c>
      <c r="I92" s="36" t="s">
        <v>73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6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>
        <f t="shared" si="0"/>
        <v>1</v>
      </c>
      <c r="B97" s="8">
        <f t="shared" si="1"/>
        <v>5</v>
      </c>
      <c r="C97" s="40"/>
      <c r="D97" s="44" t="str">
        <f t="shared" si="4"/>
        <v>Fri</v>
      </c>
      <c r="E97" s="45">
        <f>+E92+1</f>
        <v>44400</v>
      </c>
      <c r="F97" s="46" t="s">
        <v>56</v>
      </c>
      <c r="G97" s="47">
        <v>9002</v>
      </c>
      <c r="H97" s="48" t="s">
        <v>78</v>
      </c>
      <c r="I97" s="47" t="s">
        <v>73</v>
      </c>
      <c r="J97" s="49">
        <v>8</v>
      </c>
    </row>
    <row r="98" spans="1:10" ht="22.5" customHeight="1" x14ac:dyDescent="0.25">
      <c r="A98" s="31"/>
      <c r="C98" s="40"/>
      <c r="D98" s="44" t="str">
        <f>D97</f>
        <v>Fri</v>
      </c>
      <c r="E98" s="45">
        <f>E97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 t="shared" ref="D99:E101" si="20">D98</f>
        <v>Fri</v>
      </c>
      <c r="E99" s="45">
        <f t="shared" si="20"/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si="20"/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 t="str">
        <f t="shared" si="0"/>
        <v/>
      </c>
      <c r="B102" s="8">
        <f t="shared" si="1"/>
        <v>6</v>
      </c>
      <c r="C102" s="40"/>
      <c r="D102" s="33" t="str">
        <f t="shared" si="4"/>
        <v>Sat</v>
      </c>
      <c r="E102" s="34">
        <f>+E97+1</f>
        <v>44401</v>
      </c>
      <c r="F102" s="35"/>
      <c r="G102" s="36"/>
      <c r="H102" s="43"/>
      <c r="I102" s="36"/>
      <c r="J102" s="38"/>
    </row>
    <row r="103" spans="1:10" ht="22.5" customHeight="1" x14ac:dyDescent="0.25">
      <c r="A103" s="31" t="str">
        <f t="shared" si="0"/>
        <v/>
      </c>
      <c r="B103" s="8">
        <f t="shared" si="1"/>
        <v>7</v>
      </c>
      <c r="C103" s="40"/>
      <c r="D103" s="33" t="str">
        <f t="shared" si="4"/>
        <v>Sun</v>
      </c>
      <c r="E103" s="34">
        <f t="shared" ref="E103" si="21">+E102+1</f>
        <v>44402</v>
      </c>
      <c r="F103" s="35"/>
      <c r="G103" s="36"/>
      <c r="H103" s="43"/>
      <c r="I103" s="36"/>
      <c r="J103" s="38"/>
    </row>
    <row r="104" spans="1:10" ht="22.5" customHeight="1" x14ac:dyDescent="0.25">
      <c r="A104" s="31">
        <f t="shared" si="0"/>
        <v>1</v>
      </c>
      <c r="B104" s="8">
        <f t="shared" si="1"/>
        <v>1</v>
      </c>
      <c r="C104" s="40"/>
      <c r="D104" s="44" t="str">
        <f t="shared" si="4"/>
        <v>Mo</v>
      </c>
      <c r="E104" s="45">
        <f>+E103+1</f>
        <v>44403</v>
      </c>
      <c r="F104" s="126"/>
      <c r="G104" s="127"/>
      <c r="H104" s="128"/>
      <c r="I104" s="127"/>
      <c r="J104" s="129"/>
    </row>
    <row r="105" spans="1:10" ht="22.5" customHeight="1" x14ac:dyDescent="0.25">
      <c r="A105" s="31"/>
      <c r="C105" s="40"/>
      <c r="D105" s="44" t="str">
        <f>D104</f>
        <v>Mo</v>
      </c>
      <c r="E105" s="45">
        <f>E104</f>
        <v>44403</v>
      </c>
      <c r="F105" s="126"/>
      <c r="G105" s="127"/>
      <c r="H105" s="128"/>
      <c r="I105" s="127"/>
      <c r="J105" s="129"/>
    </row>
    <row r="106" spans="1:10" ht="22.5" customHeight="1" x14ac:dyDescent="0.25">
      <c r="A106" s="31"/>
      <c r="C106" s="40"/>
      <c r="D106" s="44" t="str">
        <f t="shared" ref="D106:E108" si="22">D105</f>
        <v>Mo</v>
      </c>
      <c r="E106" s="45">
        <f t="shared" si="22"/>
        <v>44403</v>
      </c>
      <c r="F106" s="126"/>
      <c r="G106" s="127"/>
      <c r="H106" s="128"/>
      <c r="I106" s="127"/>
      <c r="J106" s="129"/>
    </row>
    <row r="107" spans="1:10" ht="22.5" customHeight="1" x14ac:dyDescent="0.25">
      <c r="A107" s="31"/>
      <c r="C107" s="40"/>
      <c r="D107" s="44" t="str">
        <f t="shared" si="22"/>
        <v>Mo</v>
      </c>
      <c r="E107" s="45">
        <f t="shared" si="22"/>
        <v>44403</v>
      </c>
      <c r="F107" s="126"/>
      <c r="G107" s="127"/>
      <c r="H107" s="128"/>
      <c r="I107" s="127"/>
      <c r="J107" s="12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126"/>
      <c r="G108" s="127"/>
      <c r="H108" s="128"/>
      <c r="I108" s="127"/>
      <c r="J108" s="129"/>
    </row>
    <row r="109" spans="1:10" ht="22.5" customHeight="1" x14ac:dyDescent="0.25">
      <c r="A109" s="31">
        <f t="shared" si="0"/>
        <v>1</v>
      </c>
      <c r="B109" s="8">
        <f t="shared" si="1"/>
        <v>2</v>
      </c>
      <c r="C109" s="40"/>
      <c r="D109" s="33" t="str">
        <f t="shared" si="4"/>
        <v>Tue</v>
      </c>
      <c r="E109" s="34">
        <f>+E104+1</f>
        <v>44404</v>
      </c>
      <c r="F109" s="46" t="s">
        <v>56</v>
      </c>
      <c r="G109" s="36">
        <v>9002</v>
      </c>
      <c r="H109" s="43" t="s">
        <v>79</v>
      </c>
      <c r="I109" s="36" t="s">
        <v>73</v>
      </c>
      <c r="J109" s="38">
        <v>8</v>
      </c>
    </row>
    <row r="110" spans="1:10" ht="22.5" customHeight="1" x14ac:dyDescent="0.25">
      <c r="A110" s="31"/>
      <c r="C110" s="40"/>
      <c r="D110" s="33" t="str">
        <f>D109</f>
        <v>Tue</v>
      </c>
      <c r="E110" s="34">
        <f>E109</f>
        <v>44404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 t="shared" ref="D111:E113" si="23">D110</f>
        <v>Tue</v>
      </c>
      <c r="E111" s="34">
        <f t="shared" si="23"/>
        <v>44404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si="23"/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>
        <f t="shared" si="0"/>
        <v>1</v>
      </c>
      <c r="B114" s="8">
        <f t="shared" si="1"/>
        <v>3</v>
      </c>
      <c r="C114" s="40"/>
      <c r="D114" s="44" t="str">
        <f t="shared" si="4"/>
        <v>Wed</v>
      </c>
      <c r="E114" s="45">
        <f>+E109+1</f>
        <v>44405</v>
      </c>
      <c r="F114" s="126"/>
      <c r="G114" s="127"/>
      <c r="H114" s="130"/>
      <c r="I114" s="127"/>
      <c r="J114" s="129"/>
    </row>
    <row r="115" spans="1:10" ht="22.5" customHeight="1" x14ac:dyDescent="0.25">
      <c r="A115" s="31"/>
      <c r="C115" s="40"/>
      <c r="D115" s="44" t="str">
        <f>D114</f>
        <v>Wed</v>
      </c>
      <c r="E115" s="45">
        <f>E114</f>
        <v>44405</v>
      </c>
      <c r="F115" s="126"/>
      <c r="G115" s="127"/>
      <c r="H115" s="130"/>
      <c r="I115" s="127"/>
      <c r="J115" s="129"/>
    </row>
    <row r="116" spans="1:10" ht="22.5" customHeight="1" x14ac:dyDescent="0.25">
      <c r="A116" s="31"/>
      <c r="C116" s="40"/>
      <c r="D116" s="44" t="str">
        <f t="shared" ref="D116:E118" si="24">D115</f>
        <v>Wed</v>
      </c>
      <c r="E116" s="45">
        <f t="shared" si="24"/>
        <v>44405</v>
      </c>
      <c r="F116" s="126"/>
      <c r="G116" s="127"/>
      <c r="H116" s="130"/>
      <c r="I116" s="127"/>
      <c r="J116" s="129"/>
    </row>
    <row r="117" spans="1:10" ht="22.5" customHeight="1" x14ac:dyDescent="0.25">
      <c r="A117" s="31"/>
      <c r="C117" s="40"/>
      <c r="D117" s="44" t="str">
        <f t="shared" si="24"/>
        <v>Wed</v>
      </c>
      <c r="E117" s="45">
        <f t="shared" si="24"/>
        <v>44405</v>
      </c>
      <c r="F117" s="126"/>
      <c r="G117" s="127"/>
      <c r="H117" s="130"/>
      <c r="I117" s="127"/>
      <c r="J117" s="12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126"/>
      <c r="G118" s="127"/>
      <c r="H118" s="130"/>
      <c r="I118" s="127"/>
      <c r="J118" s="129"/>
    </row>
    <row r="119" spans="1:10" ht="22.5" customHeight="1" x14ac:dyDescent="0.25">
      <c r="A119" s="31">
        <f t="shared" si="0"/>
        <v>1</v>
      </c>
      <c r="B119" s="8">
        <f>WEEKDAY(E114+1,2)</f>
        <v>4</v>
      </c>
      <c r="C119" s="40"/>
      <c r="D119" s="33" t="str">
        <f>IF(B119=1,"Mo",IF(B119=2,"Tue",IF(B119=3,"Wed",IF(B119=4,"Thu",IF(B119=5,"Fri",IF(B119=6,"Sat",IF(B119=7,"Sun","")))))))</f>
        <v>Thu</v>
      </c>
      <c r="E119" s="34">
        <f>IF(MONTH(E114+1)&gt;MONTH(E114),"",E114+1)</f>
        <v>44406</v>
      </c>
      <c r="F119" s="46" t="s">
        <v>56</v>
      </c>
      <c r="G119" s="36">
        <v>9002</v>
      </c>
      <c r="H119" s="43" t="s">
        <v>79</v>
      </c>
      <c r="I119" s="36" t="s">
        <v>73</v>
      </c>
      <c r="J119" s="38">
        <v>8</v>
      </c>
    </row>
    <row r="120" spans="1:10" ht="22.5" customHeight="1" x14ac:dyDescent="0.25">
      <c r="A120" s="31"/>
      <c r="C120" s="40"/>
      <c r="D120" s="33" t="str">
        <f>D119</f>
        <v>Thu</v>
      </c>
      <c r="E120" s="34">
        <f>E119</f>
        <v>44406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 t="shared" ref="D121:E123" si="25">D120</f>
        <v>Thu</v>
      </c>
      <c r="E121" s="34">
        <f t="shared" si="25"/>
        <v>44406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si="25"/>
        <v>Thu</v>
      </c>
      <c r="E122" s="34">
        <f t="shared" si="25"/>
        <v>44406</v>
      </c>
      <c r="F122" s="35"/>
      <c r="G122" s="36"/>
      <c r="H122" s="43"/>
      <c r="I122" s="36"/>
      <c r="J122" s="38"/>
    </row>
    <row r="123" spans="1:10" ht="21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>
        <f t="shared" si="0"/>
        <v>1</v>
      </c>
      <c r="B124" s="8">
        <v>5</v>
      </c>
      <c r="C124" s="40"/>
      <c r="D124" s="44" t="str">
        <f>IF(B124=1,"Mo",IF(B124=2,"Tue",IF(B124=3,"Wed",IF(B124=4,"Thu",IF(B124=5,"Fri",IF(B124=6,"Sat",IF(B124=7,"Sun","")))))))</f>
        <v>Fri</v>
      </c>
      <c r="E124" s="45">
        <f>IF(MONTH(E119+1)&gt;MONTH(E119),"",E119+1)</f>
        <v>44407</v>
      </c>
      <c r="F124" s="46" t="s">
        <v>56</v>
      </c>
      <c r="G124" s="47">
        <v>9002</v>
      </c>
      <c r="H124" s="48" t="s">
        <v>80</v>
      </c>
      <c r="I124" s="47" t="s">
        <v>73</v>
      </c>
      <c r="J124" s="49">
        <v>8</v>
      </c>
    </row>
    <row r="125" spans="1:10" ht="21" customHeight="1" x14ac:dyDescent="0.25">
      <c r="C125" s="40"/>
      <c r="D125" s="44" t="str">
        <f>D124</f>
        <v>Fri</v>
      </c>
      <c r="E125" s="45">
        <f t="shared" ref="E125:E128" si="26">IF(MONTH(E120+1)&gt;MONTH(E120),"",E120+1)</f>
        <v>44407</v>
      </c>
      <c r="F125" s="46"/>
      <c r="G125" s="47"/>
      <c r="H125" s="71"/>
      <c r="I125" s="47"/>
      <c r="J125" s="49"/>
    </row>
    <row r="126" spans="1:10" ht="21" customHeight="1" x14ac:dyDescent="0.25">
      <c r="C126" s="40"/>
      <c r="D126" s="44" t="str">
        <f t="shared" ref="D126:D128" si="27">D125</f>
        <v>Fri</v>
      </c>
      <c r="E126" s="45">
        <f t="shared" si="26"/>
        <v>44407</v>
      </c>
      <c r="F126" s="46"/>
      <c r="G126" s="47"/>
      <c r="H126" s="71"/>
      <c r="I126" s="47"/>
      <c r="J126" s="49"/>
    </row>
    <row r="127" spans="1:10" ht="21" customHeight="1" x14ac:dyDescent="0.25">
      <c r="C127" s="40"/>
      <c r="D127" s="44" t="str">
        <f t="shared" si="27"/>
        <v>Fri</v>
      </c>
      <c r="E127" s="45">
        <f>IF(MONTH(E122+1)&gt;MONTH(E122),"",E122+1)</f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 t="shared" si="26"/>
        <v>44407</v>
      </c>
      <c r="F128" s="46"/>
      <c r="G128" s="47"/>
      <c r="H128" s="71"/>
      <c r="I128" s="47"/>
      <c r="J128" s="49"/>
    </row>
    <row r="129" spans="1:10" ht="22.5" customHeight="1" x14ac:dyDescent="0.25">
      <c r="A129" s="31" t="str">
        <f t="shared" ref="A129" si="28">IF(OR(C129="f",C129="u",C129="F",C129="U"),"",IF(OR(B129=1,B129=2,B129=3,B129=4,B129=5),1,""))</f>
        <v/>
      </c>
      <c r="B129" s="8">
        <f t="shared" ref="B129" si="29">WEEKDAY(E129,2)</f>
        <v>6</v>
      </c>
      <c r="C129" s="40"/>
      <c r="D129" s="33" t="str">
        <f t="shared" ref="D129" si="30">IF(B129=1,"Mo",IF(B129=2,"Tue",IF(B129=3,"Wed",IF(B129=4,"Thu",IF(B129=5,"Fri",IF(B129=6,"Sat",IF(B129=7,"Sun","")))))))</f>
        <v>Sat</v>
      </c>
      <c r="E129" s="34">
        <f>+E124+1</f>
        <v>44408</v>
      </c>
      <c r="F129" s="35"/>
      <c r="G129" s="36"/>
      <c r="H129" s="43"/>
      <c r="I129" s="36"/>
      <c r="J129" s="38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</sheetData>
  <mergeCells count="2">
    <mergeCell ref="D1:J1"/>
    <mergeCell ref="D4:E4"/>
  </mergeCells>
  <conditionalFormatting sqref="C11:C123">
    <cfRule type="expression" dxfId="369" priority="29" stopIfTrue="1">
      <formula>IF($A11=1,B11,)</formula>
    </cfRule>
    <cfRule type="expression" dxfId="368" priority="30" stopIfTrue="1">
      <formula>IF($A11="",B11,)</formula>
    </cfRule>
  </conditionalFormatting>
  <conditionalFormatting sqref="E11:E15">
    <cfRule type="expression" dxfId="367" priority="31" stopIfTrue="1">
      <formula>IF($A11="",B11,"")</formula>
    </cfRule>
  </conditionalFormatting>
  <conditionalFormatting sqref="E16:E123">
    <cfRule type="expression" dxfId="366" priority="32" stopIfTrue="1">
      <formula>IF($A16&lt;&gt;1,B16,"")</formula>
    </cfRule>
  </conditionalFormatting>
  <conditionalFormatting sqref="D11:D123">
    <cfRule type="expression" dxfId="365" priority="33" stopIfTrue="1">
      <formula>IF($A11="",B11,)</formula>
    </cfRule>
  </conditionalFormatting>
  <conditionalFormatting sqref="G11:G20 G22:G76 G82:G118">
    <cfRule type="expression" dxfId="364" priority="34" stopIfTrue="1">
      <formula>#REF!="Freelancer"</formula>
    </cfRule>
    <cfRule type="expression" dxfId="363" priority="35" stopIfTrue="1">
      <formula>#REF!="DTC Int. Staff"</formula>
    </cfRule>
  </conditionalFormatting>
  <conditionalFormatting sqref="G114:G118 G22 G33:G49 G60:G76 G87:G103">
    <cfRule type="expression" dxfId="362" priority="27" stopIfTrue="1">
      <formula>$F$5="Freelancer"</formula>
    </cfRule>
    <cfRule type="expression" dxfId="361" priority="28" stopIfTrue="1">
      <formula>$F$5="DTC Int. Staff"</formula>
    </cfRule>
  </conditionalFormatting>
  <conditionalFormatting sqref="G16:G20">
    <cfRule type="expression" dxfId="360" priority="25" stopIfTrue="1">
      <formula>#REF!="Freelancer"</formula>
    </cfRule>
    <cfRule type="expression" dxfId="359" priority="26" stopIfTrue="1">
      <formula>#REF!="DTC Int. Staff"</formula>
    </cfRule>
  </conditionalFormatting>
  <conditionalFormatting sqref="G16:G20">
    <cfRule type="expression" dxfId="358" priority="23" stopIfTrue="1">
      <formula>$F$5="Freelancer"</formula>
    </cfRule>
    <cfRule type="expression" dxfId="357" priority="24" stopIfTrue="1">
      <formula>$F$5="DTC Int. Staff"</formula>
    </cfRule>
  </conditionalFormatting>
  <conditionalFormatting sqref="G21">
    <cfRule type="expression" dxfId="356" priority="21" stopIfTrue="1">
      <formula>#REF!="Freelancer"</formula>
    </cfRule>
    <cfRule type="expression" dxfId="355" priority="22" stopIfTrue="1">
      <formula>#REF!="DTC Int. Staff"</formula>
    </cfRule>
  </conditionalFormatting>
  <conditionalFormatting sqref="G21">
    <cfRule type="expression" dxfId="354" priority="19" stopIfTrue="1">
      <formula>$F$5="Freelancer"</formula>
    </cfRule>
    <cfRule type="expression" dxfId="353" priority="20" stopIfTrue="1">
      <formula>$F$5="DTC Int. Staff"</formula>
    </cfRule>
  </conditionalFormatting>
  <conditionalFormatting sqref="C124:C128">
    <cfRule type="expression" dxfId="352" priority="16" stopIfTrue="1">
      <formula>IF($A124=1,B124,)</formula>
    </cfRule>
    <cfRule type="expression" dxfId="351" priority="17" stopIfTrue="1">
      <formula>IF($A124="",B124,)</formula>
    </cfRule>
  </conditionalFormatting>
  <conditionalFormatting sqref="D124:D128">
    <cfRule type="expression" dxfId="350" priority="18" stopIfTrue="1">
      <formula>IF($A124="",B124,)</formula>
    </cfRule>
  </conditionalFormatting>
  <conditionalFormatting sqref="E124:E128">
    <cfRule type="expression" dxfId="349" priority="15" stopIfTrue="1">
      <formula>IF($A124&lt;&gt;1,B124,"")</formula>
    </cfRule>
  </conditionalFormatting>
  <conditionalFormatting sqref="G55:G59">
    <cfRule type="expression" dxfId="348" priority="13" stopIfTrue="1">
      <formula>$F$5="Freelancer"</formula>
    </cfRule>
    <cfRule type="expression" dxfId="347" priority="14" stopIfTrue="1">
      <formula>$F$5="DTC Int. Staff"</formula>
    </cfRule>
  </conditionalFormatting>
  <conditionalFormatting sqref="G77:G81">
    <cfRule type="expression" dxfId="346" priority="11" stopIfTrue="1">
      <formula>#REF!="Freelancer"</formula>
    </cfRule>
    <cfRule type="expression" dxfId="345" priority="12" stopIfTrue="1">
      <formula>#REF!="DTC Int. Staff"</formula>
    </cfRule>
  </conditionalFormatting>
  <conditionalFormatting sqref="G77:G81">
    <cfRule type="expression" dxfId="344" priority="9" stopIfTrue="1">
      <formula>$F$5="Freelancer"</formula>
    </cfRule>
    <cfRule type="expression" dxfId="343" priority="10" stopIfTrue="1">
      <formula>$F$5="DTC Int. Staff"</formula>
    </cfRule>
  </conditionalFormatting>
  <conditionalFormatting sqref="G129">
    <cfRule type="expression" dxfId="342" priority="1" stopIfTrue="1">
      <formula>$F$5="Freelancer"</formula>
    </cfRule>
    <cfRule type="expression" dxfId="341" priority="2" stopIfTrue="1">
      <formula>$F$5="DTC Int. Staff"</formula>
    </cfRule>
  </conditionalFormatting>
  <conditionalFormatting sqref="C129">
    <cfRule type="expression" dxfId="340" priority="3" stopIfTrue="1">
      <formula>IF($A129=1,B129,)</formula>
    </cfRule>
    <cfRule type="expression" dxfId="339" priority="4" stopIfTrue="1">
      <formula>IF($A129="",B129,)</formula>
    </cfRule>
  </conditionalFormatting>
  <conditionalFormatting sqref="E129">
    <cfRule type="expression" dxfId="338" priority="5" stopIfTrue="1">
      <formula>IF($A129&lt;&gt;1,B129,"")</formula>
    </cfRule>
  </conditionalFormatting>
  <conditionalFormatting sqref="D129">
    <cfRule type="expression" dxfId="337" priority="6" stopIfTrue="1">
      <formula>IF($A129="",B129,)</formula>
    </cfRule>
  </conditionalFormatting>
  <conditionalFormatting sqref="G129">
    <cfRule type="expression" dxfId="336" priority="7" stopIfTrue="1">
      <formula>#REF!="Freelancer"</formula>
    </cfRule>
    <cfRule type="expression" dxfId="335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27" zoomScaleNormal="10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178</v>
      </c>
      <c r="J8" s="25">
        <f>I8/8</f>
        <v>22.25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>
        <v>202117</v>
      </c>
      <c r="G11" s="36">
        <v>9002</v>
      </c>
      <c r="H11" s="37" t="s">
        <v>81</v>
      </c>
      <c r="I11" s="36" t="s">
        <v>94</v>
      </c>
      <c r="J11" s="85">
        <v>8</v>
      </c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>
        <v>202117</v>
      </c>
      <c r="G17" s="47">
        <v>9002</v>
      </c>
      <c r="H17" s="71" t="s">
        <v>81</v>
      </c>
      <c r="I17" s="47" t="s">
        <v>94</v>
      </c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>
        <v>202117</v>
      </c>
      <c r="G22" s="66">
        <v>9002</v>
      </c>
      <c r="H22" s="37" t="s">
        <v>81</v>
      </c>
      <c r="I22" s="66" t="s">
        <v>94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>
        <v>202117</v>
      </c>
      <c r="G27" s="47">
        <v>9002</v>
      </c>
      <c r="H27" s="37" t="s">
        <v>81</v>
      </c>
      <c r="I27" s="47" t="s">
        <v>94</v>
      </c>
      <c r="J27" s="86">
        <v>10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>
        <v>202117</v>
      </c>
      <c r="G32" s="36">
        <v>9002</v>
      </c>
      <c r="H32" s="133" t="s">
        <v>82</v>
      </c>
      <c r="I32" s="36" t="s">
        <v>94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>
        <v>202117</v>
      </c>
      <c r="G39" s="66">
        <v>9002</v>
      </c>
      <c r="H39" s="67" t="s">
        <v>82</v>
      </c>
      <c r="I39" s="66" t="s">
        <v>94</v>
      </c>
      <c r="J39" s="87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>
        <v>202117</v>
      </c>
      <c r="G44" s="47">
        <v>9002</v>
      </c>
      <c r="H44" s="71" t="s">
        <v>84</v>
      </c>
      <c r="I44" s="47" t="s">
        <v>94</v>
      </c>
      <c r="J44" s="86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>
        <v>202117</v>
      </c>
      <c r="G49" s="66">
        <v>9002</v>
      </c>
      <c r="H49" s="67" t="s">
        <v>83</v>
      </c>
      <c r="I49" s="66" t="s">
        <v>94</v>
      </c>
      <c r="J49" s="87">
        <v>10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126"/>
      <c r="G54" s="127"/>
      <c r="H54" s="130"/>
      <c r="I54" s="127"/>
      <c r="J54" s="132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126"/>
      <c r="G55" s="127"/>
      <c r="H55" s="130"/>
      <c r="I55" s="127"/>
      <c r="J55" s="132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126"/>
      <c r="G56" s="127"/>
      <c r="H56" s="130"/>
      <c r="I56" s="127"/>
      <c r="J56" s="132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126"/>
      <c r="G57" s="127"/>
      <c r="H57" s="130"/>
      <c r="I57" s="127"/>
      <c r="J57" s="132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126"/>
      <c r="G58" s="127"/>
      <c r="H58" s="130"/>
      <c r="I58" s="127"/>
      <c r="J58" s="132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>
        <v>202117</v>
      </c>
      <c r="G59" s="36">
        <v>9002</v>
      </c>
      <c r="H59" s="43" t="s">
        <v>85</v>
      </c>
      <c r="I59" s="36" t="s">
        <v>94</v>
      </c>
      <c r="J59" s="85">
        <v>10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>
        <v>9004</v>
      </c>
      <c r="H66" s="67" t="s">
        <v>95</v>
      </c>
      <c r="I66" s="66" t="s">
        <v>94</v>
      </c>
      <c r="J66" s="87">
        <v>8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>
        <v>202117</v>
      </c>
      <c r="G71" s="47">
        <v>9002</v>
      </c>
      <c r="H71" s="48" t="s">
        <v>93</v>
      </c>
      <c r="I71" s="47" t="s">
        <v>94</v>
      </c>
      <c r="J71" s="86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>
        <v>202117</v>
      </c>
      <c r="G76" s="66">
        <v>9002</v>
      </c>
      <c r="H76" s="67" t="s">
        <v>93</v>
      </c>
      <c r="I76" s="66" t="s">
        <v>94</v>
      </c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>
        <v>202117</v>
      </c>
      <c r="G81" s="47">
        <v>9002</v>
      </c>
      <c r="H81" s="48" t="s">
        <v>93</v>
      </c>
      <c r="I81" s="47" t="s">
        <v>94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>
        <v>9004</v>
      </c>
      <c r="H86" s="43" t="s">
        <v>86</v>
      </c>
      <c r="I86" s="36" t="s">
        <v>94</v>
      </c>
      <c r="J86" s="85">
        <v>8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>
        <v>9004</v>
      </c>
      <c r="H93" s="108" t="s">
        <v>97</v>
      </c>
      <c r="I93" s="66" t="s">
        <v>94</v>
      </c>
      <c r="J93" s="87">
        <v>4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>
        <v>9004</v>
      </c>
      <c r="H94" s="108" t="s">
        <v>96</v>
      </c>
      <c r="I94" s="66" t="s">
        <v>94</v>
      </c>
      <c r="J94" s="87">
        <v>4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66">
        <v>9004</v>
      </c>
      <c r="H98" s="48" t="s">
        <v>87</v>
      </c>
      <c r="I98" s="47" t="s">
        <v>94</v>
      </c>
      <c r="J98" s="86">
        <v>4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>
        <v>202117</v>
      </c>
      <c r="G99" s="66">
        <v>9002</v>
      </c>
      <c r="H99" s="48" t="s">
        <v>93</v>
      </c>
      <c r="I99" s="47" t="s">
        <v>94</v>
      </c>
      <c r="J99" s="86">
        <v>4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>
        <v>9004</v>
      </c>
      <c r="H103" s="67" t="s">
        <v>88</v>
      </c>
      <c r="I103" s="66" t="s">
        <v>94</v>
      </c>
      <c r="J103" s="87">
        <v>4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46">
        <v>202117</v>
      </c>
      <c r="G104" s="66">
        <v>9002</v>
      </c>
      <c r="H104" s="67" t="s">
        <v>93</v>
      </c>
      <c r="I104" s="66" t="s">
        <v>94</v>
      </c>
      <c r="J104" s="87">
        <v>4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>
        <v>202117</v>
      </c>
      <c r="G108" s="47">
        <v>9002</v>
      </c>
      <c r="H108" s="48" t="s">
        <v>89</v>
      </c>
      <c r="I108" s="66" t="s">
        <v>94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>
        <v>202117</v>
      </c>
      <c r="G113" s="36">
        <v>9002</v>
      </c>
      <c r="H113" s="48" t="s">
        <v>90</v>
      </c>
      <c r="I113" s="66" t="s">
        <v>94</v>
      </c>
      <c r="J113" s="85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>
        <v>202117</v>
      </c>
      <c r="G120" s="66">
        <v>9002</v>
      </c>
      <c r="H120" s="48" t="s">
        <v>91</v>
      </c>
      <c r="I120" s="66" t="s">
        <v>94</v>
      </c>
      <c r="J120" s="87">
        <v>10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>
        <v>202117</v>
      </c>
      <c r="G125" s="98">
        <v>9002</v>
      </c>
      <c r="H125" s="99" t="s">
        <v>92</v>
      </c>
      <c r="I125" s="66" t="s">
        <v>94</v>
      </c>
      <c r="J125" s="100">
        <v>8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334" priority="21" stopIfTrue="1">
      <formula>IF($A11=1,B11,)</formula>
    </cfRule>
    <cfRule type="expression" dxfId="333" priority="22" stopIfTrue="1">
      <formula>IF($A11="",B11,)</formula>
    </cfRule>
  </conditionalFormatting>
  <conditionalFormatting sqref="E11">
    <cfRule type="expression" dxfId="332" priority="23" stopIfTrue="1">
      <formula>IF($A11="",B11,"")</formula>
    </cfRule>
  </conditionalFormatting>
  <conditionalFormatting sqref="E12:E119">
    <cfRule type="expression" dxfId="331" priority="24" stopIfTrue="1">
      <formula>IF($A12&lt;&gt;1,B12,"")</formula>
    </cfRule>
  </conditionalFormatting>
  <conditionalFormatting sqref="D11:D119">
    <cfRule type="expression" dxfId="330" priority="25" stopIfTrue="1">
      <formula>IF($A11="",B11,)</formula>
    </cfRule>
  </conditionalFormatting>
  <conditionalFormatting sqref="G11:G16 G22:G80 G86:G118">
    <cfRule type="expression" dxfId="329" priority="26" stopIfTrue="1">
      <formula>#REF!="Freelancer"</formula>
    </cfRule>
    <cfRule type="expression" dxfId="328" priority="27" stopIfTrue="1">
      <formula>#REF!="DTC Int. Staff"</formula>
    </cfRule>
  </conditionalFormatting>
  <conditionalFormatting sqref="G118 G22:G26 G37:G53 G64:G80 G91:G107">
    <cfRule type="expression" dxfId="327" priority="19" stopIfTrue="1">
      <formula>$F$5="Freelancer"</formula>
    </cfRule>
    <cfRule type="expression" dxfId="326" priority="20" stopIfTrue="1">
      <formula>$F$5="DTC Int. Staff"</formula>
    </cfRule>
  </conditionalFormatting>
  <conditionalFormatting sqref="G12:G16">
    <cfRule type="expression" dxfId="325" priority="17" stopIfTrue="1">
      <formula>#REF!="Freelancer"</formula>
    </cfRule>
    <cfRule type="expression" dxfId="324" priority="18" stopIfTrue="1">
      <formula>#REF!="DTC Int. Staff"</formula>
    </cfRule>
  </conditionalFormatting>
  <conditionalFormatting sqref="G12:G16">
    <cfRule type="expression" dxfId="323" priority="15" stopIfTrue="1">
      <formula>$F$5="Freelancer"</formula>
    </cfRule>
    <cfRule type="expression" dxfId="322" priority="16" stopIfTrue="1">
      <formula>$F$5="DTC Int. Staff"</formula>
    </cfRule>
  </conditionalFormatting>
  <conditionalFormatting sqref="G17:G21">
    <cfRule type="expression" dxfId="321" priority="13" stopIfTrue="1">
      <formula>#REF!="Freelancer"</formula>
    </cfRule>
    <cfRule type="expression" dxfId="320" priority="14" stopIfTrue="1">
      <formula>#REF!="DTC Int. Staff"</formula>
    </cfRule>
  </conditionalFormatting>
  <conditionalFormatting sqref="G17:G21">
    <cfRule type="expression" dxfId="319" priority="11" stopIfTrue="1">
      <formula>$F$5="Freelancer"</formula>
    </cfRule>
    <cfRule type="expression" dxfId="318" priority="12" stopIfTrue="1">
      <formula>$F$5="DTC Int. Staff"</formula>
    </cfRule>
  </conditionalFormatting>
  <conditionalFormatting sqref="C120:C129">
    <cfRule type="expression" dxfId="317" priority="8" stopIfTrue="1">
      <formula>IF($A120=1,B120,)</formula>
    </cfRule>
    <cfRule type="expression" dxfId="316" priority="9" stopIfTrue="1">
      <formula>IF($A120="",B120,)</formula>
    </cfRule>
  </conditionalFormatting>
  <conditionalFormatting sqref="D120:D129">
    <cfRule type="expression" dxfId="315" priority="10" stopIfTrue="1">
      <formula>IF($A120="",B120,)</formula>
    </cfRule>
  </conditionalFormatting>
  <conditionalFormatting sqref="E120:E129">
    <cfRule type="expression" dxfId="314" priority="7" stopIfTrue="1">
      <formula>IF($A120&lt;&gt;1,B120,"")</formula>
    </cfRule>
  </conditionalFormatting>
  <conditionalFormatting sqref="G59:G63">
    <cfRule type="expression" dxfId="313" priority="5" stopIfTrue="1">
      <formula>$F$5="Freelancer"</formula>
    </cfRule>
    <cfRule type="expression" dxfId="312" priority="6" stopIfTrue="1">
      <formula>$F$5="DTC Int. Staff"</formula>
    </cfRule>
  </conditionalFormatting>
  <conditionalFormatting sqref="G81:G85">
    <cfRule type="expression" dxfId="311" priority="3" stopIfTrue="1">
      <formula>#REF!="Freelancer"</formula>
    </cfRule>
    <cfRule type="expression" dxfId="310" priority="4" stopIfTrue="1">
      <formula>#REF!="DTC Int. Staff"</formula>
    </cfRule>
  </conditionalFormatting>
  <conditionalFormatting sqref="G81:G85">
    <cfRule type="expression" dxfId="309" priority="1" stopIfTrue="1">
      <formula>$F$5="Freelancer"</formula>
    </cfRule>
    <cfRule type="expression" dxfId="3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Time-C61</cp:lastModifiedBy>
  <dcterms:created xsi:type="dcterms:W3CDTF">2006-02-12T14:53:28Z</dcterms:created>
  <dcterms:modified xsi:type="dcterms:W3CDTF">2021-12-10T03:32:23Z</dcterms:modified>
</cp:coreProperties>
</file>