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bebe7645ef5f0/Desktop/8. Timesheet_Prim/"/>
    </mc:Choice>
  </mc:AlternateContent>
  <xr:revisionPtr revIDLastSave="1693" documentId="13_ncr:1_{D435BFA2-9270-4411-A234-80281135075E}" xr6:coauthVersionLast="47" xr6:coauthVersionMax="47" xr10:uidLastSave="{915FF1EA-9A55-4EDE-98E5-55F50B5E3AD5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7" l="1"/>
  <c r="F4" i="47"/>
  <c r="F3" i="47"/>
  <c r="F5" i="46"/>
  <c r="F4" i="46"/>
  <c r="F3" i="46"/>
  <c r="F5" i="45"/>
  <c r="F4" i="45"/>
  <c r="F3" i="45"/>
  <c r="F5" i="44"/>
  <c r="F4" i="44"/>
  <c r="F3" i="44"/>
  <c r="E97" i="44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1" i="47"/>
  <c r="E16" i="47" s="1"/>
  <c r="B11" i="47"/>
  <c r="I8" i="47"/>
  <c r="J8" i="47" s="1"/>
  <c r="D126" i="46"/>
  <c r="A126" i="46"/>
  <c r="D125" i="46"/>
  <c r="A125" i="46"/>
  <c r="E11" i="46"/>
  <c r="B10" i="46" s="1"/>
  <c r="B11" i="46"/>
  <c r="D11" i="46" s="1"/>
  <c r="D12" i="46" s="1"/>
  <c r="D13" i="46" s="1"/>
  <c r="D14" i="46" s="1"/>
  <c r="D15" i="46" s="1"/>
  <c r="I8" i="46"/>
  <c r="J8" i="46" s="1"/>
  <c r="A125" i="45"/>
  <c r="E11" i="45"/>
  <c r="E16" i="45" s="1"/>
  <c r="E21" i="45" s="1"/>
  <c r="E26" i="45" s="1"/>
  <c r="E27" i="45" s="1"/>
  <c r="B11" i="45"/>
  <c r="D11" i="45" s="1"/>
  <c r="D12" i="45" s="1"/>
  <c r="D13" i="45" s="1"/>
  <c r="D14" i="45" s="1"/>
  <c r="D15" i="45" s="1"/>
  <c r="B10" i="45"/>
  <c r="I8" i="45"/>
  <c r="J8" i="45" s="1"/>
  <c r="A121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7" l="1"/>
  <c r="E13" i="47" s="1"/>
  <c r="E14" i="47" s="1"/>
  <c r="E15" i="47" s="1"/>
  <c r="B10" i="47"/>
  <c r="A11" i="46"/>
  <c r="E16" i="46"/>
  <c r="A11" i="45"/>
  <c r="B16" i="45"/>
  <c r="D16" i="45" s="1"/>
  <c r="D17" i="45" s="1"/>
  <c r="D18" i="45" s="1"/>
  <c r="D19" i="45" s="1"/>
  <c r="D20" i="45" s="1"/>
  <c r="E28" i="45"/>
  <c r="E29" i="45" s="1"/>
  <c r="E30" i="45" s="1"/>
  <c r="E31" i="45" s="1"/>
  <c r="E32" i="45" s="1"/>
  <c r="B27" i="45"/>
  <c r="A27" i="45" s="1"/>
  <c r="E22" i="45"/>
  <c r="E23" i="45" s="1"/>
  <c r="E24" i="45" s="1"/>
  <c r="E25" i="45" s="1"/>
  <c r="E12" i="45"/>
  <c r="E13" i="45" s="1"/>
  <c r="E14" i="45" s="1"/>
  <c r="E15" i="45" s="1"/>
  <c r="B2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33" i="45" l="1"/>
  <c r="A16" i="45"/>
  <c r="D26" i="45"/>
  <c r="A26" i="45"/>
  <c r="B28" i="45"/>
  <c r="D28" i="45" s="1"/>
  <c r="D29" i="45" s="1"/>
  <c r="D30" i="45" s="1"/>
  <c r="D31" i="45" s="1"/>
  <c r="D32" i="45" s="1"/>
  <c r="A21" i="45"/>
  <c r="D21" i="45"/>
  <c r="D22" i="45" s="1"/>
  <c r="D23" i="45" s="1"/>
  <c r="D24" i="45" s="1"/>
  <c r="D25" i="45" s="1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8" i="45" l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8" i="44" s="1"/>
  <c r="E99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9" i="44" l="1"/>
  <c r="E100" i="44"/>
  <c r="E101" i="44" s="1"/>
  <c r="E102" i="44" s="1"/>
  <c r="E103" i="44" s="1"/>
  <c r="E104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8" i="44" s="1"/>
  <c r="D121" i="44"/>
  <c r="D122" i="44" s="1"/>
  <c r="D123" i="44" s="1"/>
  <c r="D124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4" i="44"/>
  <c r="E105" i="44"/>
  <c r="E106" i="44" s="1"/>
  <c r="E107" i="44" s="1"/>
  <c r="E108" i="44" s="1"/>
  <c r="E109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9" i="44"/>
  <c r="D100" i="44" s="1"/>
  <c r="D101" i="44" s="1"/>
  <c r="D102" i="44" s="1"/>
  <c r="D103" i="44" s="1"/>
  <c r="A99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4" i="44"/>
  <c r="B109" i="44"/>
  <c r="E110" i="44"/>
  <c r="E111" i="44" s="1"/>
  <c r="E112" i="44" s="1"/>
  <c r="E113" i="44" s="1"/>
  <c r="D104" i="44"/>
  <c r="D105" i="44" s="1"/>
  <c r="D106" i="44" s="1"/>
  <c r="D107" i="44" s="1"/>
  <c r="D108" i="44" s="1"/>
  <c r="A104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9" i="44"/>
  <c r="D110" i="44" s="1"/>
  <c r="D111" i="44" s="1"/>
  <c r="D112" i="44" s="1"/>
  <c r="D113" i="44" s="1"/>
  <c r="A109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4" i="44"/>
  <c r="E119" i="44"/>
  <c r="E115" i="44"/>
  <c r="E116" i="44" s="1"/>
  <c r="E117" i="44" s="1"/>
  <c r="E118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20" i="44"/>
  <c r="B119" i="44"/>
  <c r="E120" i="44"/>
  <c r="E121" i="44" s="1"/>
  <c r="E122" i="44" s="1"/>
  <c r="E123" i="44" s="1"/>
  <c r="E124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4" i="44"/>
  <c r="D115" i="44" s="1"/>
  <c r="D116" i="44" s="1"/>
  <c r="D117" i="44" s="1"/>
  <c r="D118" i="44" s="1"/>
  <c r="A114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30" i="44" l="1"/>
  <c r="E127" i="44"/>
  <c r="E128" i="44" s="1"/>
  <c r="E129" i="44" s="1"/>
  <c r="D119" i="44"/>
  <c r="A119" i="44"/>
  <c r="E122" i="43"/>
  <c r="E126" i="43"/>
  <c r="D120" i="44"/>
  <c r="A120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<sst xmlns="http://schemas.openxmlformats.org/spreadsheetml/2006/main" count="1478" uniqueCount="338">
  <si>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</si>
  <si>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</si>
  <si>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</si>
  <si>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</si>
  <si>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</si>
  <si>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</si>
  <si>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</si>
  <si>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</si>
  <si>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</si>
  <si>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</si>
  <si>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</si>
  <si>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</si>
  <si>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</si>
  <si>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</si>
  <si>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</si>
  <si>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</si>
  <si>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</si>
  <si>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</si>
  <si>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</si>
  <si>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</si>
  <si>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</si>
  <si>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</si>
  <si>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</si>
  <si>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</si>
  <si>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</si>
  <si>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</si>
  <si>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</si>
  <si>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</si>
  <si>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</si>
  <si>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</si>
  <si>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</si>
  <si>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</si>
  <si>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</si>
  <si>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</si>
  <si>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</si>
  <si>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</si>
  <si>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</si>
  <si>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</si>
  <si>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</si>
  <si>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</si>
  <si>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</si>
  <si>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</si>
  <si>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</si>
  <si>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</si>
  <si>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</si>
  <si>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</si>
  <si>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</si>
  <si>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</si>
  <si>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</si>
  <si>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</si>
  <si>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</si>
  <si>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</si>
  <si>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</si>
  <si>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</si>
  <si>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</si>
  <si>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</si>
  <si>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</si>
  <si>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</si>
  <si>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</si>
  <si>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</si>
  <si>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</si>
  <si>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</si>
  <si>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</si>
  <si>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</si>
  <si>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</si>
  <si>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</si>
  <si>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</si>
  <si>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</si>
  <si>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</si>
  <si>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</si>
  <si>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</si>
  <si>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</si>
  <si>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</si>
  <si>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</si>
  <si>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</si>
  <si>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</si>
  <si>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</si>
  <si>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</si>
  <si>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รุศิศา</t>
  </si>
  <si>
    <t>ผู้พัฒน์</t>
  </si>
  <si>
    <t>TIME164</t>
  </si>
  <si>
    <t>FTE L&amp;D Program (Week1)</t>
  </si>
  <si>
    <t>Office</t>
  </si>
  <si>
    <t>Learning  Skill Improvement in BO Potal</t>
  </si>
  <si>
    <t>เรียนรู้งานจากพี่เมย์</t>
  </si>
  <si>
    <t>ประชุม BD</t>
  </si>
  <si>
    <t>ทำ Slide SCGP Business Model</t>
  </si>
  <si>
    <t>TD-202103</t>
  </si>
  <si>
    <t>บรีฟงานกับพี่เมย์ SCGP Digital Optimization</t>
  </si>
  <si>
    <t>หาวิทยากร สำหรับสอน Data Analysis &amp; Visualization/AI Manifacturing</t>
  </si>
  <si>
    <t>TIME-202067</t>
  </si>
  <si>
    <t>อัพเดต Individual Assessment</t>
  </si>
  <si>
    <t>Brief Digital Assessment</t>
  </si>
  <si>
    <t>FTE L&amp;D Program (Week2)</t>
  </si>
  <si>
    <t>TIME-202106</t>
  </si>
  <si>
    <t>Update Content PRD Government 4.0</t>
  </si>
  <si>
    <t>ส่ง Email Username&amp;Password กับผู้อบรมรุ่น 4 (Digital Assessment TAT)</t>
  </si>
  <si>
    <t>ส่ง Email Username&amp;Password กับผู้อบรมรุ่น 3, ตปท (Digital Assessment TAT)</t>
  </si>
  <si>
    <t>Meeting Digital Business Model</t>
  </si>
  <si>
    <t>Revised V1 Slide SCGP Digital Business Model</t>
  </si>
  <si>
    <t>Work From Home</t>
  </si>
  <si>
    <t>ปรับ Slide PRD Government 4.0</t>
  </si>
  <si>
    <t>Final Brief Digital Assessment Report</t>
  </si>
  <si>
    <t>Facilitator PRD Government 4.0 Day1</t>
  </si>
  <si>
    <t>Facilitator PRD Government 4.0 Day2</t>
  </si>
  <si>
    <t>Meeting Digital Optimization Course Outline 1 Day (Data Analysis &amp; Visualization)</t>
  </si>
  <si>
    <t>Update Content Digital Marketing &amp; PR รุ่น 3 วันที่ 1</t>
  </si>
  <si>
    <t xml:space="preserve">TD-202105 </t>
  </si>
  <si>
    <t>Revised Key Speaker  1 Day Digital Optimization</t>
  </si>
  <si>
    <t xml:space="preserve">Facilitator หลักสูตร  Digital Marketing รุ่น 3 </t>
  </si>
  <si>
    <t>FTE L&amp;D Program (Batch2/Week3)-Consulting Culture for New Colleague</t>
  </si>
  <si>
    <t>Electrolux Digital Assessment with cust.</t>
  </si>
  <si>
    <t>TIME-202015</t>
  </si>
  <si>
    <t>Meeting TAT Ph2 Assessment</t>
  </si>
  <si>
    <t>เตรียม Electrolux Digital Mindset</t>
  </si>
  <si>
    <t>ประชุมทีม</t>
  </si>
  <si>
    <t>Brief New Initiatives</t>
  </si>
  <si>
    <t>Facilitator &amp; Support for Workshop Digital PR Training Day 2</t>
  </si>
  <si>
    <t>Facilitator &amp; Support for Workshop Digital Marketing Training Day 1</t>
  </si>
  <si>
    <t>ลาป่วยครึ่งบ่าย</t>
  </si>
  <si>
    <t>Electrolux Slide Workshop</t>
  </si>
  <si>
    <t>นัดหมายสำหรับการนำเสนอหลักสูตรเกี่ยวกับ Digital with GPSC</t>
  </si>
  <si>
    <t>TD-202105</t>
  </si>
  <si>
    <t>เตรียม Mural สำหรับ Workshop</t>
  </si>
  <si>
    <t>Test System with Cust. Electrolux (Digital Mindset )</t>
  </si>
  <si>
    <t>Review Electrolux Digital Mindset Slide with Aj.Tong</t>
  </si>
  <si>
    <t>Meeting Evaluation(review)</t>
  </si>
  <si>
    <t>Facilitator Electrolux Digital Mindset</t>
  </si>
  <si>
    <t>ONDE Program Certification</t>
  </si>
  <si>
    <t>TIME-202134</t>
  </si>
  <si>
    <t>อัพเดต Report Assessment</t>
  </si>
  <si>
    <t>Update Report Digital Assessment </t>
  </si>
  <si>
    <t xml:space="preserve">Meeting SCGP Digital Business Model </t>
  </si>
  <si>
    <t>ONDE Digital Program Certification : Updating Progress</t>
  </si>
  <si>
    <t>Meeting SCGP Digital Optimization</t>
  </si>
  <si>
    <t xml:space="preserve">Slide SCGP Digital Business Model </t>
  </si>
  <si>
    <t>ONDE Digital Program Certification</t>
  </si>
  <si>
    <t>Final Prep. Module Digital</t>
  </si>
  <si>
    <t>SCGP Digital Business Workshop Preparation</t>
  </si>
  <si>
    <t>Meeting with Time Digital: Business Model Canvas for scholars</t>
  </si>
  <si>
    <t>Meeting SCGP Digital Optimization Slide 5 day</t>
  </si>
  <si>
    <t>Update TAT Assessment</t>
  </si>
  <si>
    <t>Asalha Bucha observed</t>
  </si>
  <si>
    <t>King Vajiralongkorn's Birthday</t>
  </si>
  <si>
    <t xml:space="preserve">Faliciltator SCGP Digital Business 1 day </t>
  </si>
  <si>
    <t>FTE L&amp;D Program-Data Analysis (Week5)</t>
  </si>
  <si>
    <t>Preparation SCGP Digital Optimization 5 day</t>
  </si>
  <si>
    <t>Brief_Workshop with K.Sunard</t>
  </si>
  <si>
    <t>Meeting Digital Mindset Day1</t>
  </si>
  <si>
    <t>เตรียมงาน SCGP Digital Optimization</t>
  </si>
  <si>
    <t>Meeting Preparation SCGP Digital Optimization 5 day</t>
  </si>
  <si>
    <t>Brief Workshop Business Optimization Agile </t>
  </si>
  <si>
    <t>Content SCGP Data Analysis &amp; Visualization</t>
  </si>
  <si>
    <t>Brief Workshop SCGP Day1</t>
  </si>
  <si>
    <t>Brief SCGP Digital Mindset Day 1</t>
  </si>
  <si>
    <t>Brief Content SCGP Agile Organization Day2</t>
  </si>
  <si>
    <t>Event Fafilitator SCGP Digital Mindset Day 1</t>
  </si>
  <si>
    <t>เตรียมงาน SCGP Data Driven Day2</t>
  </si>
  <si>
    <t>Event  SCGP Agile Organization Day 2</t>
  </si>
  <si>
    <t>Brief Content SCGP Data Driven Day3</t>
  </si>
  <si>
    <t>Event SCGP Data Driven Day 3</t>
  </si>
  <si>
    <t>Brief Workshop ของวันที่ 9,10 Aug 21</t>
  </si>
  <si>
    <t>Event SCGP Transformation Project Ideas Day 4</t>
  </si>
  <si>
    <t>Brief SCGP Online Coaching</t>
  </si>
  <si>
    <t>เตรียมงาน SCGP Tranformation Project Idea and  Day4</t>
  </si>
  <si>
    <t>Event facilitator  SCGP BMC and Pitching PreparationDay 4</t>
  </si>
  <si>
    <t>เตรียม Session Online Coaching</t>
  </si>
  <si>
    <t>เคลียเอกสาร</t>
  </si>
  <si>
    <t>The Queen's Birthday</t>
  </si>
  <si>
    <t>TIME-202081</t>
  </si>
  <si>
    <t>Meeting MWA Business Plan</t>
  </si>
  <si>
    <t xml:space="preserve">Meeting Slide MWA </t>
  </si>
  <si>
    <t xml:space="preserve">ประชุมทีม </t>
  </si>
  <si>
    <t>Update Online Coaching with Cust.</t>
  </si>
  <si>
    <t>คิดคำถาม Join Quizz หลักสูตร CRC Digital Mindset</t>
  </si>
  <si>
    <t>TIME-202078</t>
  </si>
  <si>
    <t>เตรียม Slide Online Coaching</t>
  </si>
  <si>
    <t>MWA Business Plan Team meeting</t>
  </si>
  <si>
    <t>เตรียม Slide Technical Proposal MWA</t>
  </si>
  <si>
    <t>MWA Master Plan Internal Kick-off</t>
  </si>
  <si>
    <t> Brief_Saleforce</t>
  </si>
  <si>
    <t>MWA Business Plan Team Meeting</t>
  </si>
  <si>
    <t xml:space="preserve">Criteria Evaluation Digital Optimization </t>
  </si>
  <si>
    <t>หาข้อมูลเกี่ยวกับ การประปานครหลวง</t>
  </si>
  <si>
    <t>Online Coaching Group 8</t>
  </si>
  <si>
    <t>MWA Business Plan Update</t>
  </si>
  <si>
    <t>Kick-off Training to consultant (CRC &amp; Watsons)</t>
  </si>
  <si>
    <t>ทำ Slide Technical Proposal MWA</t>
  </si>
  <si>
    <t>CRC Meeting with Cust</t>
  </si>
  <si>
    <t>คำถาม Join Quizz</t>
  </si>
  <si>
    <t>ลาป่วยเช้า</t>
  </si>
  <si>
    <t>Speaker Payment</t>
  </si>
  <si>
    <t>Online Coaching Group 4</t>
  </si>
  <si>
    <t>Online Coaching Group 6</t>
  </si>
  <si>
    <t>Online Coaching Group 5</t>
  </si>
  <si>
    <t>BD Accounts (Mae Team)</t>
  </si>
  <si>
    <t xml:space="preserve">MWA Technical Proposal </t>
  </si>
  <si>
    <t>Payment Speaker</t>
  </si>
  <si>
    <t>FTE L&amp;D Program- Result Presentation&amp;Communication (Week 6)</t>
  </si>
  <si>
    <t>Meeting BD Accounts (Cont.)</t>
  </si>
  <si>
    <t>TD Sales force &amp; Project Calculation</t>
  </si>
  <si>
    <t>เตรียม ข้อมูล Online Coaching SCGP</t>
  </si>
  <si>
    <t>Project Calculation BD</t>
  </si>
  <si>
    <t xml:space="preserve">หาข้อมูล MWA </t>
  </si>
  <si>
    <t>Payment Speaker (Cont.)</t>
  </si>
  <si>
    <t>Check list to do list</t>
  </si>
  <si>
    <t>Update MWA</t>
  </si>
  <si>
    <t>Update Proposal Progress</t>
  </si>
  <si>
    <t>Cold Call</t>
  </si>
  <si>
    <t xml:space="preserve">Project Calculation </t>
  </si>
  <si>
    <t>สรุป to do list</t>
  </si>
  <si>
    <t>Meeting TD Competitor Analysis with P'Mae</t>
  </si>
  <si>
    <t>หาข้อมูล Competitor Analysis</t>
  </si>
  <si>
    <t>Update Project Cal MWA</t>
  </si>
  <si>
    <t>Update Progress : Cold Call</t>
  </si>
  <si>
    <t>Update to do list</t>
  </si>
  <si>
    <t>Technical Proposal Digital Marketing</t>
  </si>
  <si>
    <t>Technical Proposal GPSC</t>
  </si>
  <si>
    <t>BD Weekly Meeting</t>
  </si>
  <si>
    <t>Update Technical Proposal GPSC</t>
  </si>
  <si>
    <t>แจ้งรายละเอียดการรวมคะแนน Pitching with Cust.</t>
  </si>
  <si>
    <t>Meeting Sales Pipelines</t>
  </si>
  <si>
    <t xml:space="preserve">เตรียม ข้อมูลสำหรับวัน SCGP Pitching Day </t>
  </si>
  <si>
    <t>Technical Proposal B.Grimm Power</t>
  </si>
  <si>
    <t>SCGP Pitching Day ครึ่งวัน</t>
  </si>
  <si>
    <t> Meeting TIF /Sale account/ ทำปฏิทินวันเทรนนิ่ง</t>
  </si>
  <si>
    <t>MWA Business Plan_Project Calculation</t>
  </si>
  <si>
    <t>Time Digital BD Discussion</t>
  </si>
  <si>
    <t>Update_TIF 2021</t>
  </si>
  <si>
    <t>Cold Call with Cust.</t>
  </si>
  <si>
    <t>MWA Business Plan</t>
  </si>
  <si>
    <t>FTE L&amp;D Program-Review Session1 (Week7)</t>
  </si>
  <si>
    <t>TD-202110</t>
  </si>
  <si>
    <t>Brief_Content_GCIO</t>
  </si>
  <si>
    <t>Brief_Content_NBTC</t>
  </si>
  <si>
    <t>TIME-201959</t>
  </si>
  <si>
    <t>Update_MWA Proposal</t>
  </si>
  <si>
    <t>BGrimm Power Digital Training Roadmap</t>
  </si>
  <si>
    <t>เตรียมข้อมูล OIC Event</t>
  </si>
  <si>
    <t>เตรียมข้อมูล ทำจ่ายวิทยากร</t>
  </si>
  <si>
    <t>Update OIC Event with Team</t>
  </si>
  <si>
    <t>Revised BGrimm Power Digital Training Roadmap</t>
  </si>
  <si>
    <t>Meeting OIC : Thailand InsurTech Fair 2021</t>
  </si>
  <si>
    <t>Office_Workshop on Time digital strategy</t>
  </si>
  <si>
    <t>Update Digital Assessment Platform</t>
  </si>
  <si>
    <t>Revised OIC Event</t>
  </si>
  <si>
    <t xml:space="preserve">BGrimm Power Digital Mindset Technical Proposal </t>
  </si>
  <si>
    <t>นัดหมายคิววิทยากรสำหรับ BGrimm Power Digital Mindset</t>
  </si>
  <si>
    <t>Meeting Quotation BGrimm Power Digital Mindset</t>
  </si>
  <si>
    <t>สรุปยอดทำจ่าย Key Speaker</t>
  </si>
  <si>
    <t xml:space="preserve">Revised BGrimm Power Digital Mindset Technical Proposal </t>
  </si>
  <si>
    <t>SME Policy Networking Discussion</t>
  </si>
  <si>
    <t xml:space="preserve">TIME-202159 </t>
  </si>
  <si>
    <t>อัพเดท Key Speaker</t>
  </si>
  <si>
    <t>Brief_Content_GCIO กับอ.ธนาวิชญ์</t>
  </si>
  <si>
    <t>Brief_Content_NBTC กับอ.ธนาวิชญ์</t>
  </si>
  <si>
    <t>CV_SME Policy Networking</t>
  </si>
  <si>
    <t xml:space="preserve">Meeting project calculation ของปี 63 </t>
  </si>
  <si>
    <t>TPBI Becoming a  Digital Organization Technical Proposal</t>
  </si>
  <si>
    <t>Present Digital mindset project to B.GRIMM (TIME)</t>
  </si>
  <si>
    <t>E-Learning Course Digital mindset project</t>
  </si>
  <si>
    <t>Revised TPBI Becoming a  Digital Organization Technical Proposal</t>
  </si>
  <si>
    <t>FTE L&amp;D Program-Review Session2 (Week8)</t>
  </si>
  <si>
    <t>Quotation B.Grimm Digital mindset project</t>
  </si>
  <si>
    <t>Update Sales piplines_Time Digital</t>
  </si>
  <si>
    <t>McKey Design Thinking Technical Proposal</t>
  </si>
  <si>
    <t>McKey Transformational Leadership Technical Proposal</t>
  </si>
  <si>
    <t>Revised McKey Design Thinking Technical Proposal</t>
  </si>
  <si>
    <t>Revised McKey Transformational Leadership Technical Proposal</t>
  </si>
  <si>
    <t>Meeting wit TIF 2021 </t>
  </si>
  <si>
    <t>OIC Event Storyboard VDO for Main Stage 10 min.</t>
  </si>
  <si>
    <t>Update McKey Technical Proposal</t>
  </si>
  <si>
    <t>TIMEPR-202107</t>
  </si>
  <si>
    <t>Update Storyboard OIC with P'Mae</t>
  </si>
  <si>
    <t>Update Storyboard OIC with P'Dome</t>
  </si>
  <si>
    <t>Revised Storyboard OIC_V1</t>
  </si>
  <si>
    <t>MWA  Project Calculation</t>
  </si>
  <si>
    <t>Revised Storyboard OIC_V2</t>
  </si>
  <si>
    <t>Revised Storyboard OIC_V3</t>
  </si>
  <si>
    <t>เตรียมข้อมูลเพื่อส่งให้กับทาง OIC : TIF 2021</t>
  </si>
  <si>
    <t>Revised MWA  Project Calculation</t>
  </si>
  <si>
    <t>Update Initiative</t>
  </si>
  <si>
    <t>ถ่าย VDO OIC Event: Company Profile Session2</t>
  </si>
  <si>
    <t>ถ่าย VDO OIC Event: Company Profile Session1</t>
  </si>
  <si>
    <t>TINT Training Preparation</t>
  </si>
  <si>
    <t>TIME-202117</t>
  </si>
  <si>
    <t>ถ่าย VDO OIC Event: Company Profile Session3</t>
  </si>
  <si>
    <t>Update Cold Call</t>
  </si>
  <si>
    <t>Follow Cust. Digital Training</t>
  </si>
  <si>
    <t>ส่งข้อมูลให้ทีมงาน OIC: TIF 2021</t>
  </si>
  <si>
    <t>Anniversary of the Death of King Bhumibol</t>
  </si>
  <si>
    <t>Cold Call with cust.</t>
  </si>
  <si>
    <t>TIME-202162</t>
  </si>
  <si>
    <t xml:space="preserve">Merting Preparation NGSO Satellite Proposal </t>
  </si>
  <si>
    <t xml:space="preserve">Merting  NGSO Satellite Proposal </t>
  </si>
  <si>
    <t xml:space="preserve">CV บุคลากร NGSO Satellite Proposal </t>
  </si>
  <si>
    <t xml:space="preserve">บุคลากร NGSO Satellite Proposal </t>
  </si>
  <si>
    <t xml:space="preserve">ส่ง คลิป OIC: TIF2021 Company Profile Tech Showcase </t>
  </si>
  <si>
    <t xml:space="preserve">Financial NGSO Satellite Proposal </t>
  </si>
  <si>
    <t>Sales force/TD Meeting</t>
  </si>
  <si>
    <t>Update Financial NGSO</t>
  </si>
  <si>
    <t>Revised Financial NGSO</t>
  </si>
  <si>
    <t>Update NGSO Satellite Proposal</t>
  </si>
  <si>
    <t>Revised NGSO Satellite Proposal</t>
  </si>
  <si>
    <t>บุคลากร NGSO Satellite Proposal</t>
  </si>
  <si>
    <t>Day off for Chulalongkorn Day</t>
  </si>
  <si>
    <t>Meeting NBTCFund NGSO</t>
  </si>
  <si>
    <t>Mae Team Meeting</t>
  </si>
  <si>
    <t>OIC: TIF 2021 ฟิลลิปประกันชีวิตนัดคุยรายละเอียดหลักสูตร</t>
  </si>
  <si>
    <t xml:space="preserve">Draft Financial NGSO ลงระบบ กทปส. </t>
  </si>
  <si>
    <t> Update Financial Proposal NGSO</t>
  </si>
  <si>
    <t xml:space="preserve">TD Meeting </t>
  </si>
  <si>
    <t>เตรียมข้อมูล NBTCFund NGSO Financial Proposal</t>
  </si>
  <si>
    <t>BD Sandbox Team Meeting</t>
  </si>
  <si>
    <t>NBTCFund NGSO บุคลากร</t>
  </si>
  <si>
    <t>Update Project Cal + ปันผลพี่ต้อง</t>
  </si>
  <si>
    <t>ประชุมความร่วมมือการจัดอบรม IOP สำหรับผู้ได้รับทุน NIA 2022</t>
  </si>
  <si>
    <t>TIME-202171</t>
  </si>
  <si>
    <t>Meeting NIA Training with P'Mae</t>
  </si>
  <si>
    <t xml:space="preserve">เตรียมข้อมูลโครงการเพื่อเสนอ TINT </t>
  </si>
  <si>
    <t>เตรียมข้อมูล NIA IOP 2022</t>
  </si>
  <si>
    <t>TINT Onsite visit</t>
  </si>
  <si>
    <t xml:space="preserve">เตรียมข้อมูล TINT Digital Leader </t>
  </si>
  <si>
    <t>ลาป่วย</t>
  </si>
  <si>
    <t>ลากิจ</t>
  </si>
  <si>
    <t> Meeting NIA IOP Workshop</t>
  </si>
  <si>
    <t>ปรับแก้ข้อมูล NIA IOP Workshop</t>
  </si>
  <si>
    <t>เตรียมข้อมูล TINT Digital Transformation for Executive</t>
  </si>
  <si>
    <t>Facilitator TINT Executive Day1</t>
  </si>
  <si>
    <t>NBTCFund Indicator for Digital Service with P'Mae</t>
  </si>
  <si>
    <t>NBTCFund Indicator for Digital Service with P'Dome</t>
  </si>
  <si>
    <t>Meeting TINT Executive Summary</t>
  </si>
  <si>
    <t>NIA IOP Workshop with cust. @MS Team</t>
  </si>
  <si>
    <t>BD Strategy Workshop for 2022</t>
  </si>
  <si>
    <t>Meeting NCSA Opportunity</t>
  </si>
  <si>
    <t xml:space="preserve">TIME-202156 </t>
  </si>
  <si>
    <t>Meeting NBTCFund  Indicator for Digital Service in Telecommunications</t>
  </si>
  <si>
    <t>เตรียมข้อมูล NBTCFund  Indicator for Digital Service in Telecommunications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</si>
</sst>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1" fillId="0" borderId="0"/>
  </cellStyleXfs>
  <cellXfs count="304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7" borderId="10" xfId="0" applyFont="1" applyFill="1" applyBorder="1" applyAlignment="1">
      <alignment horizontal="left"/>
    </xf>
    <xf numFmtId="0" fontId="17" fillId="7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9" borderId="30" xfId="0" applyNumberFormat="1" applyFont="1" applyFill="1" applyBorder="1" applyAlignment="1" applyProtection="1">
      <alignment horizontal="center" vertical="center"/>
    </xf>
    <xf numFmtId="14" fontId="15" fillId="9" borderId="33" xfId="0" applyNumberFormat="1" applyFont="1" applyFill="1" applyBorder="1" applyAlignment="1" applyProtection="1">
      <alignment horizontal="center" vertical="center"/>
    </xf>
    <xf numFmtId="0" fontId="15" fillId="9" borderId="11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2" fontId="15" fillId="9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10" borderId="9" xfId="0" applyFont="1" applyFill="1" applyBorder="1" applyAlignment="1">
      <alignment horizontal="center" vertical="center" wrapText="1"/>
    </xf>
    <xf numFmtId="17" fontId="12" fillId="11" borderId="22" xfId="0" applyNumberFormat="1" applyFont="1" applyFill="1" applyBorder="1" applyAlignment="1" applyProtection="1">
      <alignment horizontal="center" vertical="center"/>
      <protection locked="0"/>
    </xf>
    <xf numFmtId="0" fontId="17" fillId="7" borderId="20" xfId="0" applyFont="1" applyFill="1" applyBorder="1" applyAlignment="1">
      <alignment horizontal="left"/>
    </xf>
    <xf numFmtId="0" fontId="17" fillId="7" borderId="28" xfId="0" applyFont="1" applyFill="1" applyBorder="1" applyAlignment="1">
      <alignment horizontal="left"/>
    </xf>
    <xf numFmtId="0" fontId="17" fillId="7" borderId="20" xfId="0" applyFont="1" applyFill="1" applyBorder="1" applyAlignment="1">
      <alignment horizontal="left" vertical="center"/>
    </xf>
    <xf numFmtId="0" fontId="17" fillId="7" borderId="21" xfId="0" applyFont="1" applyFill="1" applyBorder="1" applyAlignment="1">
      <alignment horizontal="left" vertical="center"/>
    </xf>
    <xf numFmtId="0" fontId="17" fillId="7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5" borderId="33" xfId="0" applyNumberFormat="1" applyFont="1" applyFill="1" applyBorder="1" applyAlignment="1" applyProtection="1">
      <alignment horizontal="center" vertical="center"/>
    </xf>
    <xf numFmtId="20" fontId="15" fillId="9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0" fontId="9" fillId="9" borderId="10" xfId="0" applyFont="1" applyFill="1" applyBorder="1" applyAlignment="1" applyProtection="1">
      <alignment horizontal="left" vertical="center" wrapText="1"/>
      <protection locked="0"/>
    </xf>
    <xf numFmtId="20" fontId="15" fillId="9" borderId="36" xfId="0" applyNumberFormat="1" applyFont="1" applyFill="1" applyBorder="1" applyAlignment="1" applyProtection="1">
      <alignment horizontal="center" vertical="center"/>
    </xf>
    <xf numFmtId="14" fontId="15" fillId="9" borderId="36" xfId="0" applyNumberFormat="1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vertical="center" wrapText="1"/>
      <protection locked="0"/>
    </xf>
    <xf numFmtId="14" fontId="15" fillId="9" borderId="34" xfId="0" applyNumberFormat="1" applyFont="1" applyFill="1" applyBorder="1" applyAlignment="1" applyProtection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vertical="center" wrapText="1"/>
      <protection locked="0"/>
    </xf>
    <xf numFmtId="0" fontId="12" fillId="11" borderId="23" xfId="0" applyFont="1" applyFill="1" applyBorder="1" applyAlignment="1">
      <alignment horizontal="center" vertical="center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20" fontId="15" fillId="9" borderId="34" xfId="0" applyNumberFormat="1" applyFont="1" applyFill="1" applyBorder="1" applyAlignment="1" applyProtection="1">
      <alignment horizontal="center" vertical="center"/>
    </xf>
    <xf numFmtId="2" fontId="15" fillId="9" borderId="24" xfId="0" applyNumberFormat="1" applyFont="1" applyFill="1" applyBorder="1" applyAlignment="1" applyProtection="1">
      <alignment horizontal="center" vertical="center"/>
      <protection locked="0"/>
    </xf>
    <xf numFmtId="0" fontId="15" fillId="9" borderId="3" xfId="0" applyFont="1" applyFill="1" applyBorder="1" applyAlignment="1" applyProtection="1">
      <alignment vertical="center"/>
      <protection locked="0"/>
    </xf>
    <xf numFmtId="0" fontId="15" fillId="9" borderId="25" xfId="0" applyFont="1" applyFill="1" applyBorder="1" applyAlignment="1" applyProtection="1">
      <alignment vertical="center"/>
      <protection locked="0"/>
    </xf>
    <xf numFmtId="0" fontId="15" fillId="0" borderId="29" xfId="0" applyFont="1" applyFill="1" applyBorder="1" applyAlignment="1" applyProtection="1">
      <alignment horizontal="center" vertical="center" textRotation="90" wrapText="1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25" xfId="0" applyFont="1" applyFill="1" applyBorder="1" applyAlignment="1" applyProtection="1">
      <alignment vertical="center"/>
      <protection locked="0"/>
    </xf>
    <xf numFmtId="20" fontId="15" fillId="9" borderId="31" xfId="0" applyNumberFormat="1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left" vertical="center" wrapText="1"/>
      <protection locked="0"/>
    </xf>
    <xf numFmtId="2" fontId="15" fillId="0" borderId="24" xfId="0" applyNumberFormat="1" applyFont="1" applyFill="1" applyBorder="1" applyAlignment="1" applyProtection="1">
      <alignment horizontal="center" vertical="center"/>
      <protection locked="0"/>
    </xf>
    <xf numFmtId="0" fontId="12" fillId="4" borderId="39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9" borderId="8" xfId="0" applyFont="1" applyFill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vertical="center"/>
      <protection locked="0"/>
    </xf>
    <xf numFmtId="0" fontId="17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17" fillId="0" borderId="8" xfId="2" applyFont="1" applyBorder="1" applyAlignment="1">
      <alignment vertical="center"/>
    </xf>
    <xf numFmtId="0" fontId="17" fillId="0" borderId="4" xfId="2" applyFont="1" applyBorder="1" applyAlignment="1">
      <alignment vertical="center"/>
    </xf>
    <xf numFmtId="0" fontId="15" fillId="0" borderId="10" xfId="2" applyFont="1" applyBorder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7" fillId="0" borderId="11" xfId="2" applyFont="1" applyBorder="1" applyAlignment="1">
      <alignment vertical="center"/>
    </xf>
    <xf numFmtId="0" fontId="17" fillId="0" borderId="0" xfId="2" applyFont="1" applyAlignment="1">
      <alignment horizontal="left" vertical="top"/>
    </xf>
    <xf numFmtId="0" fontId="15" fillId="0" borderId="0" xfId="2" applyFont="1" applyAlignment="1" applyProtection="1">
      <alignment horizontal="center" vertical="top" wrapText="1"/>
      <protection locked="0"/>
    </xf>
    <xf numFmtId="0" fontId="15" fillId="0" borderId="0" xfId="2" applyFont="1" applyAlignment="1">
      <alignment horizontal="center" vertical="top" wrapText="1"/>
    </xf>
    <xf numFmtId="43" fontId="15" fillId="0" borderId="14" xfId="2" applyNumberFormat="1" applyFont="1" applyBorder="1" applyAlignment="1">
      <alignment vertical="center"/>
    </xf>
    <xf numFmtId="0" fontId="15" fillId="0" borderId="12" xfId="2" applyFont="1" applyBorder="1" applyAlignment="1" applyProtection="1">
      <alignment horizontal="center" vertical="center" textRotation="90" wrapText="1"/>
      <protection locked="0"/>
    </xf>
    <xf numFmtId="17" fontId="12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22" xfId="2" applyNumberFormat="1" applyFont="1" applyFill="1" applyBorder="1" applyAlignment="1" applyProtection="1">
      <alignment horizontal="center" vertical="center"/>
      <protection locked="0"/>
    </xf>
    <xf numFmtId="0" fontId="12" fillId="4" borderId="22" xfId="2" applyFont="1" applyFill="1" applyBorder="1" applyAlignment="1">
      <alignment horizontal="center" vertical="center"/>
    </xf>
    <xf numFmtId="0" fontId="12" fillId="11" borderId="23" xfId="2" applyFont="1" applyFill="1" applyBorder="1" applyAlignment="1">
      <alignment horizontal="center" vertical="center"/>
    </xf>
    <xf numFmtId="20" fontId="15" fillId="2" borderId="1" xfId="2" applyNumberFormat="1" applyFont="1" applyFill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>
      <alignment horizontal="center" vertical="center"/>
    </xf>
    <xf numFmtId="14" fontId="15" fillId="0" borderId="33" xfId="2" applyNumberFormat="1" applyFont="1" applyBorder="1" applyAlignment="1">
      <alignment horizontal="center" vertical="center"/>
    </xf>
    <xf numFmtId="0" fontId="15" fillId="0" borderId="11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center" vertical="center"/>
      <protection locked="0"/>
    </xf>
    <xf numFmtId="0" fontId="17" fillId="0" borderId="10" xfId="2" applyFont="1" applyBorder="1" applyAlignment="1" applyProtection="1">
      <alignment vertical="center" wrapText="1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0" fontId="15" fillId="0" borderId="3" xfId="2" applyFont="1" applyBorder="1" applyAlignment="1" applyProtection="1">
      <alignment vertical="center"/>
      <protection locked="0"/>
    </xf>
    <xf numFmtId="20" fontId="15" fillId="2" borderId="35" xfId="2" applyNumberFormat="1" applyFont="1" applyFill="1" applyBorder="1" applyAlignment="1" applyProtection="1">
      <alignment horizontal="center" vertical="center"/>
      <protection locked="0"/>
    </xf>
    <xf numFmtId="20" fontId="15" fillId="2" borderId="2" xfId="2" applyNumberFormat="1" applyFont="1" applyFill="1" applyBorder="1" applyAlignment="1" applyProtection="1">
      <alignment horizontal="center" vertical="center"/>
      <protection locked="0"/>
    </xf>
    <xf numFmtId="20" fontId="15" fillId="9" borderId="30" xfId="2" applyNumberFormat="1" applyFont="1" applyFill="1" applyBorder="1" applyAlignment="1">
      <alignment horizontal="center" vertical="center"/>
    </xf>
    <xf numFmtId="14" fontId="15" fillId="9" borderId="33" xfId="2" applyNumberFormat="1" applyFont="1" applyFill="1" applyBorder="1" applyAlignment="1">
      <alignment horizontal="center" vertical="center"/>
    </xf>
    <xf numFmtId="0" fontId="15" fillId="9" borderId="11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" fontId="15" fillId="9" borderId="10" xfId="2" applyNumberFormat="1" applyFont="1" applyFill="1" applyBorder="1" applyAlignment="1" applyProtection="1">
      <alignment horizontal="center" vertical="center"/>
      <protection locked="0"/>
    </xf>
    <xf numFmtId="0" fontId="15" fillId="9" borderId="3" xfId="2" applyFont="1" applyFill="1" applyBorder="1" applyAlignment="1" applyProtection="1">
      <alignment vertical="center"/>
      <protection locked="0"/>
    </xf>
    <xf numFmtId="20" fontId="15" fillId="5" borderId="30" xfId="2" applyNumberFormat="1" applyFont="1" applyFill="1" applyBorder="1" applyAlignment="1">
      <alignment horizontal="center" vertical="center"/>
    </xf>
    <xf numFmtId="14" fontId="15" fillId="5" borderId="33" xfId="2" applyNumberFormat="1" applyFont="1" applyFill="1" applyBorder="1" applyAlignment="1">
      <alignment horizontal="center" vertical="center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0" fontId="19" fillId="9" borderId="10" xfId="2" applyFont="1" applyFill="1" applyBorder="1" applyAlignment="1" applyProtection="1">
      <alignment horizontal="left" vertical="center" wrapText="1"/>
      <protection locked="0"/>
    </xf>
    <xf numFmtId="0" fontId="17" fillId="9" borderId="10" xfId="2" applyFont="1" applyFill="1" applyBorder="1" applyAlignment="1" applyProtection="1">
      <alignment vertical="center" wrapText="1"/>
      <protection locked="0"/>
    </xf>
    <xf numFmtId="20" fontId="15" fillId="0" borderId="2" xfId="2" applyNumberFormat="1" applyFont="1" applyBorder="1" applyAlignment="1" applyProtection="1">
      <alignment horizontal="center" vertical="center"/>
      <protection locked="0"/>
    </xf>
    <xf numFmtId="20" fontId="15" fillId="0" borderId="31" xfId="2" applyNumberFormat="1" applyFont="1" applyBorder="1" applyAlignment="1">
      <alignment horizontal="center" vertical="center"/>
    </xf>
    <xf numFmtId="14" fontId="15" fillId="0" borderId="34" xfId="2" applyNumberFormat="1" applyFont="1" applyBorder="1" applyAlignment="1">
      <alignment horizontal="center" vertical="center"/>
    </xf>
    <xf numFmtId="0" fontId="15" fillId="0" borderId="27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vertical="center" wrapText="1"/>
      <protection locked="0"/>
    </xf>
    <xf numFmtId="2" fontId="15" fillId="0" borderId="24" xfId="2" applyNumberFormat="1" applyFont="1" applyBorder="1" applyAlignment="1" applyProtection="1">
      <alignment horizontal="center" vertical="center"/>
      <protection locked="0"/>
    </xf>
    <xf numFmtId="0" fontId="15" fillId="0" borderId="25" xfId="2" applyFont="1" applyBorder="1" applyAlignment="1" applyProtection="1">
      <alignment vertical="center"/>
      <protection locked="0"/>
    </xf>
    <xf numFmtId="0" fontId="15" fillId="0" borderId="37" xfId="2" applyFont="1" applyBorder="1" applyAlignment="1" applyProtection="1">
      <alignment horizontal="center" vertical="center" textRotation="90" wrapText="1"/>
      <protection locked="0"/>
    </xf>
    <xf numFmtId="17" fontId="12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43" xfId="2" applyNumberFormat="1" applyFont="1" applyFill="1" applyBorder="1" applyAlignment="1" applyProtection="1">
      <alignment horizontal="center" vertical="center"/>
      <protection locked="0"/>
    </xf>
    <xf numFmtId="0" fontId="12" fillId="4" borderId="43" xfId="2" applyFont="1" applyFill="1" applyBorder="1" applyAlignment="1">
      <alignment horizontal="center" vertical="center"/>
    </xf>
    <xf numFmtId="0" fontId="12" fillId="4" borderId="44" xfId="2" applyFont="1" applyFill="1" applyBorder="1" applyAlignment="1">
      <alignment horizontal="center" vertical="center"/>
    </xf>
    <xf numFmtId="0" fontId="12" fillId="11" borderId="45" xfId="2" applyFont="1" applyFill="1" applyBorder="1" applyAlignment="1">
      <alignment horizontal="center" vertical="center"/>
    </xf>
    <xf numFmtId="20" fontId="15" fillId="2" borderId="29" xfId="2" applyNumberFormat="1" applyFont="1" applyFill="1" applyBorder="1" applyAlignment="1" applyProtection="1">
      <alignment horizontal="center" vertical="center"/>
      <protection locked="0"/>
    </xf>
    <xf numFmtId="20" fontId="15" fillId="9" borderId="46" xfId="2" applyNumberFormat="1" applyFont="1" applyFill="1" applyBorder="1" applyAlignment="1">
      <alignment horizontal="center" vertical="center"/>
    </xf>
    <xf numFmtId="14" fontId="15" fillId="9" borderId="46" xfId="2" applyNumberFormat="1" applyFont="1" applyFill="1" applyBorder="1" applyAlignment="1">
      <alignment horizontal="center" vertical="center"/>
    </xf>
    <xf numFmtId="0" fontId="15" fillId="9" borderId="19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horizontal="center" vertical="center"/>
      <protection locked="0"/>
    </xf>
    <xf numFmtId="0" fontId="17" fillId="9" borderId="21" xfId="2" applyFont="1" applyFill="1" applyBorder="1" applyAlignment="1" applyProtection="1">
      <alignment vertical="center" wrapText="1"/>
      <protection locked="0"/>
    </xf>
    <xf numFmtId="2" fontId="15" fillId="9" borderId="18" xfId="2" applyNumberFormat="1" applyFont="1" applyFill="1" applyBorder="1" applyAlignment="1" applyProtection="1">
      <alignment horizontal="center" vertical="center"/>
      <protection locked="0"/>
    </xf>
    <xf numFmtId="0" fontId="15" fillId="9" borderId="47" xfId="2" applyFont="1" applyFill="1" applyBorder="1" applyAlignment="1" applyProtection="1">
      <alignment vertical="center"/>
      <protection locked="0"/>
    </xf>
    <xf numFmtId="20" fontId="15" fillId="2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3" xfId="2" applyNumberFormat="1" applyFont="1" applyBorder="1" applyAlignment="1">
      <alignment horizontal="center" vertical="center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 applyProtection="1">
      <alignment horizontal="center" vertical="center"/>
      <protection locked="0"/>
    </xf>
    <xf numFmtId="20" fontId="15" fillId="9" borderId="33" xfId="2" applyNumberFormat="1" applyFont="1" applyFill="1" applyBorder="1" applyAlignment="1">
      <alignment horizontal="center" vertical="center"/>
    </xf>
    <xf numFmtId="2" fontId="15" fillId="9" borderId="8" xfId="2" applyNumberFormat="1" applyFont="1" applyFill="1" applyBorder="1" applyAlignment="1" applyProtection="1">
      <alignment horizontal="center" vertical="center"/>
      <protection locked="0"/>
    </xf>
    <xf numFmtId="0" fontId="15" fillId="9" borderId="0" xfId="2" applyFont="1" applyFill="1" applyAlignment="1" applyProtection="1">
      <alignment vertical="center"/>
      <protection locked="0"/>
    </xf>
    <xf numFmtId="20" fontId="15" fillId="9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6" xfId="2" applyNumberFormat="1" applyFont="1" applyBorder="1" applyAlignment="1">
      <alignment horizontal="center" vertical="center"/>
    </xf>
    <xf numFmtId="14" fontId="15" fillId="0" borderId="36" xfId="2" applyNumberFormat="1" applyFont="1" applyBorder="1" applyAlignment="1">
      <alignment horizontal="center" vertical="center"/>
    </xf>
    <xf numFmtId="0" fontId="15" fillId="0" borderId="15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horizontal="center" vertical="center"/>
      <protection locked="0"/>
    </xf>
    <xf numFmtId="0" fontId="17" fillId="0" borderId="20" xfId="2" applyFont="1" applyBorder="1" applyAlignment="1" applyProtection="1">
      <alignment vertical="center" wrapText="1"/>
      <protection locked="0"/>
    </xf>
    <xf numFmtId="2" fontId="15" fillId="0" borderId="9" xfId="2" applyNumberFormat="1" applyFont="1" applyBorder="1" applyAlignment="1" applyProtection="1">
      <alignment horizontal="center" vertical="center"/>
      <protection locked="0"/>
    </xf>
    <xf numFmtId="20" fontId="15" fillId="2" borderId="48" xfId="2" applyNumberFormat="1" applyFont="1" applyFill="1" applyBorder="1" applyAlignment="1" applyProtection="1">
      <alignment horizontal="center" vertical="center"/>
      <protection locked="0"/>
    </xf>
    <xf numFmtId="20" fontId="15" fillId="9" borderId="36" xfId="2" applyNumberFormat="1" applyFont="1" applyFill="1" applyBorder="1" applyAlignment="1">
      <alignment horizontal="center" vertical="center"/>
    </xf>
    <xf numFmtId="14" fontId="15" fillId="9" borderId="36" xfId="2" applyNumberFormat="1" applyFont="1" applyFill="1" applyBorder="1" applyAlignment="1">
      <alignment horizontal="center" vertical="center"/>
    </xf>
    <xf numFmtId="0" fontId="15" fillId="9" borderId="15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horizontal="center" vertical="center"/>
      <protection locked="0"/>
    </xf>
    <xf numFmtId="0" fontId="17" fillId="9" borderId="20" xfId="2" applyFont="1" applyFill="1" applyBorder="1" applyAlignment="1" applyProtection="1">
      <alignment vertical="center" wrapText="1"/>
      <protection locked="0"/>
    </xf>
    <xf numFmtId="2" fontId="15" fillId="9" borderId="9" xfId="2" applyNumberFormat="1" applyFont="1" applyFill="1" applyBorder="1" applyAlignment="1" applyProtection="1">
      <alignment horizontal="center" vertical="center"/>
      <protection locked="0"/>
    </xf>
    <xf numFmtId="20" fontId="15" fillId="2" borderId="31" xfId="2" applyNumberFormat="1" applyFont="1" applyFill="1" applyBorder="1" applyAlignment="1" applyProtection="1">
      <alignment horizontal="center" vertical="center"/>
      <protection locked="0"/>
    </xf>
    <xf numFmtId="20" fontId="15" fillId="9" borderId="34" xfId="2" applyNumberFormat="1" applyFont="1" applyFill="1" applyBorder="1" applyAlignment="1">
      <alignment horizontal="center" vertical="center"/>
    </xf>
    <xf numFmtId="14" fontId="15" fillId="9" borderId="34" xfId="2" applyNumberFormat="1" applyFont="1" applyFill="1" applyBorder="1" applyAlignment="1">
      <alignment horizontal="center" vertical="center"/>
    </xf>
    <xf numFmtId="0" fontId="15" fillId="9" borderId="27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horizontal="center" vertical="center"/>
      <protection locked="0"/>
    </xf>
    <xf numFmtId="0" fontId="17" fillId="9" borderId="24" xfId="2" applyFont="1" applyFill="1" applyBorder="1" applyAlignment="1" applyProtection="1">
      <alignment vertical="center" wrapText="1"/>
      <protection locked="0"/>
    </xf>
    <xf numFmtId="2" fontId="15" fillId="9" borderId="40" xfId="2" applyNumberFormat="1" applyFont="1" applyFill="1" applyBorder="1" applyAlignment="1" applyProtection="1">
      <alignment horizontal="center" vertical="center"/>
      <protection locked="0"/>
    </xf>
    <xf numFmtId="0" fontId="15" fillId="9" borderId="25" xfId="2" applyFont="1" applyFill="1" applyBorder="1" applyAlignment="1" applyProtection="1">
      <alignment vertical="center"/>
      <protection locked="0"/>
    </xf>
    <xf numFmtId="20" fontId="15" fillId="0" borderId="46" xfId="2" applyNumberFormat="1" applyFont="1" applyBorder="1" applyAlignment="1">
      <alignment horizontal="center" vertical="center"/>
    </xf>
    <xf numFmtId="14" fontId="15" fillId="0" borderId="46" xfId="2" applyNumberFormat="1" applyFont="1" applyBorder="1" applyAlignment="1">
      <alignment horizontal="center" vertical="center"/>
    </xf>
    <xf numFmtId="2" fontId="15" fillId="0" borderId="18" xfId="2" applyNumberFormat="1" applyFont="1" applyBorder="1" applyAlignment="1" applyProtection="1">
      <alignment horizontal="center" vertical="center"/>
      <protection locked="0"/>
    </xf>
    <xf numFmtId="0" fontId="15" fillId="0" borderId="47" xfId="2" applyFont="1" applyBorder="1" applyAlignment="1" applyProtection="1">
      <alignment vertical="center"/>
      <protection locked="0"/>
    </xf>
    <xf numFmtId="20" fontId="15" fillId="2" borderId="38" xfId="2" applyNumberFormat="1" applyFont="1" applyFill="1" applyBorder="1" applyAlignment="1" applyProtection="1">
      <alignment horizontal="center" vertical="center"/>
      <protection locked="0"/>
    </xf>
    <xf numFmtId="20" fontId="15" fillId="9" borderId="31" xfId="2" applyNumberFormat="1" applyFont="1" applyFill="1" applyBorder="1" applyAlignment="1">
      <alignment horizontal="center" vertical="center"/>
    </xf>
    <xf numFmtId="2" fontId="15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4" borderId="39" xfId="2" applyFont="1" applyFill="1" applyBorder="1" applyAlignment="1">
      <alignment horizontal="center" vertical="center"/>
    </xf>
    <xf numFmtId="0" fontId="19" fillId="0" borderId="10" xfId="2" applyFont="1" applyBorder="1" applyAlignment="1" applyProtection="1">
      <alignment horizontal="left" vertical="center" wrapText="1"/>
      <protection locked="0"/>
    </xf>
    <xf numFmtId="20" fontId="15" fillId="0" borderId="34" xfId="2" applyNumberFormat="1" applyFont="1" applyBorder="1" applyAlignment="1">
      <alignment horizontal="center" vertical="center"/>
    </xf>
    <xf numFmtId="0" fontId="17" fillId="0" borderId="24" xfId="2" applyFont="1" applyBorder="1" applyAlignment="1" applyProtection="1">
      <alignment vertical="center" wrapText="1"/>
      <protection locked="0"/>
    </xf>
    <xf numFmtId="2" fontId="15" fillId="0" borderId="40" xfId="2" applyNumberFormat="1" applyFont="1" applyBorder="1" applyAlignment="1" applyProtection="1">
      <alignment horizontal="center" vertical="center"/>
      <protection locked="0"/>
    </xf>
    <xf numFmtId="20" fontId="15" fillId="2" borderId="49" xfId="2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/>
      <protection locked="0"/>
    </xf>
    <xf numFmtId="0" fontId="15" fillId="0" borderId="11" xfId="0" applyFont="1" applyBorder="1" applyAlignment="1" applyProtection="1">
      <alignment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0" fontId="15" fillId="9" borderId="11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horizontal="left" vertical="center"/>
      <protection locked="0"/>
    </xf>
    <xf numFmtId="0" fontId="15" fillId="9" borderId="10" xfId="2" applyFont="1" applyFill="1" applyBorder="1" applyAlignment="1" applyProtection="1">
      <alignment horizontal="left" vertical="center"/>
      <protection locked="0"/>
    </xf>
    <xf numFmtId="0" fontId="15" fillId="0" borderId="10" xfId="2" applyFont="1" applyBorder="1" applyAlignment="1" applyProtection="1">
      <alignment horizontal="center" vertical="center" wrapText="1"/>
      <protection locked="0"/>
    </xf>
    <xf numFmtId="0" fontId="15" fillId="9" borderId="11" xfId="2" applyFont="1" applyFill="1" applyBorder="1" applyAlignment="1" applyProtection="1">
      <alignment horizontal="left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3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5" fillId="9" borderId="3" xfId="2" applyFont="1" applyFill="1" applyBorder="1" applyAlignment="1" applyProtection="1">
      <alignment horizontal="center" vertical="center"/>
      <protection locked="0"/>
    </xf>
    <xf numFmtId="0" fontId="15" fillId="0" borderId="11" xfId="2" applyFont="1" applyFill="1" applyBorder="1" applyAlignment="1" applyProtection="1">
      <alignment horizontal="center" vertical="center"/>
      <protection locked="0"/>
    </xf>
    <xf numFmtId="0" fontId="21" fillId="0" borderId="0" xfId="0" applyFont="1"/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11" xfId="2" applyFont="1" applyBorder="1" applyAlignment="1" applyProtection="1">
      <alignment horizontal="left" vertical="center"/>
      <protection locked="0"/>
    </xf>
    <xf numFmtId="0" fontId="15" fillId="0" borderId="10" xfId="2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/>
    </xf>
    <xf numFmtId="0" fontId="12" fillId="10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center"/>
    </xf>
    <xf numFmtId="0" fontId="14" fillId="8" borderId="7" xfId="0" applyFont="1" applyFill="1" applyBorder="1" applyAlignment="1">
      <alignment horizontal="left" vertical="center"/>
    </xf>
    <xf numFmtId="0" fontId="14" fillId="8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0" fontId="17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47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70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71" t="s">
        <v>24</v>
      </c>
      <c r="C2" s="272"/>
      <c r="D2" s="272"/>
      <c r="E2" s="272"/>
      <c r="F2" s="272"/>
      <c r="G2" s="273"/>
      <c r="H2" s="2"/>
      <c r="I2" s="2"/>
    </row>
    <row r="3" spans="2:9" x14ac:dyDescent="0.35">
      <c r="B3" s="7" t="s">
        <v>25</v>
      </c>
      <c r="C3" s="277" t="s">
        <v>78</v>
      </c>
      <c r="D3" s="278"/>
      <c r="E3" s="278"/>
      <c r="F3" s="278"/>
      <c r="G3" s="279"/>
      <c r="H3" s="3"/>
      <c r="I3" s="3"/>
    </row>
    <row r="4" spans="2:9" x14ac:dyDescent="0.35">
      <c r="B4" s="6" t="s">
        <v>26</v>
      </c>
      <c r="C4" s="280" t="s">
        <v>79</v>
      </c>
      <c r="D4" s="281"/>
      <c r="E4" s="281"/>
      <c r="F4" s="281"/>
      <c r="G4" s="282"/>
      <c r="H4" s="3"/>
      <c r="I4" s="3"/>
    </row>
    <row r="5" spans="2:9" x14ac:dyDescent="0.35">
      <c r="B5" s="6" t="s">
        <v>27</v>
      </c>
      <c r="C5" s="280" t="s">
        <v>80</v>
      </c>
      <c r="D5" s="281"/>
      <c r="E5" s="281"/>
      <c r="F5" s="281"/>
      <c r="G5" s="282"/>
      <c r="H5" s="3"/>
      <c r="I5" s="3"/>
    </row>
    <row r="7" spans="2:9" ht="32.25" customHeight="1" x14ac:dyDescent="0.35">
      <c r="B7" s="286" t="s">
        <v>31</v>
      </c>
      <c r="C7" s="287"/>
      <c r="D7" s="287"/>
      <c r="E7" s="287"/>
      <c r="F7" s="287"/>
      <c r="G7" s="288"/>
      <c r="H7" s="3"/>
      <c r="I7" s="3"/>
    </row>
    <row r="8" spans="2:9" x14ac:dyDescent="0.35">
      <c r="B8" s="274" t="s">
        <v>28</v>
      </c>
      <c r="C8" s="275"/>
      <c r="D8" s="275"/>
      <c r="E8" s="275"/>
      <c r="F8" s="275"/>
      <c r="G8" s="276"/>
      <c r="H8" s="3"/>
      <c r="I8" s="3"/>
    </row>
    <row r="9" spans="2:9" x14ac:dyDescent="0.35">
      <c r="B9" s="283" t="s">
        <v>29</v>
      </c>
      <c r="C9" s="284"/>
      <c r="D9" s="284"/>
      <c r="E9" s="284"/>
      <c r="F9" s="284"/>
      <c r="G9" s="285"/>
      <c r="H9" s="3"/>
      <c r="I9" s="3"/>
    </row>
    <row r="10" spans="2:9" x14ac:dyDescent="0.35">
      <c r="B10" s="251" t="s">
        <v>30</v>
      </c>
      <c r="C10" s="252"/>
      <c r="D10" s="252"/>
      <c r="E10" s="252"/>
      <c r="F10" s="252"/>
      <c r="G10" s="253"/>
      <c r="H10" s="3"/>
      <c r="I10" s="3"/>
    </row>
    <row r="12" spans="2:9" x14ac:dyDescent="0.35">
      <c r="B12" s="58" t="s">
        <v>49</v>
      </c>
      <c r="C12" s="254" t="s">
        <v>16</v>
      </c>
      <c r="D12" s="255"/>
      <c r="E12" s="255"/>
      <c r="F12" s="255"/>
      <c r="G12" s="255"/>
      <c r="H12" s="4"/>
      <c r="I12" s="4"/>
    </row>
    <row r="13" spans="2:9" ht="19.5" customHeight="1" x14ac:dyDescent="0.35">
      <c r="B13" s="60">
        <v>9001</v>
      </c>
      <c r="C13" s="248" t="s">
        <v>36</v>
      </c>
      <c r="D13" s="249"/>
      <c r="E13" s="249"/>
      <c r="F13" s="249"/>
      <c r="G13" s="250"/>
      <c r="H13" s="4"/>
      <c r="I13" s="4"/>
    </row>
    <row r="14" spans="2:9" ht="19.5" customHeight="1" x14ac:dyDescent="0.35">
      <c r="B14" s="7" t="s">
        <v>23</v>
      </c>
      <c r="C14" s="251"/>
      <c r="D14" s="252"/>
      <c r="E14" s="252"/>
      <c r="F14" s="252"/>
      <c r="G14" s="253"/>
      <c r="H14" s="4"/>
      <c r="I14" s="4"/>
    </row>
    <row r="15" spans="2:9" ht="18.75" customHeight="1" x14ac:dyDescent="0.35">
      <c r="B15" s="60">
        <v>9002</v>
      </c>
      <c r="C15" s="256" t="s">
        <v>48</v>
      </c>
      <c r="D15" s="257"/>
      <c r="E15" s="257"/>
      <c r="F15" s="257"/>
      <c r="G15" s="258"/>
      <c r="H15" s="4"/>
      <c r="I15" s="4"/>
    </row>
    <row r="16" spans="2:9" ht="18.75" customHeight="1" x14ac:dyDescent="0.35">
      <c r="B16" s="61"/>
      <c r="C16" s="289" t="s">
        <v>43</v>
      </c>
      <c r="D16" s="290"/>
      <c r="E16" s="290"/>
      <c r="F16" s="290"/>
      <c r="G16" s="291"/>
      <c r="H16" s="4"/>
      <c r="I16" s="4"/>
    </row>
    <row r="17" spans="2:9" ht="18.75" customHeight="1" x14ac:dyDescent="0.35">
      <c r="B17" s="7" t="s">
        <v>15</v>
      </c>
      <c r="C17" s="259" t="s">
        <v>44</v>
      </c>
      <c r="D17" s="260"/>
      <c r="E17" s="260"/>
      <c r="F17" s="260"/>
      <c r="G17" s="261"/>
      <c r="H17" s="4"/>
      <c r="I17" s="4"/>
    </row>
    <row r="18" spans="2:9" ht="19.5" customHeight="1" x14ac:dyDescent="0.35">
      <c r="B18" s="62">
        <v>9003</v>
      </c>
      <c r="C18" s="262" t="s">
        <v>37</v>
      </c>
      <c r="D18" s="263"/>
      <c r="E18" s="263"/>
      <c r="F18" s="263"/>
      <c r="G18" s="264"/>
      <c r="H18" s="4"/>
      <c r="I18" s="4"/>
    </row>
    <row r="19" spans="2:9" x14ac:dyDescent="0.35">
      <c r="B19" s="63" t="s">
        <v>17</v>
      </c>
      <c r="C19" s="265"/>
      <c r="D19" s="266"/>
      <c r="E19" s="266"/>
      <c r="F19" s="266"/>
      <c r="G19" s="267"/>
      <c r="H19" s="4"/>
      <c r="I19" s="4"/>
    </row>
    <row r="20" spans="2:9" ht="19.5" customHeight="1" x14ac:dyDescent="0.35">
      <c r="B20" s="62">
        <v>9004</v>
      </c>
      <c r="C20" s="262" t="s">
        <v>42</v>
      </c>
      <c r="D20" s="263"/>
      <c r="E20" s="263"/>
      <c r="F20" s="263"/>
      <c r="G20" s="264"/>
      <c r="H20" s="4"/>
      <c r="I20" s="4"/>
    </row>
    <row r="21" spans="2:9" ht="19.5" customHeight="1" x14ac:dyDescent="0.35">
      <c r="B21" s="63" t="s">
        <v>17</v>
      </c>
      <c r="C21" s="265"/>
      <c r="D21" s="266"/>
      <c r="E21" s="266"/>
      <c r="F21" s="266"/>
      <c r="G21" s="267"/>
      <c r="H21" s="4"/>
      <c r="I21" s="4"/>
    </row>
    <row r="22" spans="2:9" ht="19.5" customHeight="1" x14ac:dyDescent="0.35">
      <c r="B22" s="60">
        <v>9005</v>
      </c>
      <c r="C22" s="248" t="s">
        <v>41</v>
      </c>
      <c r="D22" s="249"/>
      <c r="E22" s="249"/>
      <c r="F22" s="249"/>
      <c r="G22" s="250"/>
    </row>
    <row r="23" spans="2:9" ht="19.5" customHeight="1" x14ac:dyDescent="0.35">
      <c r="B23" s="7" t="s">
        <v>32</v>
      </c>
      <c r="C23" s="251"/>
      <c r="D23" s="252"/>
      <c r="E23" s="252"/>
      <c r="F23" s="252"/>
      <c r="G23" s="253"/>
    </row>
    <row r="24" spans="2:9" ht="19.5" customHeight="1" x14ac:dyDescent="0.35">
      <c r="B24" s="60">
        <v>9006</v>
      </c>
      <c r="C24" s="262" t="s">
        <v>40</v>
      </c>
      <c r="D24" s="263"/>
      <c r="E24" s="263"/>
      <c r="F24" s="263"/>
      <c r="G24" s="264"/>
    </row>
    <row r="25" spans="2:9" x14ac:dyDescent="0.35">
      <c r="B25" s="7" t="s">
        <v>22</v>
      </c>
      <c r="C25" s="265"/>
      <c r="D25" s="266"/>
      <c r="E25" s="266"/>
      <c r="F25" s="266"/>
      <c r="G25" s="267"/>
    </row>
    <row r="26" spans="2:9" ht="19.5" customHeight="1" x14ac:dyDescent="0.35">
      <c r="B26" s="60">
        <v>9007</v>
      </c>
      <c r="C26" s="248" t="s">
        <v>39</v>
      </c>
      <c r="D26" s="249"/>
      <c r="E26" s="249"/>
      <c r="F26" s="249"/>
      <c r="G26" s="250"/>
    </row>
    <row r="27" spans="2:9" ht="19.5" customHeight="1" x14ac:dyDescent="0.35">
      <c r="B27" s="7" t="s">
        <v>9</v>
      </c>
      <c r="C27" s="251"/>
      <c r="D27" s="252"/>
      <c r="E27" s="252"/>
      <c r="F27" s="252"/>
      <c r="G27" s="253"/>
    </row>
    <row r="28" spans="2:9" ht="19.5" customHeight="1" x14ac:dyDescent="0.35">
      <c r="B28" s="60">
        <v>9008</v>
      </c>
      <c r="C28" s="248" t="s">
        <v>38</v>
      </c>
      <c r="D28" s="249"/>
      <c r="E28" s="249"/>
      <c r="F28" s="249"/>
      <c r="G28" s="250"/>
    </row>
    <row r="29" spans="2:9" ht="19.5" customHeight="1" x14ac:dyDescent="0.35">
      <c r="B29" s="7" t="s">
        <v>10</v>
      </c>
      <c r="C29" s="251"/>
      <c r="D29" s="252"/>
      <c r="E29" s="252"/>
      <c r="F29" s="252"/>
      <c r="G29" s="253"/>
    </row>
    <row r="30" spans="2:9" ht="15" customHeight="1" x14ac:dyDescent="0.35">
      <c r="B30" s="60">
        <v>9009</v>
      </c>
      <c r="C30" s="262" t="s">
        <v>76</v>
      </c>
      <c r="D30" s="263"/>
      <c r="E30" s="263"/>
      <c r="F30" s="263"/>
      <c r="G30" s="264"/>
    </row>
    <row r="31" spans="2:9" x14ac:dyDescent="0.35">
      <c r="B31" s="61"/>
      <c r="C31" s="268" t="s">
        <v>77</v>
      </c>
      <c r="D31" s="269"/>
      <c r="E31" s="269"/>
      <c r="F31" s="269"/>
      <c r="G31" s="270"/>
    </row>
    <row r="32" spans="2:9" ht="19.5" customHeight="1" x14ac:dyDescent="0.35">
      <c r="B32" s="7" t="s">
        <v>21</v>
      </c>
      <c r="C32" s="265" t="s">
        <v>75</v>
      </c>
      <c r="D32" s="266"/>
      <c r="E32" s="266"/>
      <c r="F32" s="266"/>
      <c r="G32" s="267"/>
    </row>
    <row r="33" spans="2:7" ht="19.5" customHeight="1" x14ac:dyDescent="0.35">
      <c r="B33" s="60">
        <v>9010</v>
      </c>
      <c r="C33" s="248" t="s">
        <v>18</v>
      </c>
      <c r="D33" s="249"/>
      <c r="E33" s="249"/>
      <c r="F33" s="249"/>
      <c r="G33" s="250"/>
    </row>
    <row r="34" spans="2:7" ht="19.5" customHeight="1" x14ac:dyDescent="0.35">
      <c r="B34" s="7" t="s">
        <v>11</v>
      </c>
      <c r="C34" s="251"/>
      <c r="D34" s="252"/>
      <c r="E34" s="252"/>
      <c r="F34" s="252"/>
      <c r="G34" s="253"/>
    </row>
    <row r="35" spans="2:7" ht="19.5" customHeight="1" x14ac:dyDescent="0.35">
      <c r="B35" s="60">
        <v>9013</v>
      </c>
      <c r="C35" s="248" t="s">
        <v>19</v>
      </c>
      <c r="D35" s="249"/>
      <c r="E35" s="249"/>
      <c r="F35" s="249"/>
      <c r="G35" s="250"/>
    </row>
    <row r="36" spans="2:7" ht="19.5" customHeight="1" x14ac:dyDescent="0.35">
      <c r="B36" s="7" t="s">
        <v>12</v>
      </c>
      <c r="C36" s="251"/>
      <c r="D36" s="252"/>
      <c r="E36" s="252"/>
      <c r="F36" s="252"/>
      <c r="G36" s="253"/>
    </row>
    <row r="37" spans="2:7" ht="19.5" customHeight="1" x14ac:dyDescent="0.35">
      <c r="B37" s="60">
        <v>9014</v>
      </c>
      <c r="C37" s="248" t="s">
        <v>13</v>
      </c>
      <c r="D37" s="249"/>
      <c r="E37" s="249"/>
      <c r="F37" s="249"/>
      <c r="G37" s="250"/>
    </row>
    <row r="38" spans="2:7" ht="19.5" customHeight="1" x14ac:dyDescent="0.35">
      <c r="B38" s="64" t="s">
        <v>13</v>
      </c>
      <c r="C38" s="259"/>
      <c r="D38" s="260"/>
      <c r="E38" s="260"/>
      <c r="F38" s="260"/>
      <c r="G38" s="261"/>
    </row>
    <row r="39" spans="2:7" ht="19.5" customHeight="1" x14ac:dyDescent="0.35">
      <c r="B39" s="60">
        <v>9015</v>
      </c>
      <c r="C39" s="248" t="s">
        <v>20</v>
      </c>
      <c r="D39" s="249"/>
      <c r="E39" s="249"/>
      <c r="F39" s="249"/>
      <c r="G39" s="250"/>
    </row>
    <row r="40" spans="2:7" ht="19.5" customHeight="1" x14ac:dyDescent="0.35">
      <c r="B40" s="64" t="s">
        <v>14</v>
      </c>
      <c r="C40" s="251"/>
      <c r="D40" s="252"/>
      <c r="E40" s="252"/>
      <c r="F40" s="252"/>
      <c r="G40" s="253"/>
    </row>
    <row r="43" spans="2:7" x14ac:dyDescent="0.35">
      <c r="B43" s="58" t="s">
        <v>50</v>
      </c>
      <c r="C43" s="254" t="s">
        <v>16</v>
      </c>
      <c r="D43" s="255"/>
      <c r="E43" s="255"/>
      <c r="F43" s="255"/>
      <c r="G43" s="255"/>
    </row>
    <row r="44" spans="2:7" x14ac:dyDescent="0.35">
      <c r="B44" s="60" t="s">
        <v>51</v>
      </c>
      <c r="C44" s="248" t="s">
        <v>52</v>
      </c>
      <c r="D44" s="249"/>
      <c r="E44" s="249"/>
      <c r="F44" s="249"/>
      <c r="G44" s="250"/>
    </row>
    <row r="45" spans="2:7" x14ac:dyDescent="0.35">
      <c r="B45" s="7" t="s">
        <v>53</v>
      </c>
      <c r="C45" s="251"/>
      <c r="D45" s="252"/>
      <c r="E45" s="252"/>
      <c r="F45" s="252"/>
      <c r="G45" s="253"/>
    </row>
    <row r="46" spans="2:7" x14ac:dyDescent="0.35">
      <c r="B46" s="61" t="s">
        <v>54</v>
      </c>
      <c r="C46" s="256" t="s">
        <v>55</v>
      </c>
      <c r="D46" s="257"/>
      <c r="E46" s="257"/>
      <c r="F46" s="257"/>
      <c r="G46" s="258"/>
    </row>
    <row r="47" spans="2:7" x14ac:dyDescent="0.35">
      <c r="B47" s="7" t="s">
        <v>56</v>
      </c>
      <c r="C47" s="259"/>
      <c r="D47" s="260"/>
      <c r="E47" s="260"/>
      <c r="F47" s="260"/>
      <c r="G47" s="261"/>
    </row>
    <row r="48" spans="2:7" x14ac:dyDescent="0.35">
      <c r="B48" s="62" t="s">
        <v>57</v>
      </c>
      <c r="C48" s="248" t="s">
        <v>58</v>
      </c>
      <c r="D48" s="249"/>
      <c r="E48" s="249"/>
      <c r="F48" s="249"/>
      <c r="G48" s="250"/>
    </row>
    <row r="49" spans="2:7" x14ac:dyDescent="0.35">
      <c r="B49" s="63" t="s">
        <v>59</v>
      </c>
      <c r="C49" s="251"/>
      <c r="D49" s="252"/>
      <c r="E49" s="252"/>
      <c r="F49" s="252"/>
      <c r="G49" s="253"/>
    </row>
    <row r="50" spans="2:7" x14ac:dyDescent="0.35">
      <c r="B50" s="62" t="s">
        <v>60</v>
      </c>
      <c r="C50" s="248" t="s">
        <v>61</v>
      </c>
      <c r="D50" s="249"/>
      <c r="E50" s="249"/>
      <c r="F50" s="249"/>
      <c r="G50" s="250"/>
    </row>
    <row r="51" spans="2:7" x14ac:dyDescent="0.35">
      <c r="B51" s="63" t="s">
        <v>62</v>
      </c>
      <c r="C51" s="251"/>
      <c r="D51" s="252"/>
      <c r="E51" s="252"/>
      <c r="F51" s="252"/>
      <c r="G51" s="253"/>
    </row>
    <row r="52" spans="2:7" x14ac:dyDescent="0.35">
      <c r="B52" s="60" t="s">
        <v>63</v>
      </c>
      <c r="C52" s="248" t="s">
        <v>64</v>
      </c>
      <c r="D52" s="249"/>
      <c r="E52" s="249"/>
      <c r="F52" s="249"/>
      <c r="G52" s="250"/>
    </row>
    <row r="53" spans="2:7" x14ac:dyDescent="0.35">
      <c r="B53" s="7" t="s">
        <v>65</v>
      </c>
      <c r="C53" s="251"/>
      <c r="D53" s="252"/>
      <c r="E53" s="252"/>
      <c r="F53" s="252"/>
      <c r="G53" s="253"/>
    </row>
    <row r="54" spans="2:7" x14ac:dyDescent="0.35">
      <c r="B54" s="60" t="s">
        <v>66</v>
      </c>
      <c r="C54" s="248" t="s">
        <v>67</v>
      </c>
      <c r="D54" s="249"/>
      <c r="E54" s="249"/>
      <c r="F54" s="249"/>
      <c r="G54" s="250"/>
    </row>
    <row r="55" spans="2:7" x14ac:dyDescent="0.35">
      <c r="B55" s="7" t="s">
        <v>68</v>
      </c>
      <c r="C55" s="251"/>
      <c r="D55" s="252"/>
      <c r="E55" s="252"/>
      <c r="F55" s="252"/>
      <c r="G55" s="253"/>
    </row>
    <row r="56" spans="2:7" x14ac:dyDescent="0.35">
      <c r="B56" s="60" t="s">
        <v>69</v>
      </c>
      <c r="C56" s="248" t="s">
        <v>70</v>
      </c>
      <c r="D56" s="249"/>
      <c r="E56" s="249"/>
      <c r="F56" s="249"/>
      <c r="G56" s="250"/>
    </row>
    <row r="57" spans="2:7" x14ac:dyDescent="0.35">
      <c r="B57" s="7" t="s">
        <v>71</v>
      </c>
      <c r="C57" s="251"/>
      <c r="D57" s="252"/>
      <c r="E57" s="252"/>
      <c r="F57" s="252"/>
      <c r="G57" s="253"/>
    </row>
    <row r="58" spans="2:7" x14ac:dyDescent="0.35">
      <c r="B58" s="60" t="s">
        <v>72</v>
      </c>
      <c r="C58" s="248" t="s">
        <v>73</v>
      </c>
      <c r="D58" s="249"/>
      <c r="E58" s="249"/>
      <c r="F58" s="249"/>
      <c r="G58" s="250"/>
    </row>
    <row r="59" spans="2:7" x14ac:dyDescent="0.35">
      <c r="B59" s="7" t="s">
        <v>74</v>
      </c>
      <c r="C59" s="251"/>
      <c r="D59" s="252"/>
      <c r="E59" s="252"/>
      <c r="F59" s="252"/>
      <c r="G59" s="25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E88" zoomScale="90" zoomScaleNormal="90" workbookViewId="0">
      <selection activeCell="K92" sqref="K92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'08_Aug'!F3</f>
        <v>รุศิศา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tr">
        <f>'08_Aug'!F4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'08_Aug'!F5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174</v>
      </c>
      <c r="J8" s="123">
        <f>I8/8</f>
        <v>21.75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34" t="s">
        <v>87</v>
      </c>
      <c r="G11" s="135">
        <v>9002</v>
      </c>
      <c r="H11" s="221" t="s">
        <v>192</v>
      </c>
      <c r="I11" s="135" t="s">
        <v>100</v>
      </c>
      <c r="J11" s="208">
        <v>1</v>
      </c>
      <c r="K11" s="138" t="s">
        <v>57</v>
      </c>
    </row>
    <row r="12" spans="1:11" ht="22.5" customHeight="1" x14ac:dyDescent="0.25">
      <c r="C12" s="210"/>
      <c r="D12" s="178" t="str">
        <f>D11</f>
        <v>Wed</v>
      </c>
      <c r="E12" s="133">
        <f>E11</f>
        <v>44440</v>
      </c>
      <c r="F12" s="134" t="s">
        <v>87</v>
      </c>
      <c r="G12" s="135">
        <v>9002</v>
      </c>
      <c r="H12" s="221" t="s">
        <v>184</v>
      </c>
      <c r="I12" s="135" t="s">
        <v>100</v>
      </c>
      <c r="J12" s="179">
        <v>1</v>
      </c>
      <c r="K12" s="138" t="s">
        <v>57</v>
      </c>
    </row>
    <row r="13" spans="1:11" ht="22.5" customHeight="1" x14ac:dyDescent="0.25">
      <c r="C13" s="210"/>
      <c r="D13" s="178" t="str">
        <f t="shared" ref="D13:E15" si="2">D12</f>
        <v>Wed</v>
      </c>
      <c r="E13" s="133">
        <f t="shared" si="2"/>
        <v>44440</v>
      </c>
      <c r="F13" s="134"/>
      <c r="G13" s="135">
        <v>9004</v>
      </c>
      <c r="H13" s="221" t="s">
        <v>215</v>
      </c>
      <c r="I13" s="135" t="s">
        <v>100</v>
      </c>
      <c r="J13" s="179">
        <v>1</v>
      </c>
      <c r="K13" s="138" t="s">
        <v>57</v>
      </c>
    </row>
    <row r="14" spans="1:11" ht="22.5" customHeight="1" x14ac:dyDescent="0.25">
      <c r="C14" s="210"/>
      <c r="D14" s="178" t="str">
        <f t="shared" si="2"/>
        <v>Wed</v>
      </c>
      <c r="E14" s="133">
        <f t="shared" si="2"/>
        <v>44440</v>
      </c>
      <c r="F14" s="134"/>
      <c r="G14" s="135">
        <v>9004</v>
      </c>
      <c r="H14" s="221" t="s">
        <v>115</v>
      </c>
      <c r="I14" s="135" t="s">
        <v>100</v>
      </c>
      <c r="J14" s="179">
        <v>1</v>
      </c>
      <c r="K14" s="138" t="s">
        <v>57</v>
      </c>
    </row>
    <row r="15" spans="1:11" ht="22.5" customHeight="1" x14ac:dyDescent="0.25">
      <c r="C15" s="210"/>
      <c r="D15" s="178" t="str">
        <f t="shared" si="2"/>
        <v>Wed</v>
      </c>
      <c r="E15" s="133">
        <f t="shared" si="2"/>
        <v>44440</v>
      </c>
      <c r="F15" s="134"/>
      <c r="G15" s="135">
        <v>9004</v>
      </c>
      <c r="H15" s="221" t="s">
        <v>216</v>
      </c>
      <c r="I15" s="135" t="s">
        <v>100</v>
      </c>
      <c r="J15" s="179">
        <v>4</v>
      </c>
      <c r="K15" s="138" t="s">
        <v>57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87</v>
      </c>
      <c r="G16" s="144">
        <v>9002</v>
      </c>
      <c r="H16" s="145" t="s">
        <v>193</v>
      </c>
      <c r="I16" s="144" t="s">
        <v>100</v>
      </c>
      <c r="J16" s="182">
        <v>1</v>
      </c>
      <c r="K16" s="147" t="s">
        <v>57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145" t="s">
        <v>216</v>
      </c>
      <c r="I17" s="223" t="s">
        <v>100</v>
      </c>
      <c r="J17" s="182">
        <v>3</v>
      </c>
      <c r="K17" s="147" t="s">
        <v>57</v>
      </c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4" t="s">
        <v>217</v>
      </c>
      <c r="I18" s="223" t="s">
        <v>100</v>
      </c>
      <c r="J18" s="182">
        <v>4</v>
      </c>
      <c r="K18" s="147" t="s">
        <v>57</v>
      </c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1" t="s">
        <v>218</v>
      </c>
      <c r="I21" s="135" t="s">
        <v>100</v>
      </c>
      <c r="J21" s="179">
        <v>1</v>
      </c>
      <c r="K21" s="138" t="s">
        <v>57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 t="s">
        <v>87</v>
      </c>
      <c r="G22" s="135">
        <v>9002</v>
      </c>
      <c r="H22" s="221" t="s">
        <v>192</v>
      </c>
      <c r="I22" s="135" t="s">
        <v>100</v>
      </c>
      <c r="J22" s="179">
        <v>1</v>
      </c>
      <c r="K22" s="138" t="s">
        <v>57</v>
      </c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 t="s">
        <v>87</v>
      </c>
      <c r="G23" s="135">
        <v>9002</v>
      </c>
      <c r="H23" s="221" t="s">
        <v>194</v>
      </c>
      <c r="I23" s="135" t="s">
        <v>100</v>
      </c>
      <c r="J23" s="179">
        <v>1</v>
      </c>
      <c r="K23" s="138" t="s">
        <v>57</v>
      </c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9004</v>
      </c>
      <c r="H24" s="221" t="s">
        <v>217</v>
      </c>
      <c r="I24" s="135" t="s">
        <v>100</v>
      </c>
      <c r="J24" s="179">
        <v>3</v>
      </c>
      <c r="K24" s="138" t="s">
        <v>57</v>
      </c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9004</v>
      </c>
      <c r="H25" s="221" t="s">
        <v>219</v>
      </c>
      <c r="I25" s="135" t="s">
        <v>100</v>
      </c>
      <c r="J25" s="179">
        <v>1</v>
      </c>
      <c r="K25" s="138" t="s">
        <v>57</v>
      </c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 t="s">
        <v>87</v>
      </c>
      <c r="G28" s="135">
        <v>9002</v>
      </c>
      <c r="H28" s="221" t="s">
        <v>220</v>
      </c>
      <c r="I28" s="135" t="s">
        <v>100</v>
      </c>
      <c r="J28" s="179">
        <v>1</v>
      </c>
      <c r="K28" s="138" t="s">
        <v>57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231">
        <v>9004</v>
      </c>
      <c r="H29" s="221" t="s">
        <v>221</v>
      </c>
      <c r="I29" s="135" t="s">
        <v>100</v>
      </c>
      <c r="J29" s="179">
        <v>1</v>
      </c>
      <c r="K29" s="138" t="s">
        <v>57</v>
      </c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 t="s">
        <v>87</v>
      </c>
      <c r="G30" s="135">
        <v>9002</v>
      </c>
      <c r="H30" s="238" t="s">
        <v>222</v>
      </c>
      <c r="I30" s="135" t="s">
        <v>100</v>
      </c>
      <c r="J30" s="179">
        <v>2</v>
      </c>
      <c r="K30" s="138" t="s">
        <v>57</v>
      </c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231">
        <v>9004</v>
      </c>
      <c r="H31" s="238" t="s">
        <v>223</v>
      </c>
      <c r="I31" s="135" t="s">
        <v>100</v>
      </c>
      <c r="J31" s="179">
        <v>5</v>
      </c>
      <c r="K31" s="138" t="s">
        <v>57</v>
      </c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87</v>
      </c>
      <c r="G33" s="144">
        <v>9002</v>
      </c>
      <c r="H33" s="224" t="s">
        <v>224</v>
      </c>
      <c r="I33" s="144" t="s">
        <v>100</v>
      </c>
      <c r="J33" s="182">
        <v>4</v>
      </c>
      <c r="K33" s="147" t="s">
        <v>57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4" t="s">
        <v>225</v>
      </c>
      <c r="I34" s="223" t="s">
        <v>100</v>
      </c>
      <c r="J34" s="182">
        <v>2</v>
      </c>
      <c r="K34" s="147" t="s">
        <v>57</v>
      </c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 t="s">
        <v>169</v>
      </c>
      <c r="G35" s="144">
        <v>9002</v>
      </c>
      <c r="H35" s="224" t="s">
        <v>226</v>
      </c>
      <c r="I35" s="223" t="s">
        <v>100</v>
      </c>
      <c r="J35" s="182">
        <v>1</v>
      </c>
      <c r="K35" s="147" t="s">
        <v>57</v>
      </c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1" t="s">
        <v>227</v>
      </c>
      <c r="I38" s="135" t="s">
        <v>100</v>
      </c>
      <c r="J38" s="179">
        <v>1</v>
      </c>
      <c r="K38" s="138" t="s">
        <v>57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9004</v>
      </c>
      <c r="H39" s="151" t="s">
        <v>229</v>
      </c>
      <c r="I39" s="135" t="s">
        <v>100</v>
      </c>
      <c r="J39" s="179">
        <v>1</v>
      </c>
      <c r="K39" s="138" t="s">
        <v>57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 t="s">
        <v>169</v>
      </c>
      <c r="G40" s="135">
        <v>9002</v>
      </c>
      <c r="H40" s="221" t="s">
        <v>230</v>
      </c>
      <c r="I40" s="135" t="s">
        <v>100</v>
      </c>
      <c r="J40" s="179">
        <v>3</v>
      </c>
      <c r="K40" s="138" t="s">
        <v>57</v>
      </c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9004</v>
      </c>
      <c r="H41" s="151" t="s">
        <v>209</v>
      </c>
      <c r="I41" s="135" t="s">
        <v>100</v>
      </c>
      <c r="J41" s="179">
        <v>2</v>
      </c>
      <c r="K41" s="138" t="s">
        <v>57</v>
      </c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9004</v>
      </c>
      <c r="H43" s="224" t="s">
        <v>228</v>
      </c>
      <c r="I43" s="144" t="s">
        <v>100</v>
      </c>
      <c r="J43" s="182">
        <v>2</v>
      </c>
      <c r="K43" s="147" t="s">
        <v>57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9004</v>
      </c>
      <c r="H44" s="145" t="s">
        <v>221</v>
      </c>
      <c r="I44" s="223" t="s">
        <v>100</v>
      </c>
      <c r="J44" s="182">
        <v>1</v>
      </c>
      <c r="K44" s="147" t="s">
        <v>57</v>
      </c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9004</v>
      </c>
      <c r="H45" s="145" t="s">
        <v>223</v>
      </c>
      <c r="I45" s="223" t="s">
        <v>100</v>
      </c>
      <c r="J45" s="182">
        <v>3</v>
      </c>
      <c r="K45" s="147" t="s">
        <v>57</v>
      </c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223">
        <v>9004</v>
      </c>
      <c r="H46" s="145" t="s">
        <v>219</v>
      </c>
      <c r="I46" s="223" t="s">
        <v>100</v>
      </c>
      <c r="J46" s="182">
        <v>2</v>
      </c>
      <c r="K46" s="147" t="s">
        <v>57</v>
      </c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221" t="s">
        <v>231</v>
      </c>
      <c r="I48" s="135" t="s">
        <v>100</v>
      </c>
      <c r="J48" s="179">
        <v>3</v>
      </c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 t="s">
        <v>235</v>
      </c>
      <c r="G49" s="135">
        <v>9002</v>
      </c>
      <c r="H49" s="221" t="s">
        <v>233</v>
      </c>
      <c r="I49" s="135" t="s">
        <v>100</v>
      </c>
      <c r="J49" s="179">
        <v>1</v>
      </c>
      <c r="K49" s="138" t="s">
        <v>57</v>
      </c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232</v>
      </c>
      <c r="G50" s="135">
        <v>9002</v>
      </c>
      <c r="H50" s="221" t="s">
        <v>234</v>
      </c>
      <c r="I50" s="135" t="s">
        <v>100</v>
      </c>
      <c r="J50" s="179">
        <v>1</v>
      </c>
      <c r="K50" s="138" t="s">
        <v>57</v>
      </c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169</v>
      </c>
      <c r="G51" s="135">
        <v>9002</v>
      </c>
      <c r="H51" s="221" t="s">
        <v>230</v>
      </c>
      <c r="I51" s="135" t="s">
        <v>100</v>
      </c>
      <c r="J51" s="179">
        <v>3</v>
      </c>
      <c r="K51" s="138" t="s">
        <v>57</v>
      </c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169</v>
      </c>
      <c r="G55" s="135">
        <v>9002</v>
      </c>
      <c r="H55" s="221" t="s">
        <v>236</v>
      </c>
      <c r="I55" s="135" t="s">
        <v>100</v>
      </c>
      <c r="J55" s="179">
        <v>1</v>
      </c>
      <c r="K55" s="138" t="s">
        <v>57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9004</v>
      </c>
      <c r="H56" s="221" t="s">
        <v>237</v>
      </c>
      <c r="I56" s="135" t="s">
        <v>100</v>
      </c>
      <c r="J56" s="179">
        <v>5</v>
      </c>
      <c r="K56" s="138" t="s">
        <v>57</v>
      </c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9004</v>
      </c>
      <c r="H57" s="221" t="s">
        <v>115</v>
      </c>
      <c r="I57" s="135" t="s">
        <v>100</v>
      </c>
      <c r="J57" s="179">
        <v>2</v>
      </c>
      <c r="K57" s="138" t="s">
        <v>57</v>
      </c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223">
        <v>9004</v>
      </c>
      <c r="H60" s="224" t="s">
        <v>217</v>
      </c>
      <c r="I60" s="144" t="s">
        <v>100</v>
      </c>
      <c r="J60" s="182">
        <v>4</v>
      </c>
      <c r="K60" s="147" t="s">
        <v>57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9004</v>
      </c>
      <c r="H61" s="145" t="s">
        <v>237</v>
      </c>
      <c r="I61" s="223" t="s">
        <v>100</v>
      </c>
      <c r="J61" s="182">
        <v>4</v>
      </c>
      <c r="K61" s="147" t="s">
        <v>57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223"/>
      <c r="H62" s="145"/>
      <c r="I62" s="223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1" t="s">
        <v>115</v>
      </c>
      <c r="I65" s="135" t="s">
        <v>100</v>
      </c>
      <c r="J65" s="179">
        <v>1</v>
      </c>
      <c r="K65" s="138" t="s">
        <v>57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>
        <v>9004</v>
      </c>
      <c r="H66" s="151" t="s">
        <v>238</v>
      </c>
      <c r="I66" s="135" t="s">
        <v>100</v>
      </c>
      <c r="J66" s="179">
        <v>3</v>
      </c>
      <c r="K66" s="138" t="s">
        <v>57</v>
      </c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>
        <v>9004</v>
      </c>
      <c r="H67" s="151" t="s">
        <v>208</v>
      </c>
      <c r="I67" s="135" t="s">
        <v>100</v>
      </c>
      <c r="J67" s="179">
        <v>2</v>
      </c>
      <c r="K67" s="138" t="s">
        <v>57</v>
      </c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>
        <v>9004</v>
      </c>
      <c r="H68" s="151" t="s">
        <v>239</v>
      </c>
      <c r="I68" s="135" t="s">
        <v>100</v>
      </c>
      <c r="J68" s="179">
        <v>1</v>
      </c>
      <c r="K68" s="138" t="s">
        <v>57</v>
      </c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235</v>
      </c>
      <c r="G70" s="144">
        <v>9002</v>
      </c>
      <c r="H70" s="224" t="s">
        <v>233</v>
      </c>
      <c r="I70" s="144" t="s">
        <v>100</v>
      </c>
      <c r="J70" s="182">
        <v>1</v>
      </c>
      <c r="K70" s="147" t="s">
        <v>57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 t="s">
        <v>232</v>
      </c>
      <c r="G71" s="144">
        <v>9002</v>
      </c>
      <c r="H71" s="145" t="s">
        <v>234</v>
      </c>
      <c r="I71" s="223" t="s">
        <v>100</v>
      </c>
      <c r="J71" s="182">
        <v>1</v>
      </c>
      <c r="K71" s="147" t="s">
        <v>57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9004</v>
      </c>
      <c r="H72" s="145" t="s">
        <v>241</v>
      </c>
      <c r="I72" s="223" t="s">
        <v>100</v>
      </c>
      <c r="J72" s="182">
        <v>4</v>
      </c>
      <c r="K72" s="147" t="s">
        <v>57</v>
      </c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9004</v>
      </c>
      <c r="H73" s="145" t="s">
        <v>240</v>
      </c>
      <c r="I73" s="223" t="s">
        <v>100</v>
      </c>
      <c r="J73" s="182">
        <v>2</v>
      </c>
      <c r="K73" s="147" t="s">
        <v>57</v>
      </c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>
        <v>9004</v>
      </c>
      <c r="H75" s="221" t="s">
        <v>242</v>
      </c>
      <c r="I75" s="135" t="s">
        <v>82</v>
      </c>
      <c r="J75" s="179">
        <v>1</v>
      </c>
      <c r="K75" s="138" t="s">
        <v>57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>
        <v>9004</v>
      </c>
      <c r="H76" s="221" t="s">
        <v>243</v>
      </c>
      <c r="I76" s="135" t="s">
        <v>82</v>
      </c>
      <c r="J76" s="179">
        <v>2</v>
      </c>
      <c r="K76" s="138" t="s">
        <v>57</v>
      </c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>
        <v>9004</v>
      </c>
      <c r="H77" s="221" t="s">
        <v>244</v>
      </c>
      <c r="I77" s="135" t="s">
        <v>82</v>
      </c>
      <c r="J77" s="179">
        <v>1</v>
      </c>
      <c r="K77" s="138" t="s">
        <v>57</v>
      </c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1" t="s">
        <v>245</v>
      </c>
      <c r="I78" s="135" t="s">
        <v>82</v>
      </c>
      <c r="J78" s="179">
        <v>2</v>
      </c>
      <c r="K78" s="138" t="s">
        <v>57</v>
      </c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>
        <v>9004</v>
      </c>
      <c r="H79" s="151" t="s">
        <v>246</v>
      </c>
      <c r="I79" s="135" t="s">
        <v>82</v>
      </c>
      <c r="J79" s="179">
        <v>2</v>
      </c>
      <c r="K79" s="138" t="s">
        <v>57</v>
      </c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1" t="s">
        <v>246</v>
      </c>
      <c r="I82" s="135" t="s">
        <v>100</v>
      </c>
      <c r="J82" s="179">
        <v>6</v>
      </c>
      <c r="K82" s="138" t="s">
        <v>57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>
        <v>9004</v>
      </c>
      <c r="H83" s="151" t="s">
        <v>247</v>
      </c>
      <c r="I83" s="135" t="s">
        <v>100</v>
      </c>
      <c r="J83" s="179">
        <v>2</v>
      </c>
      <c r="K83" s="138" t="s">
        <v>57</v>
      </c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9004</v>
      </c>
      <c r="H87" s="230" t="s">
        <v>253</v>
      </c>
      <c r="I87" s="144" t="s">
        <v>100</v>
      </c>
      <c r="J87" s="182">
        <v>1</v>
      </c>
      <c r="K87" s="147" t="s">
        <v>57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9004</v>
      </c>
      <c r="H88" s="145" t="s">
        <v>250</v>
      </c>
      <c r="I88" s="223" t="s">
        <v>100</v>
      </c>
      <c r="J88" s="182">
        <v>6</v>
      </c>
      <c r="K88" s="147" t="s">
        <v>57</v>
      </c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9004</v>
      </c>
      <c r="H89" s="145" t="s">
        <v>248</v>
      </c>
      <c r="I89" s="223" t="s">
        <v>100</v>
      </c>
      <c r="J89" s="182">
        <v>1</v>
      </c>
      <c r="K89" s="147" t="s">
        <v>57</v>
      </c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 t="s">
        <v>252</v>
      </c>
      <c r="H92" s="221" t="s">
        <v>251</v>
      </c>
      <c r="I92" s="135" t="s">
        <v>100</v>
      </c>
      <c r="J92" s="179">
        <v>1</v>
      </c>
      <c r="K92" s="138" t="s">
        <v>57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>
        <v>9004</v>
      </c>
      <c r="H93" s="151" t="s">
        <v>249</v>
      </c>
      <c r="I93" s="135" t="s">
        <v>100</v>
      </c>
      <c r="J93" s="179">
        <v>1</v>
      </c>
      <c r="K93" s="138" t="s">
        <v>57</v>
      </c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235</v>
      </c>
      <c r="G94" s="135">
        <v>9002</v>
      </c>
      <c r="H94" s="221" t="s">
        <v>254</v>
      </c>
      <c r="I94" s="135" t="s">
        <v>100</v>
      </c>
      <c r="J94" s="179">
        <v>1</v>
      </c>
      <c r="K94" s="138" t="s">
        <v>57</v>
      </c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 t="s">
        <v>232</v>
      </c>
      <c r="G95" s="135">
        <v>9002</v>
      </c>
      <c r="H95" s="221" t="s">
        <v>255</v>
      </c>
      <c r="I95" s="135" t="s">
        <v>100</v>
      </c>
      <c r="J95" s="179">
        <v>1</v>
      </c>
      <c r="K95" s="138" t="s">
        <v>57</v>
      </c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5" t="s">
        <v>252</v>
      </c>
      <c r="G96" s="135">
        <v>9002</v>
      </c>
      <c r="H96" s="221" t="s">
        <v>256</v>
      </c>
      <c r="I96" s="135" t="s">
        <v>100</v>
      </c>
      <c r="J96" s="179">
        <v>3</v>
      </c>
      <c r="K96" s="138" t="s">
        <v>57</v>
      </c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9004</v>
      </c>
      <c r="H98" s="224" t="s">
        <v>257</v>
      </c>
      <c r="I98" s="144" t="s">
        <v>100</v>
      </c>
      <c r="J98" s="182">
        <v>2</v>
      </c>
      <c r="K98" s="147" t="s">
        <v>57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9004</v>
      </c>
      <c r="H99" s="224" t="s">
        <v>258</v>
      </c>
      <c r="I99" s="144" t="s">
        <v>100</v>
      </c>
      <c r="J99" s="182">
        <v>6</v>
      </c>
      <c r="K99" s="147" t="s">
        <v>57</v>
      </c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>
        <v>9004</v>
      </c>
      <c r="H103" s="221" t="s">
        <v>259</v>
      </c>
      <c r="I103" s="135" t="s">
        <v>100</v>
      </c>
      <c r="J103" s="179">
        <v>2</v>
      </c>
      <c r="K103" s="138" t="s">
        <v>57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>
        <v>9004</v>
      </c>
      <c r="H104" s="221" t="s">
        <v>260</v>
      </c>
      <c r="I104" s="135" t="s">
        <v>100</v>
      </c>
      <c r="J104" s="179">
        <v>3</v>
      </c>
      <c r="K104" s="138" t="s">
        <v>57</v>
      </c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151" t="s">
        <v>261</v>
      </c>
      <c r="I105" s="135" t="s">
        <v>100</v>
      </c>
      <c r="J105" s="179">
        <v>3</v>
      </c>
      <c r="K105" s="138" t="s">
        <v>57</v>
      </c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221" t="s">
        <v>262</v>
      </c>
      <c r="I110" s="135" t="s">
        <v>100</v>
      </c>
      <c r="J110" s="179">
        <v>3</v>
      </c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1" t="s">
        <v>263</v>
      </c>
      <c r="I111" s="135" t="s">
        <v>100</v>
      </c>
      <c r="J111" s="179">
        <v>2</v>
      </c>
      <c r="K111" s="138" t="s">
        <v>57</v>
      </c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 t="s">
        <v>252</v>
      </c>
      <c r="G112" s="135">
        <v>9002</v>
      </c>
      <c r="H112" s="151" t="s">
        <v>256</v>
      </c>
      <c r="I112" s="135" t="s">
        <v>100</v>
      </c>
      <c r="J112" s="179">
        <v>3</v>
      </c>
      <c r="K112" s="138" t="s">
        <v>57</v>
      </c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9004</v>
      </c>
      <c r="H115" s="239" t="s">
        <v>264</v>
      </c>
      <c r="I115" s="144" t="s">
        <v>100</v>
      </c>
      <c r="J115" s="182">
        <v>1</v>
      </c>
      <c r="K115" s="147" t="s">
        <v>57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9004</v>
      </c>
      <c r="H116" s="239" t="s">
        <v>265</v>
      </c>
      <c r="I116" s="223" t="s">
        <v>100</v>
      </c>
      <c r="J116" s="182">
        <v>4</v>
      </c>
      <c r="K116" s="147" t="s">
        <v>57</v>
      </c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223">
        <v>9004</v>
      </c>
      <c r="H117" s="239" t="s">
        <v>266</v>
      </c>
      <c r="I117" s="223" t="s">
        <v>100</v>
      </c>
      <c r="J117" s="182">
        <v>5</v>
      </c>
      <c r="K117" s="147" t="s">
        <v>57</v>
      </c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9004</v>
      </c>
      <c r="H120" s="151" t="s">
        <v>267</v>
      </c>
      <c r="I120" s="135" t="s">
        <v>100</v>
      </c>
      <c r="J120" s="179">
        <v>3</v>
      </c>
      <c r="K120" s="138" t="s">
        <v>57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>
        <v>9004</v>
      </c>
      <c r="H121" s="151" t="s">
        <v>268</v>
      </c>
      <c r="I121" s="135" t="s">
        <v>100</v>
      </c>
      <c r="J121" s="179">
        <v>3</v>
      </c>
      <c r="K121" s="138" t="s">
        <v>57</v>
      </c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>
        <v>9004</v>
      </c>
      <c r="H122" s="221" t="s">
        <v>269</v>
      </c>
      <c r="I122" s="135" t="s">
        <v>100</v>
      </c>
      <c r="J122" s="179">
        <v>1</v>
      </c>
      <c r="K122" s="138" t="s">
        <v>57</v>
      </c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>
        <v>9004</v>
      </c>
      <c r="H123" s="221" t="s">
        <v>218</v>
      </c>
      <c r="I123" s="135" t="s">
        <v>100</v>
      </c>
      <c r="J123" s="179">
        <v>1</v>
      </c>
      <c r="K123" s="138" t="s">
        <v>57</v>
      </c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>
        <v>9004</v>
      </c>
      <c r="H125" s="224" t="s">
        <v>270</v>
      </c>
      <c r="I125" s="144" t="s">
        <v>100</v>
      </c>
      <c r="J125" s="182">
        <v>6</v>
      </c>
      <c r="K125" s="147" t="s">
        <v>57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223">
        <v>9004</v>
      </c>
      <c r="H126" s="236" t="s">
        <v>115</v>
      </c>
      <c r="I126" s="223" t="s">
        <v>100</v>
      </c>
      <c r="J126" s="197">
        <v>1</v>
      </c>
      <c r="K126" s="147" t="s">
        <v>57</v>
      </c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>
        <v>9004</v>
      </c>
      <c r="H127" s="236" t="s">
        <v>271</v>
      </c>
      <c r="I127" s="223" t="s">
        <v>100</v>
      </c>
      <c r="J127" s="197">
        <v>1</v>
      </c>
      <c r="K127" s="147" t="s">
        <v>57</v>
      </c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20" type="noConversion"/>
  <conditionalFormatting sqref="C11:C124">
    <cfRule type="expression" dxfId="283" priority="87" stopIfTrue="1">
      <formula>IF($A11=1,B11,)</formula>
    </cfRule>
    <cfRule type="expression" dxfId="282" priority="88" stopIfTrue="1">
      <formula>IF($A11="",B11,)</formula>
    </cfRule>
  </conditionalFormatting>
  <conditionalFormatting sqref="E11:E15">
    <cfRule type="expression" dxfId="281" priority="89" stopIfTrue="1">
      <formula>IF($A11="",B11,"")</formula>
    </cfRule>
  </conditionalFormatting>
  <conditionalFormatting sqref="E16:E124">
    <cfRule type="expression" dxfId="280" priority="90" stopIfTrue="1">
      <formula>IF($A16&lt;&gt;1,B16,"")</formula>
    </cfRule>
  </conditionalFormatting>
  <conditionalFormatting sqref="D11:D124">
    <cfRule type="expression" dxfId="279" priority="91" stopIfTrue="1">
      <formula>IF($A11="",B11,)</formula>
    </cfRule>
  </conditionalFormatting>
  <conditionalFormatting sqref="G26:G27 G13:G20 G32:G50 G52:G54 G56:G59 G61:G64 G66:G80 G85:G95 F96 G97:G119">
    <cfRule type="expression" dxfId="278" priority="92" stopIfTrue="1">
      <formula>#REF!="Freelancer"</formula>
    </cfRule>
    <cfRule type="expression" dxfId="277" priority="93" stopIfTrue="1">
      <formula>#REF!="DTC Int. Staff"</formula>
    </cfRule>
  </conditionalFormatting>
  <conditionalFormatting sqref="G26 G33:G50 G52:G53 G61:G64 G66:G80 G87:G95 F96 G97:G108 G115:G119">
    <cfRule type="expression" dxfId="276" priority="85" stopIfTrue="1">
      <formula>$F$5="Freelancer"</formula>
    </cfRule>
    <cfRule type="expression" dxfId="275" priority="86" stopIfTrue="1">
      <formula>$F$5="DTC Int. Staff"</formula>
    </cfRule>
  </conditionalFormatting>
  <conditionalFormatting sqref="G16:G20">
    <cfRule type="expression" dxfId="274" priority="83" stopIfTrue="1">
      <formula>#REF!="Freelancer"</formula>
    </cfRule>
    <cfRule type="expression" dxfId="273" priority="84" stopIfTrue="1">
      <formula>#REF!="DTC Int. Staff"</formula>
    </cfRule>
  </conditionalFormatting>
  <conditionalFormatting sqref="G16:G20">
    <cfRule type="expression" dxfId="272" priority="81" stopIfTrue="1">
      <formula>$F$5="Freelancer"</formula>
    </cfRule>
    <cfRule type="expression" dxfId="271" priority="82" stopIfTrue="1">
      <formula>$F$5="DTC Int. Staff"</formula>
    </cfRule>
  </conditionalFormatting>
  <conditionalFormatting sqref="G21 G24:G25">
    <cfRule type="expression" dxfId="270" priority="79" stopIfTrue="1">
      <formula>#REF!="Freelancer"</formula>
    </cfRule>
    <cfRule type="expression" dxfId="269" priority="80" stopIfTrue="1">
      <formula>#REF!="DTC Int. Staff"</formula>
    </cfRule>
  </conditionalFormatting>
  <conditionalFormatting sqref="G21 G24:G25">
    <cfRule type="expression" dxfId="268" priority="77" stopIfTrue="1">
      <formula>$F$5="Freelancer"</formula>
    </cfRule>
    <cfRule type="expression" dxfId="267" priority="78" stopIfTrue="1">
      <formula>$F$5="DTC Int. Staff"</formula>
    </cfRule>
  </conditionalFormatting>
  <conditionalFormatting sqref="C125:C129">
    <cfRule type="expression" dxfId="266" priority="74" stopIfTrue="1">
      <formula>IF($A125=1,B125,)</formula>
    </cfRule>
    <cfRule type="expression" dxfId="265" priority="75" stopIfTrue="1">
      <formula>IF($A125="",B125,)</formula>
    </cfRule>
  </conditionalFormatting>
  <conditionalFormatting sqref="D125:D129">
    <cfRule type="expression" dxfId="264" priority="76" stopIfTrue="1">
      <formula>IF($A125="",B125,)</formula>
    </cfRule>
  </conditionalFormatting>
  <conditionalFormatting sqref="E125:E129">
    <cfRule type="expression" dxfId="263" priority="73" stopIfTrue="1">
      <formula>IF($A125&lt;&gt;1,B125,"")</formula>
    </cfRule>
  </conditionalFormatting>
  <conditionalFormatting sqref="G56:G59">
    <cfRule type="expression" dxfId="262" priority="71" stopIfTrue="1">
      <formula>$F$5="Freelancer"</formula>
    </cfRule>
    <cfRule type="expression" dxfId="261" priority="72" stopIfTrue="1">
      <formula>$F$5="DTC Int. Staff"</formula>
    </cfRule>
  </conditionalFormatting>
  <conditionalFormatting sqref="G81">
    <cfRule type="expression" dxfId="260" priority="69" stopIfTrue="1">
      <formula>#REF!="Freelancer"</formula>
    </cfRule>
    <cfRule type="expression" dxfId="259" priority="70" stopIfTrue="1">
      <formula>#REF!="DTC Int. Staff"</formula>
    </cfRule>
  </conditionalFormatting>
  <conditionalFormatting sqref="G81">
    <cfRule type="expression" dxfId="258" priority="67" stopIfTrue="1">
      <formula>$F$5="Freelancer"</formula>
    </cfRule>
    <cfRule type="expression" dxfId="257" priority="68" stopIfTrue="1">
      <formula>$F$5="DTC Int. Staff"</formula>
    </cfRule>
  </conditionalFormatting>
  <conditionalFormatting sqref="G11">
    <cfRule type="expression" dxfId="256" priority="65" stopIfTrue="1">
      <formula>#REF!="Freelancer"</formula>
    </cfRule>
    <cfRule type="expression" dxfId="255" priority="66" stopIfTrue="1">
      <formula>#REF!="DTC Int. Staff"</formula>
    </cfRule>
  </conditionalFormatting>
  <conditionalFormatting sqref="G11">
    <cfRule type="expression" dxfId="254" priority="63" stopIfTrue="1">
      <formula>$F$5="Freelancer"</formula>
    </cfRule>
    <cfRule type="expression" dxfId="253" priority="64" stopIfTrue="1">
      <formula>$F$5="DTC Int. Staff"</formula>
    </cfRule>
  </conditionalFormatting>
  <conditionalFormatting sqref="G12">
    <cfRule type="expression" dxfId="252" priority="61" stopIfTrue="1">
      <formula>#REF!="Freelancer"</formula>
    </cfRule>
    <cfRule type="expression" dxfId="251" priority="62" stopIfTrue="1">
      <formula>#REF!="DTC Int. Staff"</formula>
    </cfRule>
  </conditionalFormatting>
  <conditionalFormatting sqref="G12">
    <cfRule type="expression" dxfId="250" priority="59" stopIfTrue="1">
      <formula>$F$5="Freelancer"</formula>
    </cfRule>
    <cfRule type="expression" dxfId="249" priority="60" stopIfTrue="1">
      <formula>$F$5="DTC Int. Staff"</formula>
    </cfRule>
  </conditionalFormatting>
  <conditionalFormatting sqref="G22">
    <cfRule type="expression" dxfId="248" priority="57" stopIfTrue="1">
      <formula>#REF!="Freelancer"</formula>
    </cfRule>
    <cfRule type="expression" dxfId="247" priority="58" stopIfTrue="1">
      <formula>#REF!="DTC Int. Staff"</formula>
    </cfRule>
  </conditionalFormatting>
  <conditionalFormatting sqref="G22">
    <cfRule type="expression" dxfId="246" priority="55" stopIfTrue="1">
      <formula>$F$5="Freelancer"</formula>
    </cfRule>
    <cfRule type="expression" dxfId="245" priority="56" stopIfTrue="1">
      <formula>$F$5="DTC Int. Staff"</formula>
    </cfRule>
  </conditionalFormatting>
  <conditionalFormatting sqref="G23">
    <cfRule type="expression" dxfId="244" priority="53" stopIfTrue="1">
      <formula>#REF!="Freelancer"</formula>
    </cfRule>
    <cfRule type="expression" dxfId="243" priority="54" stopIfTrue="1">
      <formula>#REF!="DTC Int. Staff"</formula>
    </cfRule>
  </conditionalFormatting>
  <conditionalFormatting sqref="G23">
    <cfRule type="expression" dxfId="242" priority="51" stopIfTrue="1">
      <formula>$F$5="Freelancer"</formula>
    </cfRule>
    <cfRule type="expression" dxfId="241" priority="52" stopIfTrue="1">
      <formula>$F$5="DTC Int. Staff"</formula>
    </cfRule>
  </conditionalFormatting>
  <conditionalFormatting sqref="G28">
    <cfRule type="expression" dxfId="240" priority="45" stopIfTrue="1">
      <formula>#REF!="Freelancer"</formula>
    </cfRule>
    <cfRule type="expression" dxfId="239" priority="46" stopIfTrue="1">
      <formula>#REF!="DTC Int. Staff"</formula>
    </cfRule>
  </conditionalFormatting>
  <conditionalFormatting sqref="G28">
    <cfRule type="expression" dxfId="238" priority="43" stopIfTrue="1">
      <formula>$F$5="Freelancer"</formula>
    </cfRule>
    <cfRule type="expression" dxfId="237" priority="44" stopIfTrue="1">
      <formula>$F$5="DTC Int. Staff"</formula>
    </cfRule>
  </conditionalFormatting>
  <conditionalFormatting sqref="G30">
    <cfRule type="expression" dxfId="236" priority="41" stopIfTrue="1">
      <formula>#REF!="Freelancer"</formula>
    </cfRule>
    <cfRule type="expression" dxfId="235" priority="42" stopIfTrue="1">
      <formula>#REF!="DTC Int. Staff"</formula>
    </cfRule>
  </conditionalFormatting>
  <conditionalFormatting sqref="G30">
    <cfRule type="expression" dxfId="234" priority="39" stopIfTrue="1">
      <formula>$F$5="Freelancer"</formula>
    </cfRule>
    <cfRule type="expression" dxfId="233" priority="40" stopIfTrue="1">
      <formula>$F$5="DTC Int. Staff"</formula>
    </cfRule>
  </conditionalFormatting>
  <conditionalFormatting sqref="G51">
    <cfRule type="expression" dxfId="232" priority="37" stopIfTrue="1">
      <formula>#REF!="Freelancer"</formula>
    </cfRule>
    <cfRule type="expression" dxfId="231" priority="38" stopIfTrue="1">
      <formula>#REF!="DTC Int. Staff"</formula>
    </cfRule>
  </conditionalFormatting>
  <conditionalFormatting sqref="G51">
    <cfRule type="expression" dxfId="230" priority="35" stopIfTrue="1">
      <formula>$F$5="Freelancer"</formula>
    </cfRule>
    <cfRule type="expression" dxfId="229" priority="36" stopIfTrue="1">
      <formula>$F$5="DTC Int. Staff"</formula>
    </cfRule>
  </conditionalFormatting>
  <conditionalFormatting sqref="G55">
    <cfRule type="expression" dxfId="228" priority="33" stopIfTrue="1">
      <formula>#REF!="Freelancer"</formula>
    </cfRule>
    <cfRule type="expression" dxfId="227" priority="34" stopIfTrue="1">
      <formula>#REF!="DTC Int. Staff"</formula>
    </cfRule>
  </conditionalFormatting>
  <conditionalFormatting sqref="G55">
    <cfRule type="expression" dxfId="226" priority="31" stopIfTrue="1">
      <formula>$F$5="Freelancer"</formula>
    </cfRule>
    <cfRule type="expression" dxfId="225" priority="32" stopIfTrue="1">
      <formula>$F$5="DTC Int. Staff"</formula>
    </cfRule>
  </conditionalFormatting>
  <conditionalFormatting sqref="G60">
    <cfRule type="expression" dxfId="224" priority="29" stopIfTrue="1">
      <formula>#REF!="Freelancer"</formula>
    </cfRule>
    <cfRule type="expression" dxfId="223" priority="30" stopIfTrue="1">
      <formula>#REF!="DTC Int. Staff"</formula>
    </cfRule>
  </conditionalFormatting>
  <conditionalFormatting sqref="G60">
    <cfRule type="expression" dxfId="222" priority="27" stopIfTrue="1">
      <formula>$F$5="Freelancer"</formula>
    </cfRule>
    <cfRule type="expression" dxfId="221" priority="28" stopIfTrue="1">
      <formula>$F$5="DTC Int. Staff"</formula>
    </cfRule>
  </conditionalFormatting>
  <conditionalFormatting sqref="G65">
    <cfRule type="expression" dxfId="220" priority="25" stopIfTrue="1">
      <formula>#REF!="Freelancer"</formula>
    </cfRule>
    <cfRule type="expression" dxfId="219" priority="26" stopIfTrue="1">
      <formula>#REF!="DTC Int. Staff"</formula>
    </cfRule>
  </conditionalFormatting>
  <conditionalFormatting sqref="G65">
    <cfRule type="expression" dxfId="218" priority="23" stopIfTrue="1">
      <formula>$F$5="Freelancer"</formula>
    </cfRule>
    <cfRule type="expression" dxfId="217" priority="24" stopIfTrue="1">
      <formula>$F$5="DTC Int. Staff"</formula>
    </cfRule>
  </conditionalFormatting>
  <conditionalFormatting sqref="H87">
    <cfRule type="expression" dxfId="216" priority="7" stopIfTrue="1">
      <formula>$F$5="Freelancer"</formula>
    </cfRule>
    <cfRule type="expression" dxfId="215" priority="8" stopIfTrue="1">
      <formula>$F$5="DTC Int. Staff"</formula>
    </cfRule>
  </conditionalFormatting>
  <conditionalFormatting sqref="G82">
    <cfRule type="expression" dxfId="214" priority="21" stopIfTrue="1">
      <formula>#REF!="Freelancer"</formula>
    </cfRule>
    <cfRule type="expression" dxfId="213" priority="22" stopIfTrue="1">
      <formula>#REF!="DTC Int. Staff"</formula>
    </cfRule>
  </conditionalFormatting>
  <conditionalFormatting sqref="G82">
    <cfRule type="expression" dxfId="212" priority="19" stopIfTrue="1">
      <formula>$F$5="Freelancer"</formula>
    </cfRule>
    <cfRule type="expression" dxfId="211" priority="20" stopIfTrue="1">
      <formula>$F$5="DTC Int. Staff"</formula>
    </cfRule>
  </conditionalFormatting>
  <conditionalFormatting sqref="G83">
    <cfRule type="expression" dxfId="210" priority="17" stopIfTrue="1">
      <formula>#REF!="Freelancer"</formula>
    </cfRule>
    <cfRule type="expression" dxfId="209" priority="18" stopIfTrue="1">
      <formula>#REF!="DTC Int. Staff"</formula>
    </cfRule>
  </conditionalFormatting>
  <conditionalFormatting sqref="G83">
    <cfRule type="expression" dxfId="208" priority="15" stopIfTrue="1">
      <formula>$F$5="Freelancer"</formula>
    </cfRule>
    <cfRule type="expression" dxfId="207" priority="16" stopIfTrue="1">
      <formula>$F$5="DTC Int. Staff"</formula>
    </cfRule>
  </conditionalFormatting>
  <conditionalFormatting sqref="G84">
    <cfRule type="expression" dxfId="206" priority="13" stopIfTrue="1">
      <formula>#REF!="Freelancer"</formula>
    </cfRule>
    <cfRule type="expression" dxfId="205" priority="14" stopIfTrue="1">
      <formula>#REF!="DTC Int. Staff"</formula>
    </cfRule>
  </conditionalFormatting>
  <conditionalFormatting sqref="G84">
    <cfRule type="expression" dxfId="204" priority="11" stopIfTrue="1">
      <formula>$F$5="Freelancer"</formula>
    </cfRule>
    <cfRule type="expression" dxfId="203" priority="12" stopIfTrue="1">
      <formula>$F$5="DTC Int. Staff"</formula>
    </cfRule>
  </conditionalFormatting>
  <conditionalFormatting sqref="H87">
    <cfRule type="expression" dxfId="202" priority="9" stopIfTrue="1">
      <formula>#REF!="Freelancer"</formula>
    </cfRule>
    <cfRule type="expression" dxfId="201" priority="10" stopIfTrue="1">
      <formula>#REF!="DTC Int. Staff"</formula>
    </cfRule>
  </conditionalFormatting>
  <conditionalFormatting sqref="G96">
    <cfRule type="expression" dxfId="200" priority="5" stopIfTrue="1">
      <formula>#REF!="Freelancer"</formula>
    </cfRule>
    <cfRule type="expression" dxfId="199" priority="6" stopIfTrue="1">
      <formula>#REF!="DTC Int. Staff"</formula>
    </cfRule>
  </conditionalFormatting>
  <conditionalFormatting sqref="G96">
    <cfRule type="expression" dxfId="198" priority="3" stopIfTrue="1">
      <formula>$F$5="Freelancer"</formula>
    </cfRule>
    <cfRule type="expression" dxfId="197" priority="4" stopIfTrue="1">
      <formula>$F$5="DTC Int. Staff"</formula>
    </cfRule>
  </conditionalFormatting>
  <conditionalFormatting sqref="G111">
    <cfRule type="expression" dxfId="196" priority="1" stopIfTrue="1">
      <formula>$F$5="Freelancer"</formula>
    </cfRule>
    <cfRule type="expression" dxfId="1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46" zoomScale="90" zoomScaleNormal="90" workbookViewId="0">
      <selection activeCell="I51" sqref="I5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'09_Sep'!F3</f>
        <v>รุศิศา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tr">
        <f>'09_Sep'!F4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'09_Sep'!F5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151</v>
      </c>
      <c r="J8" s="123">
        <f>I8/8</f>
        <v>18.875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272</v>
      </c>
      <c r="G11" s="135">
        <v>9002</v>
      </c>
      <c r="H11" s="221" t="s">
        <v>273</v>
      </c>
      <c r="I11" s="135" t="s">
        <v>100</v>
      </c>
      <c r="J11" s="137">
        <v>1</v>
      </c>
      <c r="K11" s="240" t="s">
        <v>57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 t="s">
        <v>272</v>
      </c>
      <c r="G12" s="135">
        <v>9002</v>
      </c>
      <c r="H12" s="221" t="s">
        <v>274</v>
      </c>
      <c r="I12" s="135" t="s">
        <v>100</v>
      </c>
      <c r="J12" s="137">
        <v>1</v>
      </c>
      <c r="K12" s="240" t="s">
        <v>57</v>
      </c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 t="s">
        <v>272</v>
      </c>
      <c r="G13" s="135">
        <v>9002</v>
      </c>
      <c r="H13" s="221" t="s">
        <v>275</v>
      </c>
      <c r="I13" s="135" t="s">
        <v>100</v>
      </c>
      <c r="J13" s="137">
        <v>5</v>
      </c>
      <c r="K13" s="240" t="s">
        <v>57</v>
      </c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 t="s">
        <v>169</v>
      </c>
      <c r="G14" s="135">
        <v>9002</v>
      </c>
      <c r="H14" s="221" t="s">
        <v>276</v>
      </c>
      <c r="I14" s="135" t="s">
        <v>100</v>
      </c>
      <c r="J14" s="137">
        <v>2</v>
      </c>
      <c r="K14" s="240" t="s">
        <v>57</v>
      </c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169</v>
      </c>
      <c r="G18" s="135">
        <v>9002</v>
      </c>
      <c r="H18" s="221" t="s">
        <v>276</v>
      </c>
      <c r="I18" s="135" t="s">
        <v>100</v>
      </c>
      <c r="J18" s="137">
        <v>4</v>
      </c>
      <c r="K18" s="240" t="s">
        <v>57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 t="s">
        <v>272</v>
      </c>
      <c r="G19" s="135">
        <v>9002</v>
      </c>
      <c r="H19" s="221" t="s">
        <v>277</v>
      </c>
      <c r="I19" s="135" t="s">
        <v>100</v>
      </c>
      <c r="J19" s="137">
        <v>4</v>
      </c>
      <c r="K19" s="240" t="s">
        <v>57</v>
      </c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272</v>
      </c>
      <c r="G23" s="144">
        <v>9002</v>
      </c>
      <c r="H23" s="145" t="s">
        <v>277</v>
      </c>
      <c r="I23" s="144" t="s">
        <v>100</v>
      </c>
      <c r="J23" s="146">
        <v>4</v>
      </c>
      <c r="K23" s="242" t="s">
        <v>57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 t="s">
        <v>169</v>
      </c>
      <c r="G24" s="144">
        <v>9002</v>
      </c>
      <c r="H24" s="145" t="s">
        <v>276</v>
      </c>
      <c r="I24" s="223" t="s">
        <v>100</v>
      </c>
      <c r="J24" s="146">
        <v>5</v>
      </c>
      <c r="K24" s="242" t="s">
        <v>57</v>
      </c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242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242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242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272</v>
      </c>
      <c r="G28" s="135">
        <v>9002</v>
      </c>
      <c r="H28" s="241" t="s">
        <v>278</v>
      </c>
      <c r="I28" s="135" t="s">
        <v>100</v>
      </c>
      <c r="J28" s="137">
        <v>5</v>
      </c>
      <c r="K28" s="240" t="s">
        <v>57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 t="s">
        <v>272</v>
      </c>
      <c r="G29" s="135">
        <v>9002</v>
      </c>
      <c r="H29" s="241" t="s">
        <v>279</v>
      </c>
      <c r="I29" s="135" t="s">
        <v>100</v>
      </c>
      <c r="J29" s="137">
        <v>3</v>
      </c>
      <c r="K29" s="240" t="s">
        <v>57</v>
      </c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240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240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240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272</v>
      </c>
      <c r="G33" s="144">
        <v>9002</v>
      </c>
      <c r="H33" s="145" t="s">
        <v>279</v>
      </c>
      <c r="I33" s="144" t="s">
        <v>100</v>
      </c>
      <c r="J33" s="146">
        <v>2</v>
      </c>
      <c r="K33" s="242" t="s">
        <v>57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>
        <v>9004</v>
      </c>
      <c r="H34" s="145" t="s">
        <v>115</v>
      </c>
      <c r="I34" s="223" t="s">
        <v>100</v>
      </c>
      <c r="J34" s="146">
        <v>1</v>
      </c>
      <c r="K34" s="242" t="s">
        <v>57</v>
      </c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 t="s">
        <v>169</v>
      </c>
      <c r="G35" s="144">
        <v>9002</v>
      </c>
      <c r="H35" s="145" t="s">
        <v>280</v>
      </c>
      <c r="I35" s="223" t="s">
        <v>100</v>
      </c>
      <c r="J35" s="146">
        <v>5</v>
      </c>
      <c r="K35" s="242" t="s">
        <v>57</v>
      </c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4">
        <v>9004</v>
      </c>
      <c r="H38" s="221" t="s">
        <v>281</v>
      </c>
      <c r="I38" s="135" t="s">
        <v>82</v>
      </c>
      <c r="J38" s="137">
        <v>1</v>
      </c>
      <c r="K38" s="240" t="s">
        <v>57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243" t="s">
        <v>272</v>
      </c>
      <c r="G39" s="135">
        <v>9002</v>
      </c>
      <c r="H39" s="221" t="s">
        <v>283</v>
      </c>
      <c r="I39" s="135" t="s">
        <v>82</v>
      </c>
      <c r="J39" s="137">
        <v>2</v>
      </c>
      <c r="K39" s="240" t="s">
        <v>57</v>
      </c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243" t="s">
        <v>272</v>
      </c>
      <c r="G40" s="135">
        <v>9002</v>
      </c>
      <c r="H40" s="221" t="s">
        <v>282</v>
      </c>
      <c r="I40" s="135" t="s">
        <v>82</v>
      </c>
      <c r="J40" s="137">
        <v>2</v>
      </c>
      <c r="K40" s="240" t="s">
        <v>57</v>
      </c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 t="s">
        <v>169</v>
      </c>
      <c r="G41" s="135">
        <v>9002</v>
      </c>
      <c r="H41" s="151" t="s">
        <v>280</v>
      </c>
      <c r="I41" s="135" t="s">
        <v>82</v>
      </c>
      <c r="J41" s="137">
        <v>3</v>
      </c>
      <c r="K41" s="240" t="s">
        <v>57</v>
      </c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285</v>
      </c>
      <c r="G45" s="135">
        <v>9002</v>
      </c>
      <c r="H45" s="221" t="s">
        <v>284</v>
      </c>
      <c r="I45" s="135" t="s">
        <v>82</v>
      </c>
      <c r="J45" s="137">
        <v>2</v>
      </c>
      <c r="K45" s="240" t="s">
        <v>57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243" t="s">
        <v>272</v>
      </c>
      <c r="G46" s="135">
        <v>9002</v>
      </c>
      <c r="H46" s="221" t="s">
        <v>286</v>
      </c>
      <c r="I46" s="135" t="s">
        <v>82</v>
      </c>
      <c r="J46" s="137">
        <v>2</v>
      </c>
      <c r="K46" s="240" t="s">
        <v>57</v>
      </c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4">
        <v>9004</v>
      </c>
      <c r="H47" s="221" t="s">
        <v>287</v>
      </c>
      <c r="I47" s="135" t="s">
        <v>82</v>
      </c>
      <c r="J47" s="137">
        <v>2</v>
      </c>
      <c r="K47" s="240" t="s">
        <v>57</v>
      </c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4">
        <v>9004</v>
      </c>
      <c r="H48" s="151" t="s">
        <v>288</v>
      </c>
      <c r="I48" s="135" t="s">
        <v>82</v>
      </c>
      <c r="J48" s="137">
        <v>2</v>
      </c>
      <c r="K48" s="240" t="s">
        <v>57</v>
      </c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45" t="s">
        <v>218</v>
      </c>
      <c r="I50" s="223" t="s">
        <v>100</v>
      </c>
      <c r="J50" s="146">
        <v>1</v>
      </c>
      <c r="K50" s="242" t="s">
        <v>57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272</v>
      </c>
      <c r="G51" s="144">
        <v>9002</v>
      </c>
      <c r="H51" s="245" t="s">
        <v>289</v>
      </c>
      <c r="I51" s="223" t="s">
        <v>100</v>
      </c>
      <c r="J51" s="146">
        <v>1</v>
      </c>
      <c r="K51" s="242" t="s">
        <v>57</v>
      </c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242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242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242"/>
    </row>
    <row r="55" spans="1:11" ht="22.5" customHeight="1" x14ac:dyDescent="0.3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244" t="s">
        <v>290</v>
      </c>
      <c r="I55" s="135"/>
      <c r="J55" s="137"/>
      <c r="K55" s="240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240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240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240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240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9004</v>
      </c>
      <c r="H60" s="145" t="s">
        <v>291</v>
      </c>
      <c r="I60" s="144" t="s">
        <v>100</v>
      </c>
      <c r="J60" s="146">
        <v>6</v>
      </c>
      <c r="K60" s="242" t="s">
        <v>57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223">
        <v>9004</v>
      </c>
      <c r="H61" s="145" t="s">
        <v>115</v>
      </c>
      <c r="I61" s="223" t="s">
        <v>100</v>
      </c>
      <c r="J61" s="146">
        <v>1</v>
      </c>
      <c r="K61" s="242" t="s">
        <v>57</v>
      </c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242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242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242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 t="s">
        <v>292</v>
      </c>
      <c r="G65" s="135">
        <v>9002</v>
      </c>
      <c r="H65" s="221" t="s">
        <v>293</v>
      </c>
      <c r="I65" s="135" t="s">
        <v>100</v>
      </c>
      <c r="J65" s="137">
        <v>2</v>
      </c>
      <c r="K65" s="240" t="s">
        <v>57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9004</v>
      </c>
      <c r="H66" s="151" t="s">
        <v>291</v>
      </c>
      <c r="I66" s="135" t="s">
        <v>100</v>
      </c>
      <c r="J66" s="137">
        <v>6</v>
      </c>
      <c r="K66" s="240" t="s">
        <v>57</v>
      </c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240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240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240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242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242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292</v>
      </c>
      <c r="G72" s="135">
        <v>9002</v>
      </c>
      <c r="H72" s="151" t="s">
        <v>294</v>
      </c>
      <c r="I72" s="135" t="s">
        <v>100</v>
      </c>
      <c r="J72" s="137">
        <v>3</v>
      </c>
      <c r="K72" s="240" t="s">
        <v>57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 t="s">
        <v>292</v>
      </c>
      <c r="G73" s="135">
        <v>9002</v>
      </c>
      <c r="H73" s="221" t="s">
        <v>295</v>
      </c>
      <c r="I73" s="135" t="s">
        <v>100</v>
      </c>
      <c r="J73" s="137">
        <v>5</v>
      </c>
      <c r="K73" s="240" t="s">
        <v>57</v>
      </c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240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240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240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292</v>
      </c>
      <c r="G77" s="144">
        <v>9002</v>
      </c>
      <c r="H77" s="145" t="s">
        <v>296</v>
      </c>
      <c r="I77" s="144" t="s">
        <v>100</v>
      </c>
      <c r="J77" s="146">
        <v>4</v>
      </c>
      <c r="K77" s="242" t="s">
        <v>57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272</v>
      </c>
      <c r="G78" s="144">
        <v>9002</v>
      </c>
      <c r="H78" s="145" t="s">
        <v>297</v>
      </c>
      <c r="I78" s="223" t="s">
        <v>100</v>
      </c>
      <c r="J78" s="146">
        <v>1</v>
      </c>
      <c r="K78" s="242" t="s">
        <v>57</v>
      </c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222" t="s">
        <v>292</v>
      </c>
      <c r="G79" s="223">
        <v>9002</v>
      </c>
      <c r="H79" s="224" t="s">
        <v>298</v>
      </c>
      <c r="I79" s="223" t="s">
        <v>100</v>
      </c>
      <c r="J79" s="146">
        <v>3</v>
      </c>
      <c r="K79" s="242" t="s">
        <v>57</v>
      </c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242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242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9004</v>
      </c>
      <c r="H82" s="221" t="s">
        <v>299</v>
      </c>
      <c r="I82" s="135" t="s">
        <v>100</v>
      </c>
      <c r="J82" s="137">
        <v>1</v>
      </c>
      <c r="K82" s="240" t="s">
        <v>57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 t="s">
        <v>292</v>
      </c>
      <c r="G83" s="135">
        <v>9002</v>
      </c>
      <c r="H83" s="221" t="s">
        <v>300</v>
      </c>
      <c r="I83" s="135" t="s">
        <v>100</v>
      </c>
      <c r="J83" s="137">
        <v>2</v>
      </c>
      <c r="K83" s="240" t="s">
        <v>57</v>
      </c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292</v>
      </c>
      <c r="G84" s="135">
        <v>9002</v>
      </c>
      <c r="H84" s="221" t="s">
        <v>301</v>
      </c>
      <c r="I84" s="135" t="s">
        <v>100</v>
      </c>
      <c r="J84" s="137">
        <v>5</v>
      </c>
      <c r="K84" s="240" t="s">
        <v>57</v>
      </c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240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240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 t="s">
        <v>292</v>
      </c>
      <c r="G87" s="144">
        <v>9002</v>
      </c>
      <c r="H87" s="224" t="s">
        <v>302</v>
      </c>
      <c r="I87" s="144" t="s">
        <v>100</v>
      </c>
      <c r="J87" s="146">
        <v>1</v>
      </c>
      <c r="K87" s="242" t="s">
        <v>57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222" t="s">
        <v>292</v>
      </c>
      <c r="G88" s="223">
        <v>9002</v>
      </c>
      <c r="H88" s="224" t="s">
        <v>303</v>
      </c>
      <c r="I88" s="223" t="s">
        <v>100</v>
      </c>
      <c r="J88" s="146">
        <v>3</v>
      </c>
      <c r="K88" s="242" t="s">
        <v>57</v>
      </c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222" t="s">
        <v>292</v>
      </c>
      <c r="G89" s="223">
        <v>9002</v>
      </c>
      <c r="H89" s="224" t="s">
        <v>304</v>
      </c>
      <c r="I89" s="223" t="s">
        <v>100</v>
      </c>
      <c r="J89" s="146">
        <v>4</v>
      </c>
      <c r="K89" s="242" t="s">
        <v>57</v>
      </c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221" t="s">
        <v>305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 t="s">
        <v>292</v>
      </c>
      <c r="G100" s="135">
        <v>9002</v>
      </c>
      <c r="H100" s="221" t="s">
        <v>306</v>
      </c>
      <c r="I100" s="135" t="s">
        <v>100</v>
      </c>
      <c r="J100" s="137">
        <v>1</v>
      </c>
      <c r="K100" s="240" t="s">
        <v>57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>
        <v>9004</v>
      </c>
      <c r="H101" s="221" t="s">
        <v>307</v>
      </c>
      <c r="I101" s="135" t="s">
        <v>100</v>
      </c>
      <c r="J101" s="137">
        <v>1</v>
      </c>
      <c r="K101" s="240" t="s">
        <v>57</v>
      </c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 t="s">
        <v>292</v>
      </c>
      <c r="G102" s="135">
        <v>9002</v>
      </c>
      <c r="H102" s="221" t="s">
        <v>300</v>
      </c>
      <c r="I102" s="135" t="s">
        <v>100</v>
      </c>
      <c r="J102" s="137">
        <v>1</v>
      </c>
      <c r="K102" s="240" t="s">
        <v>57</v>
      </c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 t="s">
        <v>292</v>
      </c>
      <c r="G103" s="135">
        <v>9002</v>
      </c>
      <c r="H103" s="221" t="s">
        <v>301</v>
      </c>
      <c r="I103" s="135" t="s">
        <v>100</v>
      </c>
      <c r="J103" s="137">
        <v>6</v>
      </c>
      <c r="K103" s="240" t="s">
        <v>57</v>
      </c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292</v>
      </c>
      <c r="G105" s="144">
        <v>9002</v>
      </c>
      <c r="H105" s="145" t="s">
        <v>301</v>
      </c>
      <c r="I105" s="144" t="s">
        <v>100</v>
      </c>
      <c r="J105" s="146">
        <v>6</v>
      </c>
      <c r="K105" s="242" t="s">
        <v>57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>
        <v>9004</v>
      </c>
      <c r="H106" s="145" t="s">
        <v>307</v>
      </c>
      <c r="I106" s="223" t="s">
        <v>100</v>
      </c>
      <c r="J106" s="146">
        <v>1</v>
      </c>
      <c r="K106" s="242" t="s">
        <v>57</v>
      </c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222" t="s">
        <v>292</v>
      </c>
      <c r="G107" s="223">
        <v>9002</v>
      </c>
      <c r="H107" s="224" t="s">
        <v>304</v>
      </c>
      <c r="I107" s="223" t="s">
        <v>100</v>
      </c>
      <c r="J107" s="146">
        <v>3</v>
      </c>
      <c r="K107" s="242" t="s">
        <v>57</v>
      </c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292</v>
      </c>
      <c r="G110" s="134">
        <v>9002</v>
      </c>
      <c r="H110" s="246" t="s">
        <v>301</v>
      </c>
      <c r="I110" s="135" t="s">
        <v>100</v>
      </c>
      <c r="J110" s="137">
        <v>5</v>
      </c>
      <c r="K110" s="240" t="s">
        <v>57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292</v>
      </c>
      <c r="G111" s="134">
        <v>9002</v>
      </c>
      <c r="H111" s="246" t="s">
        <v>304</v>
      </c>
      <c r="I111" s="135" t="s">
        <v>100</v>
      </c>
      <c r="J111" s="137">
        <v>3</v>
      </c>
      <c r="K111" s="240" t="s">
        <v>57</v>
      </c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292</v>
      </c>
      <c r="G115" s="144">
        <v>9002</v>
      </c>
      <c r="H115" s="245" t="s">
        <v>301</v>
      </c>
      <c r="I115" s="144" t="s">
        <v>82</v>
      </c>
      <c r="J115" s="146">
        <v>4</v>
      </c>
      <c r="K115" s="242" t="s">
        <v>57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 t="s">
        <v>292</v>
      </c>
      <c r="G116" s="144">
        <v>9002</v>
      </c>
      <c r="H116" s="245" t="s">
        <v>304</v>
      </c>
      <c r="I116" s="144" t="s">
        <v>82</v>
      </c>
      <c r="J116" s="146">
        <v>3</v>
      </c>
      <c r="K116" s="242" t="s">
        <v>57</v>
      </c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 t="s">
        <v>272</v>
      </c>
      <c r="G117" s="144">
        <v>9002</v>
      </c>
      <c r="H117" s="245" t="s">
        <v>308</v>
      </c>
      <c r="I117" s="223" t="s">
        <v>82</v>
      </c>
      <c r="J117" s="146">
        <v>2</v>
      </c>
      <c r="K117" s="242" t="s">
        <v>57</v>
      </c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292</v>
      </c>
      <c r="G120" s="135">
        <v>9002</v>
      </c>
      <c r="H120" s="151" t="s">
        <v>309</v>
      </c>
      <c r="I120" s="135" t="s">
        <v>82</v>
      </c>
      <c r="J120" s="137">
        <v>3</v>
      </c>
      <c r="K120" s="240" t="s">
        <v>57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 t="s">
        <v>292</v>
      </c>
      <c r="G121" s="135">
        <v>9002</v>
      </c>
      <c r="H121" s="221" t="s">
        <v>310</v>
      </c>
      <c r="I121" s="135" t="s">
        <v>82</v>
      </c>
      <c r="J121" s="137">
        <v>1</v>
      </c>
      <c r="K121" s="240" t="s">
        <v>57</v>
      </c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9004</v>
      </c>
      <c r="H122" s="151" t="s">
        <v>311</v>
      </c>
      <c r="I122" s="135" t="s">
        <v>82</v>
      </c>
      <c r="J122" s="137">
        <v>1</v>
      </c>
      <c r="K122" s="240" t="s">
        <v>57</v>
      </c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243" t="s">
        <v>292</v>
      </c>
      <c r="G123" s="247">
        <v>9002</v>
      </c>
      <c r="H123" s="151" t="s">
        <v>304</v>
      </c>
      <c r="I123" s="135" t="s">
        <v>82</v>
      </c>
      <c r="J123" s="137">
        <v>3</v>
      </c>
      <c r="K123" s="240" t="s">
        <v>57</v>
      </c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1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2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94" priority="101" stopIfTrue="1">
      <formula>IF($A11=1,B11,)</formula>
    </cfRule>
    <cfRule type="expression" dxfId="193" priority="102" stopIfTrue="1">
      <formula>IF($A11="",B11,)</formula>
    </cfRule>
  </conditionalFormatting>
  <conditionalFormatting sqref="E11:E15">
    <cfRule type="expression" dxfId="192" priority="103" stopIfTrue="1">
      <formula>IF($A11="",B11,"")</formula>
    </cfRule>
  </conditionalFormatting>
  <conditionalFormatting sqref="E16:E124">
    <cfRule type="expression" dxfId="191" priority="104" stopIfTrue="1">
      <formula>IF($A16&lt;&gt;1,B16,"")</formula>
    </cfRule>
  </conditionalFormatting>
  <conditionalFormatting sqref="D11:D124">
    <cfRule type="expression" dxfId="190" priority="105" stopIfTrue="1">
      <formula>IF($A11="",B11,)</formula>
    </cfRule>
  </conditionalFormatting>
  <conditionalFormatting sqref="G15:G16 G20:G37 G39 G41:G45 G49:G72 G74:G76 G82:G83 G85:G87 G90:G101 G104:G106 G108:G109 G112:G119">
    <cfRule type="expression" dxfId="189" priority="106" stopIfTrue="1">
      <formula>#REF!="Freelancer"</formula>
    </cfRule>
    <cfRule type="expression" dxfId="188" priority="107" stopIfTrue="1">
      <formula>#REF!="DTC Int. Staff"</formula>
    </cfRule>
  </conditionalFormatting>
  <conditionalFormatting sqref="G115:G119 G87 G20:G22 G33:G37 G39 G41:G45 G49 G60:G72 G74:G76 G90:G101 G104">
    <cfRule type="expression" dxfId="187" priority="99" stopIfTrue="1">
      <formula>$F$5="Freelancer"</formula>
    </cfRule>
    <cfRule type="expression" dxfId="186" priority="100" stopIfTrue="1">
      <formula>$F$5="DTC Int. Staff"</formula>
    </cfRule>
  </conditionalFormatting>
  <conditionalFormatting sqref="G16">
    <cfRule type="expression" dxfId="185" priority="97" stopIfTrue="1">
      <formula>#REF!="Freelancer"</formula>
    </cfRule>
    <cfRule type="expression" dxfId="184" priority="98" stopIfTrue="1">
      <formula>#REF!="DTC Int. Staff"</formula>
    </cfRule>
  </conditionalFormatting>
  <conditionalFormatting sqref="G16">
    <cfRule type="expression" dxfId="183" priority="95" stopIfTrue="1">
      <formula>$F$5="Freelancer"</formula>
    </cfRule>
    <cfRule type="expression" dxfId="182" priority="96" stopIfTrue="1">
      <formula>$F$5="DTC Int. Staff"</formula>
    </cfRule>
  </conditionalFormatting>
  <conditionalFormatting sqref="G17">
    <cfRule type="expression" dxfId="181" priority="93" stopIfTrue="1">
      <formula>#REF!="Freelancer"</formula>
    </cfRule>
    <cfRule type="expression" dxfId="180" priority="94" stopIfTrue="1">
      <formula>#REF!="DTC Int. Staff"</formula>
    </cfRule>
  </conditionalFormatting>
  <conditionalFormatting sqref="G17">
    <cfRule type="expression" dxfId="179" priority="91" stopIfTrue="1">
      <formula>$F$5="Freelancer"</formula>
    </cfRule>
    <cfRule type="expression" dxfId="178" priority="92" stopIfTrue="1">
      <formula>$F$5="DTC Int. Staff"</formula>
    </cfRule>
  </conditionalFormatting>
  <conditionalFormatting sqref="C126">
    <cfRule type="expression" dxfId="177" priority="88" stopIfTrue="1">
      <formula>IF($A126=1,B126,)</formula>
    </cfRule>
    <cfRule type="expression" dxfId="176" priority="89" stopIfTrue="1">
      <formula>IF($A126="",B126,)</formula>
    </cfRule>
  </conditionalFormatting>
  <conditionalFormatting sqref="D126">
    <cfRule type="expression" dxfId="175" priority="90" stopIfTrue="1">
      <formula>IF($A126="",B126,)</formula>
    </cfRule>
  </conditionalFormatting>
  <conditionalFormatting sqref="C125">
    <cfRule type="expression" dxfId="174" priority="85" stopIfTrue="1">
      <formula>IF($A125=1,B125,)</formula>
    </cfRule>
    <cfRule type="expression" dxfId="173" priority="86" stopIfTrue="1">
      <formula>IF($A125="",B125,)</formula>
    </cfRule>
  </conditionalFormatting>
  <conditionalFormatting sqref="D125">
    <cfRule type="expression" dxfId="172" priority="87" stopIfTrue="1">
      <formula>IF($A125="",B125,)</formula>
    </cfRule>
  </conditionalFormatting>
  <conditionalFormatting sqref="E125">
    <cfRule type="expression" dxfId="171" priority="84" stopIfTrue="1">
      <formula>IF($A125&lt;&gt;1,B125,"")</formula>
    </cfRule>
  </conditionalFormatting>
  <conditionalFormatting sqref="E126">
    <cfRule type="expression" dxfId="170" priority="83" stopIfTrue="1">
      <formula>IF($A126&lt;&gt;1,B126,"")</formula>
    </cfRule>
  </conditionalFormatting>
  <conditionalFormatting sqref="G55:G59">
    <cfRule type="expression" dxfId="169" priority="81" stopIfTrue="1">
      <formula>$F$5="Freelancer"</formula>
    </cfRule>
    <cfRule type="expression" dxfId="168" priority="82" stopIfTrue="1">
      <formula>$F$5="DTC Int. Staff"</formula>
    </cfRule>
  </conditionalFormatting>
  <conditionalFormatting sqref="G77:G78 G80:G81">
    <cfRule type="expression" dxfId="167" priority="79" stopIfTrue="1">
      <formula>#REF!="Freelancer"</formula>
    </cfRule>
    <cfRule type="expression" dxfId="166" priority="80" stopIfTrue="1">
      <formula>#REF!="DTC Int. Staff"</formula>
    </cfRule>
  </conditionalFormatting>
  <conditionalFormatting sqref="G77:G78 G80:G81">
    <cfRule type="expression" dxfId="165" priority="77" stopIfTrue="1">
      <formula>$F$5="Freelancer"</formula>
    </cfRule>
    <cfRule type="expression" dxfId="164" priority="78" stopIfTrue="1">
      <formula>$F$5="DTC Int. Staff"</formula>
    </cfRule>
  </conditionalFormatting>
  <conditionalFormatting sqref="G11">
    <cfRule type="expression" dxfId="163" priority="75" stopIfTrue="1">
      <formula>#REF!="Freelancer"</formula>
    </cfRule>
    <cfRule type="expression" dxfId="162" priority="76" stopIfTrue="1">
      <formula>#REF!="DTC Int. Staff"</formula>
    </cfRule>
  </conditionalFormatting>
  <conditionalFormatting sqref="G11">
    <cfRule type="expression" dxfId="161" priority="73" stopIfTrue="1">
      <formula>$F$5="Freelancer"</formula>
    </cfRule>
    <cfRule type="expression" dxfId="160" priority="74" stopIfTrue="1">
      <formula>$F$5="DTC Int. Staff"</formula>
    </cfRule>
  </conditionalFormatting>
  <conditionalFormatting sqref="G12">
    <cfRule type="expression" dxfId="159" priority="71" stopIfTrue="1">
      <formula>#REF!="Freelancer"</formula>
    </cfRule>
    <cfRule type="expression" dxfId="158" priority="72" stopIfTrue="1">
      <formula>#REF!="DTC Int. Staff"</formula>
    </cfRule>
  </conditionalFormatting>
  <conditionalFormatting sqref="G12">
    <cfRule type="expression" dxfId="157" priority="69" stopIfTrue="1">
      <formula>$F$5="Freelancer"</formula>
    </cfRule>
    <cfRule type="expression" dxfId="156" priority="70" stopIfTrue="1">
      <formula>$F$5="DTC Int. Staff"</formula>
    </cfRule>
  </conditionalFormatting>
  <conditionalFormatting sqref="G13">
    <cfRule type="expression" dxfId="155" priority="67" stopIfTrue="1">
      <formula>#REF!="Freelancer"</formula>
    </cfRule>
    <cfRule type="expression" dxfId="154" priority="68" stopIfTrue="1">
      <formula>#REF!="DTC Int. Staff"</formula>
    </cfRule>
  </conditionalFormatting>
  <conditionalFormatting sqref="G13">
    <cfRule type="expression" dxfId="153" priority="65" stopIfTrue="1">
      <formula>$F$5="Freelancer"</formula>
    </cfRule>
    <cfRule type="expression" dxfId="152" priority="66" stopIfTrue="1">
      <formula>$F$5="DTC Int. Staff"</formula>
    </cfRule>
  </conditionalFormatting>
  <conditionalFormatting sqref="G14">
    <cfRule type="expression" dxfId="151" priority="63" stopIfTrue="1">
      <formula>#REF!="Freelancer"</formula>
    </cfRule>
    <cfRule type="expression" dxfId="150" priority="64" stopIfTrue="1">
      <formula>#REF!="DTC Int. Staff"</formula>
    </cfRule>
  </conditionalFormatting>
  <conditionalFormatting sqref="G14">
    <cfRule type="expression" dxfId="149" priority="61" stopIfTrue="1">
      <formula>$F$5="Freelancer"</formula>
    </cfRule>
    <cfRule type="expression" dxfId="148" priority="62" stopIfTrue="1">
      <formula>$F$5="DTC Int. Staff"</formula>
    </cfRule>
  </conditionalFormatting>
  <conditionalFormatting sqref="G18">
    <cfRule type="expression" dxfId="147" priority="59" stopIfTrue="1">
      <formula>#REF!="Freelancer"</formula>
    </cfRule>
    <cfRule type="expression" dxfId="146" priority="60" stopIfTrue="1">
      <formula>#REF!="DTC Int. Staff"</formula>
    </cfRule>
  </conditionalFormatting>
  <conditionalFormatting sqref="G18">
    <cfRule type="expression" dxfId="145" priority="57" stopIfTrue="1">
      <formula>$F$5="Freelancer"</formula>
    </cfRule>
    <cfRule type="expression" dxfId="144" priority="58" stopIfTrue="1">
      <formula>$F$5="DTC Int. Staff"</formula>
    </cfRule>
  </conditionalFormatting>
  <conditionalFormatting sqref="G19">
    <cfRule type="expression" dxfId="143" priority="55" stopIfTrue="1">
      <formula>#REF!="Freelancer"</formula>
    </cfRule>
    <cfRule type="expression" dxfId="142" priority="56" stopIfTrue="1">
      <formula>#REF!="DTC Int. Staff"</formula>
    </cfRule>
  </conditionalFormatting>
  <conditionalFormatting sqref="G19">
    <cfRule type="expression" dxfId="141" priority="53" stopIfTrue="1">
      <formula>$F$5="Freelancer"</formula>
    </cfRule>
    <cfRule type="expression" dxfId="140" priority="54" stopIfTrue="1">
      <formula>$F$5="DTC Int. Staff"</formula>
    </cfRule>
  </conditionalFormatting>
  <conditionalFormatting sqref="G40">
    <cfRule type="expression" dxfId="139" priority="51" stopIfTrue="1">
      <formula>#REF!="Freelancer"</formula>
    </cfRule>
    <cfRule type="expression" dxfId="138" priority="52" stopIfTrue="1">
      <formula>#REF!="DTC Int. Staff"</formula>
    </cfRule>
  </conditionalFormatting>
  <conditionalFormatting sqref="G40">
    <cfRule type="expression" dxfId="137" priority="49" stopIfTrue="1">
      <formula>$F$5="Freelancer"</formula>
    </cfRule>
    <cfRule type="expression" dxfId="136" priority="50" stopIfTrue="1">
      <formula>$F$5="DTC Int. Staff"</formula>
    </cfRule>
  </conditionalFormatting>
  <conditionalFormatting sqref="G46">
    <cfRule type="expression" dxfId="135" priority="47" stopIfTrue="1">
      <formula>#REF!="Freelancer"</formula>
    </cfRule>
    <cfRule type="expression" dxfId="134" priority="48" stopIfTrue="1">
      <formula>#REF!="DTC Int. Staff"</formula>
    </cfRule>
  </conditionalFormatting>
  <conditionalFormatting sqref="G46">
    <cfRule type="expression" dxfId="133" priority="45" stopIfTrue="1">
      <formula>$F$5="Freelancer"</formula>
    </cfRule>
    <cfRule type="expression" dxfId="132" priority="46" stopIfTrue="1">
      <formula>$F$5="DTC Int. Staff"</formula>
    </cfRule>
  </conditionalFormatting>
  <conditionalFormatting sqref="G73">
    <cfRule type="expression" dxfId="131" priority="35" stopIfTrue="1">
      <formula>#REF!="Freelancer"</formula>
    </cfRule>
    <cfRule type="expression" dxfId="130" priority="36" stopIfTrue="1">
      <formula>#REF!="DTC Int. Staff"</formula>
    </cfRule>
  </conditionalFormatting>
  <conditionalFormatting sqref="G73">
    <cfRule type="expression" dxfId="129" priority="33" stopIfTrue="1">
      <formula>$F$5="Freelancer"</formula>
    </cfRule>
    <cfRule type="expression" dxfId="128" priority="34" stopIfTrue="1">
      <formula>$F$5="DTC Int. Staff"</formula>
    </cfRule>
  </conditionalFormatting>
  <conditionalFormatting sqref="G79">
    <cfRule type="expression" dxfId="127" priority="31" stopIfTrue="1">
      <formula>#REF!="Freelancer"</formula>
    </cfRule>
    <cfRule type="expression" dxfId="126" priority="32" stopIfTrue="1">
      <formula>#REF!="DTC Int. Staff"</formula>
    </cfRule>
  </conditionalFormatting>
  <conditionalFormatting sqref="G79">
    <cfRule type="expression" dxfId="125" priority="29" stopIfTrue="1">
      <formula>$F$5="Freelancer"</formula>
    </cfRule>
    <cfRule type="expression" dxfId="124" priority="30" stopIfTrue="1">
      <formula>$F$5="DTC Int. Staff"</formula>
    </cfRule>
  </conditionalFormatting>
  <conditionalFormatting sqref="G84">
    <cfRule type="expression" dxfId="123" priority="27" stopIfTrue="1">
      <formula>#REF!="Freelancer"</formula>
    </cfRule>
    <cfRule type="expression" dxfId="122" priority="28" stopIfTrue="1">
      <formula>#REF!="DTC Int. Staff"</formula>
    </cfRule>
  </conditionalFormatting>
  <conditionalFormatting sqref="G88">
    <cfRule type="expression" dxfId="121" priority="25" stopIfTrue="1">
      <formula>#REF!="Freelancer"</formula>
    </cfRule>
    <cfRule type="expression" dxfId="120" priority="26" stopIfTrue="1">
      <formula>#REF!="DTC Int. Staff"</formula>
    </cfRule>
  </conditionalFormatting>
  <conditionalFormatting sqref="G88">
    <cfRule type="expression" dxfId="119" priority="23" stopIfTrue="1">
      <formula>$F$5="Freelancer"</formula>
    </cfRule>
    <cfRule type="expression" dxfId="118" priority="24" stopIfTrue="1">
      <formula>$F$5="DTC Int. Staff"</formula>
    </cfRule>
  </conditionalFormatting>
  <conditionalFormatting sqref="G89">
    <cfRule type="expression" dxfId="117" priority="21" stopIfTrue="1">
      <formula>#REF!="Freelancer"</formula>
    </cfRule>
    <cfRule type="expression" dxfId="116" priority="22" stopIfTrue="1">
      <formula>#REF!="DTC Int. Staff"</formula>
    </cfRule>
  </conditionalFormatting>
  <conditionalFormatting sqref="G89">
    <cfRule type="expression" dxfId="115" priority="19" stopIfTrue="1">
      <formula>$F$5="Freelancer"</formula>
    </cfRule>
    <cfRule type="expression" dxfId="114" priority="20" stopIfTrue="1">
      <formula>$F$5="DTC Int. Staff"</formula>
    </cfRule>
  </conditionalFormatting>
  <conditionalFormatting sqref="G102">
    <cfRule type="expression" dxfId="113" priority="17" stopIfTrue="1">
      <formula>#REF!="Freelancer"</formula>
    </cfRule>
    <cfRule type="expression" dxfId="112" priority="18" stopIfTrue="1">
      <formula>#REF!="DTC Int. Staff"</formula>
    </cfRule>
  </conditionalFormatting>
  <conditionalFormatting sqref="G102">
    <cfRule type="expression" dxfId="111" priority="15" stopIfTrue="1">
      <formula>$F$5="Freelancer"</formula>
    </cfRule>
    <cfRule type="expression" dxfId="110" priority="16" stopIfTrue="1">
      <formula>$F$5="DTC Int. Staff"</formula>
    </cfRule>
  </conditionalFormatting>
  <conditionalFormatting sqref="G103">
    <cfRule type="expression" dxfId="109" priority="13" stopIfTrue="1">
      <formula>#REF!="Freelancer"</formula>
    </cfRule>
    <cfRule type="expression" dxfId="108" priority="14" stopIfTrue="1">
      <formula>#REF!="DTC Int. Staff"</formula>
    </cfRule>
  </conditionalFormatting>
  <conditionalFormatting sqref="G103">
    <cfRule type="expression" dxfId="107" priority="11" stopIfTrue="1">
      <formula>$F$5="Freelancer"</formula>
    </cfRule>
    <cfRule type="expression" dxfId="106" priority="12" stopIfTrue="1">
      <formula>$F$5="DTC Int. Staff"</formula>
    </cfRule>
  </conditionalFormatting>
  <conditionalFormatting sqref="G107">
    <cfRule type="expression" dxfId="105" priority="9" stopIfTrue="1">
      <formula>#REF!="Freelancer"</formula>
    </cfRule>
    <cfRule type="expression" dxfId="104" priority="10" stopIfTrue="1">
      <formula>#REF!="DTC Int. Staff"</formula>
    </cfRule>
  </conditionalFormatting>
  <conditionalFormatting sqref="G107">
    <cfRule type="expression" dxfId="103" priority="7" stopIfTrue="1">
      <formula>$F$5="Freelancer"</formula>
    </cfRule>
    <cfRule type="expression" dxfId="102" priority="8" stopIfTrue="1">
      <formula>$F$5="DTC Int. Staff"</formula>
    </cfRule>
  </conditionalFormatting>
  <conditionalFormatting sqref="G123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123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abSelected="1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2.453125" style="111" customWidth="1"/>
    <col min="9" max="9" width="1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'09_Sep'!F3</f>
        <v>รุศิศา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tr">
        <f>'09_Sep'!F4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'09_Sep'!F5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156</v>
      </c>
      <c r="J8" s="123">
        <f>I8/8</f>
        <v>19.5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3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222" t="s">
        <v>292</v>
      </c>
      <c r="G11" s="144">
        <v>9003</v>
      </c>
      <c r="H11" s="224" t="s">
        <v>312</v>
      </c>
      <c r="I11" s="144" t="s">
        <v>82</v>
      </c>
      <c r="J11" s="182">
        <v>6</v>
      </c>
      <c r="K11" s="303" t="s">
        <v>57</v>
      </c>
    </row>
    <row r="12" spans="1:11" ht="22.5" customHeight="1" x14ac:dyDescent="0.25">
      <c r="C12" s="210"/>
      <c r="D12" s="181" t="str">
        <f>D11</f>
        <v>Mo</v>
      </c>
      <c r="E12" s="142">
        <f>E11</f>
        <v>44501</v>
      </c>
      <c r="F12" s="222" t="s">
        <v>292</v>
      </c>
      <c r="G12" s="223">
        <v>9003</v>
      </c>
      <c r="H12" s="224" t="s">
        <v>314</v>
      </c>
      <c r="I12" s="223" t="s">
        <v>82</v>
      </c>
      <c r="J12" s="182">
        <v>2</v>
      </c>
      <c r="K12" s="303" t="s">
        <v>57</v>
      </c>
    </row>
    <row r="13" spans="1:11" ht="22.5" customHeight="1" x14ac:dyDescent="0.25">
      <c r="C13" s="210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223"/>
      <c r="J13" s="182"/>
      <c r="K13" s="147"/>
    </row>
    <row r="14" spans="1:11" ht="22.5" customHeight="1" x14ac:dyDescent="0.25">
      <c r="C14" s="210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223"/>
      <c r="J14" s="182"/>
      <c r="K14" s="147"/>
    </row>
    <row r="15" spans="1:11" ht="22.5" customHeight="1" x14ac:dyDescent="0.25">
      <c r="C15" s="210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 t="s">
        <v>292</v>
      </c>
      <c r="G16" s="135">
        <v>9003</v>
      </c>
      <c r="H16" s="151" t="s">
        <v>312</v>
      </c>
      <c r="I16" s="135" t="s">
        <v>82</v>
      </c>
      <c r="J16" s="179">
        <v>5</v>
      </c>
      <c r="K16" s="240" t="s">
        <v>57</v>
      </c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 t="s">
        <v>292</v>
      </c>
      <c r="G17" s="135">
        <v>9003</v>
      </c>
      <c r="H17" s="151" t="s">
        <v>314</v>
      </c>
      <c r="I17" s="135" t="s">
        <v>82</v>
      </c>
      <c r="J17" s="179">
        <v>3</v>
      </c>
      <c r="K17" s="240" t="s">
        <v>57</v>
      </c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9004</v>
      </c>
      <c r="H18" s="221" t="s">
        <v>313</v>
      </c>
      <c r="I18" s="135" t="s">
        <v>82</v>
      </c>
      <c r="J18" s="179">
        <v>1</v>
      </c>
      <c r="K18" s="240" t="s">
        <v>57</v>
      </c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 t="s">
        <v>292</v>
      </c>
      <c r="G21" s="144">
        <v>9003</v>
      </c>
      <c r="H21" s="224" t="s">
        <v>312</v>
      </c>
      <c r="I21" s="223" t="s">
        <v>100</v>
      </c>
      <c r="J21" s="182">
        <v>4</v>
      </c>
      <c r="K21" s="242" t="s">
        <v>57</v>
      </c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 t="s">
        <v>292</v>
      </c>
      <c r="G22" s="144">
        <v>9003</v>
      </c>
      <c r="H22" s="224" t="s">
        <v>314</v>
      </c>
      <c r="I22" s="223" t="s">
        <v>100</v>
      </c>
      <c r="J22" s="182">
        <v>3</v>
      </c>
      <c r="K22" s="242" t="s">
        <v>57</v>
      </c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>
        <v>9004</v>
      </c>
      <c r="H23" s="224" t="s">
        <v>315</v>
      </c>
      <c r="I23" s="223" t="s">
        <v>100</v>
      </c>
      <c r="J23" s="182">
        <v>1</v>
      </c>
      <c r="K23" s="242" t="s">
        <v>57</v>
      </c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317</v>
      </c>
      <c r="G26" s="135">
        <v>9003</v>
      </c>
      <c r="H26" s="221" t="s">
        <v>316</v>
      </c>
      <c r="I26" s="135" t="s">
        <v>82</v>
      </c>
      <c r="J26" s="179">
        <v>1</v>
      </c>
      <c r="K26" s="240" t="s">
        <v>57</v>
      </c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>
        <v>9004</v>
      </c>
      <c r="H27" s="221" t="s">
        <v>299</v>
      </c>
      <c r="I27" s="135" t="s">
        <v>82</v>
      </c>
      <c r="J27" s="179">
        <v>1</v>
      </c>
      <c r="K27" s="240" t="s">
        <v>57</v>
      </c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 t="s">
        <v>292</v>
      </c>
      <c r="G28" s="135">
        <v>9003</v>
      </c>
      <c r="H28" s="221" t="s">
        <v>314</v>
      </c>
      <c r="I28" s="135" t="s">
        <v>82</v>
      </c>
      <c r="J28" s="179">
        <v>6</v>
      </c>
      <c r="K28" s="240" t="s">
        <v>57</v>
      </c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 t="s">
        <v>317</v>
      </c>
      <c r="G31" s="144">
        <v>9003</v>
      </c>
      <c r="H31" s="224" t="s">
        <v>318</v>
      </c>
      <c r="I31" s="144" t="s">
        <v>82</v>
      </c>
      <c r="J31" s="182">
        <v>1</v>
      </c>
      <c r="K31" s="242" t="s">
        <v>57</v>
      </c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223">
        <v>9004</v>
      </c>
      <c r="H32" s="145" t="s">
        <v>319</v>
      </c>
      <c r="I32" s="223" t="s">
        <v>82</v>
      </c>
      <c r="J32" s="182">
        <v>4</v>
      </c>
      <c r="K32" s="242" t="s">
        <v>57</v>
      </c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 t="s">
        <v>317</v>
      </c>
      <c r="G33" s="144">
        <v>9003</v>
      </c>
      <c r="H33" s="145" t="s">
        <v>320</v>
      </c>
      <c r="I33" s="223" t="s">
        <v>82</v>
      </c>
      <c r="J33" s="182">
        <v>3</v>
      </c>
      <c r="K33" s="242" t="s">
        <v>57</v>
      </c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222" t="s">
        <v>317</v>
      </c>
      <c r="G38" s="223">
        <v>9003</v>
      </c>
      <c r="H38" s="224" t="s">
        <v>320</v>
      </c>
      <c r="I38" s="144" t="s">
        <v>100</v>
      </c>
      <c r="J38" s="182">
        <v>4</v>
      </c>
      <c r="K38" s="242" t="s">
        <v>57</v>
      </c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222"/>
      <c r="G39" s="223">
        <v>9004</v>
      </c>
      <c r="H39" s="224" t="s">
        <v>319</v>
      </c>
      <c r="I39" s="223" t="s">
        <v>100</v>
      </c>
      <c r="J39" s="182">
        <v>4</v>
      </c>
      <c r="K39" s="242" t="s">
        <v>57</v>
      </c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223"/>
      <c r="H40" s="224"/>
      <c r="I40" s="223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>
        <v>9004</v>
      </c>
      <c r="H43" s="151" t="s">
        <v>319</v>
      </c>
      <c r="I43" s="135" t="s">
        <v>82</v>
      </c>
      <c r="J43" s="179">
        <v>6</v>
      </c>
      <c r="K43" s="240" t="s">
        <v>57</v>
      </c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 t="s">
        <v>317</v>
      </c>
      <c r="G44" s="135">
        <v>9003</v>
      </c>
      <c r="H44" s="151" t="s">
        <v>320</v>
      </c>
      <c r="I44" s="135" t="s">
        <v>82</v>
      </c>
      <c r="J44" s="179">
        <v>2</v>
      </c>
      <c r="K44" s="240" t="s">
        <v>57</v>
      </c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>
        <v>9004</v>
      </c>
      <c r="H48" s="224" t="s">
        <v>319</v>
      </c>
      <c r="I48" s="144" t="s">
        <v>82</v>
      </c>
      <c r="J48" s="182">
        <v>8</v>
      </c>
      <c r="K48" s="242" t="s">
        <v>57</v>
      </c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>
        <v>9004</v>
      </c>
      <c r="H53" s="221" t="s">
        <v>321</v>
      </c>
      <c r="I53" s="135" t="s">
        <v>82</v>
      </c>
      <c r="J53" s="179">
        <v>8</v>
      </c>
      <c r="K53" s="240" t="s">
        <v>57</v>
      </c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 t="s">
        <v>317</v>
      </c>
      <c r="G58" s="144">
        <v>9003</v>
      </c>
      <c r="H58" s="302" t="s">
        <v>320</v>
      </c>
      <c r="I58" s="144" t="s">
        <v>82</v>
      </c>
      <c r="J58" s="182">
        <v>6</v>
      </c>
      <c r="K58" s="242" t="s">
        <v>57</v>
      </c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222" t="s">
        <v>285</v>
      </c>
      <c r="G59" s="144">
        <v>9002</v>
      </c>
      <c r="H59" s="302" t="s">
        <v>322</v>
      </c>
      <c r="I59" s="223" t="s">
        <v>82</v>
      </c>
      <c r="J59" s="182">
        <v>4</v>
      </c>
      <c r="K59" s="242" t="s">
        <v>57</v>
      </c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222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 t="s">
        <v>324</v>
      </c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 t="s">
        <v>323</v>
      </c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 t="s">
        <v>323</v>
      </c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 t="s">
        <v>317</v>
      </c>
      <c r="G80" s="135">
        <v>9003</v>
      </c>
      <c r="H80" s="221" t="s">
        <v>325</v>
      </c>
      <c r="I80" s="135" t="s">
        <v>100</v>
      </c>
      <c r="J80" s="179">
        <v>4</v>
      </c>
      <c r="K80" s="240" t="s">
        <v>57</v>
      </c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 t="s">
        <v>317</v>
      </c>
      <c r="G81" s="135">
        <v>9003</v>
      </c>
      <c r="H81" s="221" t="s">
        <v>326</v>
      </c>
      <c r="I81" s="135" t="s">
        <v>100</v>
      </c>
      <c r="J81" s="179">
        <v>4</v>
      </c>
      <c r="K81" s="240" t="s">
        <v>57</v>
      </c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 t="s">
        <v>317</v>
      </c>
      <c r="G85" s="144">
        <v>9003</v>
      </c>
      <c r="H85" s="145" t="s">
        <v>326</v>
      </c>
      <c r="I85" s="144" t="s">
        <v>100</v>
      </c>
      <c r="J85" s="182">
        <v>5</v>
      </c>
      <c r="K85" s="242" t="s">
        <v>57</v>
      </c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 t="s">
        <v>285</v>
      </c>
      <c r="G86" s="144">
        <v>9002</v>
      </c>
      <c r="H86" s="145" t="s">
        <v>327</v>
      </c>
      <c r="I86" s="223" t="s">
        <v>100</v>
      </c>
      <c r="J86" s="182">
        <v>3</v>
      </c>
      <c r="K86" s="242" t="s">
        <v>57</v>
      </c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 t="s">
        <v>285</v>
      </c>
      <c r="G92" s="144">
        <v>9002</v>
      </c>
      <c r="H92" s="224" t="s">
        <v>328</v>
      </c>
      <c r="I92" s="144" t="s">
        <v>100</v>
      </c>
      <c r="J92" s="182">
        <v>6</v>
      </c>
      <c r="K92" s="242" t="s">
        <v>57</v>
      </c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222" t="s">
        <v>317</v>
      </c>
      <c r="G93" s="223">
        <v>9003</v>
      </c>
      <c r="H93" s="224" t="s">
        <v>326</v>
      </c>
      <c r="I93" s="223" t="s">
        <v>100</v>
      </c>
      <c r="J93" s="182">
        <v>2</v>
      </c>
      <c r="K93" s="242" t="s">
        <v>57</v>
      </c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 t="s">
        <v>285</v>
      </c>
      <c r="G98" s="135">
        <v>9002</v>
      </c>
      <c r="H98" s="221" t="s">
        <v>328</v>
      </c>
      <c r="I98" s="135" t="s">
        <v>82</v>
      </c>
      <c r="J98" s="179">
        <v>6</v>
      </c>
      <c r="K98" s="240" t="s">
        <v>57</v>
      </c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 t="s">
        <v>317</v>
      </c>
      <c r="G99" s="135">
        <v>9003</v>
      </c>
      <c r="H99" s="221" t="s">
        <v>326</v>
      </c>
      <c r="I99" s="135" t="s">
        <v>82</v>
      </c>
      <c r="J99" s="179">
        <v>2</v>
      </c>
      <c r="K99" s="240" t="s">
        <v>57</v>
      </c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>
        <v>9004</v>
      </c>
      <c r="H103" s="224" t="s">
        <v>329</v>
      </c>
      <c r="I103" s="144" t="s">
        <v>82</v>
      </c>
      <c r="J103" s="182">
        <v>1</v>
      </c>
      <c r="K103" s="242" t="s">
        <v>57</v>
      </c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223">
        <v>9004</v>
      </c>
      <c r="H104" s="224" t="s">
        <v>330</v>
      </c>
      <c r="I104" s="223" t="s">
        <v>82</v>
      </c>
      <c r="J104" s="182">
        <v>1</v>
      </c>
      <c r="K104" s="242" t="s">
        <v>57</v>
      </c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223">
        <v>9004</v>
      </c>
      <c r="H105" s="224" t="s">
        <v>331</v>
      </c>
      <c r="I105" s="223" t="s">
        <v>82</v>
      </c>
      <c r="J105" s="182">
        <v>1</v>
      </c>
      <c r="K105" s="242" t="s">
        <v>57</v>
      </c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 t="s">
        <v>317</v>
      </c>
      <c r="G106" s="144">
        <v>9003</v>
      </c>
      <c r="H106" s="145" t="s">
        <v>326</v>
      </c>
      <c r="I106" s="223" t="s">
        <v>82</v>
      </c>
      <c r="J106" s="182">
        <v>6</v>
      </c>
      <c r="K106" s="242" t="s">
        <v>57</v>
      </c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 t="s">
        <v>317</v>
      </c>
      <c r="G108" s="135">
        <v>9003</v>
      </c>
      <c r="H108" s="221" t="s">
        <v>332</v>
      </c>
      <c r="I108" s="135" t="s">
        <v>82</v>
      </c>
      <c r="J108" s="179">
        <v>2</v>
      </c>
      <c r="K108" s="240" t="s">
        <v>57</v>
      </c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>
        <v>9004</v>
      </c>
      <c r="H109" s="221" t="s">
        <v>333</v>
      </c>
      <c r="I109" s="135" t="s">
        <v>82</v>
      </c>
      <c r="J109" s="179">
        <v>6</v>
      </c>
      <c r="K109" s="240" t="s">
        <v>57</v>
      </c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>
        <v>9004</v>
      </c>
      <c r="H113" s="224" t="s">
        <v>334</v>
      </c>
      <c r="I113" s="144" t="s">
        <v>100</v>
      </c>
      <c r="J113" s="182">
        <v>1</v>
      </c>
      <c r="K113" s="242" t="s">
        <v>57</v>
      </c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222" t="s">
        <v>335</v>
      </c>
      <c r="G114" s="223">
        <v>9003</v>
      </c>
      <c r="H114" s="224" t="s">
        <v>336</v>
      </c>
      <c r="I114" s="223" t="s">
        <v>100</v>
      </c>
      <c r="J114" s="182">
        <v>1</v>
      </c>
      <c r="K114" s="242" t="s">
        <v>57</v>
      </c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222" t="s">
        <v>335</v>
      </c>
      <c r="G115" s="223">
        <v>9003</v>
      </c>
      <c r="H115" s="145" t="s">
        <v>337</v>
      </c>
      <c r="I115" s="223" t="s">
        <v>100</v>
      </c>
      <c r="J115" s="182">
        <v>6</v>
      </c>
      <c r="K115" s="242" t="s">
        <v>57</v>
      </c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4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 t="s">
        <v>335</v>
      </c>
      <c r="G120" s="144">
        <v>9003</v>
      </c>
      <c r="H120" s="145" t="s">
        <v>337</v>
      </c>
      <c r="I120" s="144" t="s">
        <v>82</v>
      </c>
      <c r="J120" s="182">
        <v>8</v>
      </c>
      <c r="K120" s="242" t="s">
        <v>57</v>
      </c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 t="s">
        <v>335</v>
      </c>
      <c r="G125" s="135">
        <v>9003</v>
      </c>
      <c r="H125" s="136" t="s">
        <v>337</v>
      </c>
      <c r="I125" s="135" t="s">
        <v>82</v>
      </c>
      <c r="J125" s="179">
        <v>8</v>
      </c>
      <c r="K125" s="240" t="s">
        <v>57</v>
      </c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5" t="str">
        <f t="shared" si="25"/>
        <v>Tue</v>
      </c>
      <c r="E129" s="156">
        <f t="shared" si="25"/>
        <v>44530</v>
      </c>
      <c r="F129" s="157"/>
      <c r="G129" s="158"/>
      <c r="H129" s="216"/>
      <c r="I129" s="158"/>
      <c r="J129" s="217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0" type="noConversion"/>
  <conditionalFormatting sqref="C11:C15 C130:C134 C26:C124">
    <cfRule type="expression" dxfId="97" priority="53" stopIfTrue="1">
      <formula>IF($A11=1,B11,)</formula>
    </cfRule>
    <cfRule type="expression" dxfId="96" priority="54" stopIfTrue="1">
      <formula>IF($A11="",B11,)</formula>
    </cfRule>
  </conditionalFormatting>
  <conditionalFormatting sqref="E11:E15">
    <cfRule type="expression" dxfId="95" priority="55" stopIfTrue="1">
      <formula>IF($A11="",B11,"")</formula>
    </cfRule>
  </conditionalFormatting>
  <conditionalFormatting sqref="E26:E124">
    <cfRule type="expression" dxfId="94" priority="56" stopIfTrue="1">
      <formula>IF($A26&lt;&gt;1,B26,"")</formula>
    </cfRule>
  </conditionalFormatting>
  <conditionalFormatting sqref="D11:D15 D26:D124">
    <cfRule type="expression" dxfId="93" priority="57" stopIfTrue="1">
      <formula>IF($A11="",B11,)</formula>
    </cfRule>
  </conditionalFormatting>
  <conditionalFormatting sqref="G11 G90:G92 G13:G20 G26:G38 G41:G80 G82:G84 G94:G114 G116:G119">
    <cfRule type="expression" dxfId="9" priority="58" stopIfTrue="1">
      <formula>#REF!="Freelancer"</formula>
    </cfRule>
    <cfRule type="expression" dxfId="8" priority="59" stopIfTrue="1">
      <formula>#REF!="DTC Int. Staff"</formula>
    </cfRule>
  </conditionalFormatting>
  <conditionalFormatting sqref="G119 G26:G30 G37:G38 G64:G80 G91:G92 G41:G57 G82:G84 G94:G112">
    <cfRule type="expression" dxfId="92" priority="51" stopIfTrue="1">
      <formula>$F$5="Freelancer"</formula>
    </cfRule>
    <cfRule type="expression" dxfId="91" priority="52" stopIfTrue="1">
      <formula>$F$5="DTC Int. Staff"</formula>
    </cfRule>
  </conditionalFormatting>
  <conditionalFormatting sqref="G16:G20">
    <cfRule type="expression" dxfId="90" priority="49" stopIfTrue="1">
      <formula>#REF!="Freelancer"</formula>
    </cfRule>
    <cfRule type="expression" dxfId="89" priority="50" stopIfTrue="1">
      <formula>#REF!="DTC Int. Staff"</formula>
    </cfRule>
  </conditionalFormatting>
  <conditionalFormatting sqref="G16:G20">
    <cfRule type="expression" dxfId="88" priority="47" stopIfTrue="1">
      <formula>$F$5="Freelancer"</formula>
    </cfRule>
    <cfRule type="expression" dxfId="87" priority="48" stopIfTrue="1">
      <formula>$F$5="DTC Int. Staff"</formula>
    </cfRule>
  </conditionalFormatting>
  <conditionalFormatting sqref="G21:G25">
    <cfRule type="expression" dxfId="86" priority="45" stopIfTrue="1">
      <formula>#REF!="Freelancer"</formula>
    </cfRule>
    <cfRule type="expression" dxfId="85" priority="46" stopIfTrue="1">
      <formula>#REF!="DTC Int. Staff"</formula>
    </cfRule>
  </conditionalFormatting>
  <conditionalFormatting sqref="G21:G25">
    <cfRule type="expression" dxfId="84" priority="43" stopIfTrue="1">
      <formula>$F$5="Freelancer"</formula>
    </cfRule>
    <cfRule type="expression" dxfId="83" priority="44" stopIfTrue="1">
      <formula>$F$5="DTC Int. Staff"</formula>
    </cfRule>
  </conditionalFormatting>
  <conditionalFormatting sqref="C125:C129">
    <cfRule type="expression" dxfId="82" priority="40" stopIfTrue="1">
      <formula>IF($A125=1,B125,)</formula>
    </cfRule>
    <cfRule type="expression" dxfId="81" priority="41" stopIfTrue="1">
      <formula>IF($A125="",B125,)</formula>
    </cfRule>
  </conditionalFormatting>
  <conditionalFormatting sqref="D125:D129">
    <cfRule type="expression" dxfId="80" priority="42" stopIfTrue="1">
      <formula>IF($A125="",B125,)</formula>
    </cfRule>
  </conditionalFormatting>
  <conditionalFormatting sqref="E125:E129">
    <cfRule type="expression" dxfId="79" priority="39" stopIfTrue="1">
      <formula>IF($A125&lt;&gt;1,B125,"")</formula>
    </cfRule>
  </conditionalFormatting>
  <conditionalFormatting sqref="G63">
    <cfRule type="expression" dxfId="78" priority="37" stopIfTrue="1">
      <formula>$F$5="Freelancer"</formula>
    </cfRule>
    <cfRule type="expression" dxfId="77" priority="38" stopIfTrue="1">
      <formula>$F$5="DTC Int. Staff"</formula>
    </cfRule>
  </conditionalFormatting>
  <conditionalFormatting sqref="G85:G89">
    <cfRule type="expression" dxfId="76" priority="35" stopIfTrue="1">
      <formula>#REF!="Freelancer"</formula>
    </cfRule>
    <cfRule type="expression" dxfId="75" priority="36" stopIfTrue="1">
      <formula>#REF!="DTC Int. Staff"</formula>
    </cfRule>
  </conditionalFormatting>
  <conditionalFormatting sqref="G85:G89">
    <cfRule type="expression" dxfId="74" priority="33" stopIfTrue="1">
      <formula>$F$5="Freelancer"</formula>
    </cfRule>
    <cfRule type="expression" dxfId="73" priority="34" stopIfTrue="1">
      <formula>$F$5="DTC Int. Staff"</formula>
    </cfRule>
  </conditionalFormatting>
  <conditionalFormatting sqref="E17:E20">
    <cfRule type="expression" dxfId="72" priority="31" stopIfTrue="1">
      <formula>IF($A17="",B17,"")</formula>
    </cfRule>
  </conditionalFormatting>
  <conditionalFormatting sqref="D17:D20">
    <cfRule type="expression" dxfId="71" priority="32" stopIfTrue="1">
      <formula>IF($A17="",B17,)</formula>
    </cfRule>
  </conditionalFormatting>
  <conditionalFormatting sqref="E22:E25">
    <cfRule type="expression" dxfId="70" priority="29" stopIfTrue="1">
      <formula>IF($A22="",B22,"")</formula>
    </cfRule>
  </conditionalFormatting>
  <conditionalFormatting sqref="D22:D25">
    <cfRule type="expression" dxfId="69" priority="30" stopIfTrue="1">
      <formula>IF($A22="",B22,)</formula>
    </cfRule>
  </conditionalFormatting>
  <conditionalFormatting sqref="G12">
    <cfRule type="expression" dxfId="68" priority="27" stopIfTrue="1">
      <formula>#REF!="Freelancer"</formula>
    </cfRule>
    <cfRule type="expression" dxfId="67" priority="28" stopIfTrue="1">
      <formula>#REF!="DTC Int. Staff"</formula>
    </cfRule>
  </conditionalFormatting>
  <conditionalFormatting sqref="G39">
    <cfRule type="expression" dxfId="60" priority="25" stopIfTrue="1">
      <formula>#REF!="Freelancer"</formula>
    </cfRule>
    <cfRule type="expression" dxfId="59" priority="26" stopIfTrue="1">
      <formula>#REF!="DTC Int. Staff"</formula>
    </cfRule>
  </conditionalFormatting>
  <conditionalFormatting sqref="G39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4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38">
    <cfRule type="expression" dxfId="54" priority="19" stopIfTrue="1">
      <formula>#REF!="Freelancer"</formula>
    </cfRule>
    <cfRule type="expression" dxfId="53" priority="20" stopIfTrue="1">
      <formula>#REF!="DTC Int. Staff"</formula>
    </cfRule>
  </conditionalFormatting>
  <conditionalFormatting sqref="G38">
    <cfRule type="expression" dxfId="52" priority="17" stopIfTrue="1">
      <formula>$F$5="Freelancer"</formula>
    </cfRule>
    <cfRule type="expression" dxfId="51" priority="18" stopIfTrue="1">
      <formula>$F$5="DTC Int. Staff"</formula>
    </cfRule>
  </conditionalFormatting>
  <conditionalFormatting sqref="G39">
    <cfRule type="expression" dxfId="50" priority="15" stopIfTrue="1">
      <formula>#REF!="Freelancer"</formula>
    </cfRule>
    <cfRule type="expression" dxfId="49" priority="16" stopIfTrue="1">
      <formula>#REF!="DTC Int. Staff"</formula>
    </cfRule>
  </conditionalFormatting>
  <conditionalFormatting sqref="G81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81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G93">
    <cfRule type="expression" dxfId="17" priority="9" stopIfTrue="1">
      <formula>#REF!="Freelancer"</formula>
    </cfRule>
    <cfRule type="expression" dxfId="16" priority="10" stopIfTrue="1">
      <formula>#REF!="DTC Int. Staff"</formula>
    </cfRule>
  </conditionalFormatting>
  <conditionalFormatting sqref="G93">
    <cfRule type="expression" dxfId="15" priority="7" stopIfTrue="1">
      <formula>$F$5="Freelancer"</formula>
    </cfRule>
    <cfRule type="expression" dxfId="14" priority="8" stopIfTrue="1">
      <formula>$F$5="DTC Int. Staff"</formula>
    </cfRule>
  </conditionalFormatting>
  <conditionalFormatting sqref="G1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3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9"/>
    </row>
    <row r="12" spans="1:11" ht="22.5" customHeight="1" x14ac:dyDescent="0.25">
      <c r="C12" s="210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0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0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0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8"/>
      <c r="D134" s="215" t="str">
        <f t="shared" si="27"/>
        <v>Fri</v>
      </c>
      <c r="E134" s="156">
        <f t="shared" si="27"/>
        <v>44561</v>
      </c>
      <c r="F134" s="157"/>
      <c r="G134" s="158"/>
      <c r="H134" s="216"/>
      <c r="I134" s="158"/>
      <c r="J134" s="217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48" priority="21" stopIfTrue="1">
      <formula>IF($A11=1,B11,)</formula>
    </cfRule>
    <cfRule type="expression" dxfId="47" priority="22" stopIfTrue="1">
      <formula>IF($A11="",B11,)</formula>
    </cfRule>
  </conditionalFormatting>
  <conditionalFormatting sqref="E11:E15">
    <cfRule type="expression" dxfId="46" priority="23" stopIfTrue="1">
      <formula>IF($A11="",B11,"")</formula>
    </cfRule>
  </conditionalFormatting>
  <conditionalFormatting sqref="E16:E124">
    <cfRule type="expression" dxfId="45" priority="24" stopIfTrue="1">
      <formula>IF($A16&lt;&gt;1,B16,"")</formula>
    </cfRule>
  </conditionalFormatting>
  <conditionalFormatting sqref="D11:D124">
    <cfRule type="expression" dxfId="44" priority="25" stopIfTrue="1">
      <formula>IF($A11="",B11,)</formula>
    </cfRule>
  </conditionalFormatting>
  <conditionalFormatting sqref="G11:G20 G26:G80 G82:G119">
    <cfRule type="expression" dxfId="43" priority="26" stopIfTrue="1">
      <formula>#REF!="Freelancer"</formula>
    </cfRule>
    <cfRule type="expression" dxfId="42" priority="27" stopIfTrue="1">
      <formula>#REF!="DTC Int. Staff"</formula>
    </cfRule>
  </conditionalFormatting>
  <conditionalFormatting sqref="G115:G119 G87:G108 G26 G33:G53 G60:G80">
    <cfRule type="expression" dxfId="41" priority="19" stopIfTrue="1">
      <formula>$F$5="Freelancer"</formula>
    </cfRule>
    <cfRule type="expression" dxfId="40" priority="20" stopIfTrue="1">
      <formula>$F$5="DTC Int. Staff"</formula>
    </cfRule>
  </conditionalFormatting>
  <conditionalFormatting sqref="G16:G20">
    <cfRule type="expression" dxfId="39" priority="17" stopIfTrue="1">
      <formula>#REF!="Freelancer"</formula>
    </cfRule>
    <cfRule type="expression" dxfId="38" priority="18" stopIfTrue="1">
      <formula>#REF!="DTC Int. Staff"</formula>
    </cfRule>
  </conditionalFormatting>
  <conditionalFormatting sqref="G16:G20">
    <cfRule type="expression" dxfId="37" priority="15" stopIfTrue="1">
      <formula>$F$5="Freelancer"</formula>
    </cfRule>
    <cfRule type="expression" dxfId="36" priority="16" stopIfTrue="1">
      <formula>$F$5="DTC Int. Staff"</formula>
    </cfRule>
  </conditionalFormatting>
  <conditionalFormatting sqref="G21:G25">
    <cfRule type="expression" dxfId="35" priority="13" stopIfTrue="1">
      <formula>#REF!="Freelancer"</formula>
    </cfRule>
    <cfRule type="expression" dxfId="34" priority="14" stopIfTrue="1">
      <formula>#REF!="DTC Int. Staff"</formula>
    </cfRule>
  </conditionalFormatting>
  <conditionalFormatting sqref="G21:G25">
    <cfRule type="expression" dxfId="33" priority="11" stopIfTrue="1">
      <formula>$F$5="Freelancer"</formula>
    </cfRule>
    <cfRule type="expression" dxfId="32" priority="12" stopIfTrue="1">
      <formula>$F$5="DTC Int. Staff"</formula>
    </cfRule>
  </conditionalFormatting>
  <conditionalFormatting sqref="C125:C134">
    <cfRule type="expression" dxfId="31" priority="8" stopIfTrue="1">
      <formula>IF($A125=1,B125,)</formula>
    </cfRule>
    <cfRule type="expression" dxfId="30" priority="9" stopIfTrue="1">
      <formula>IF($A125="",B125,)</formula>
    </cfRule>
  </conditionalFormatting>
  <conditionalFormatting sqref="D125:D134">
    <cfRule type="expression" dxfId="29" priority="10" stopIfTrue="1">
      <formula>IF($A125="",B125,)</formula>
    </cfRule>
  </conditionalFormatting>
  <conditionalFormatting sqref="E125:E134">
    <cfRule type="expression" dxfId="28" priority="7" stopIfTrue="1">
      <formula>IF($A125&lt;&gt;1,B125,"")</formula>
    </cfRule>
  </conditionalFormatting>
  <conditionalFormatting sqref="G55:G59">
    <cfRule type="expression" dxfId="27" priority="5" stopIfTrue="1">
      <formula>$F$5="Freelancer"</formula>
    </cfRule>
    <cfRule type="expression" dxfId="26" priority="6" stopIfTrue="1">
      <formula>$F$5="DTC Int. Staff"</formula>
    </cfRule>
  </conditionalFormatting>
  <conditionalFormatting sqref="G81">
    <cfRule type="expression" dxfId="25" priority="3" stopIfTrue="1">
      <formula>#REF!="Freelancer"</formula>
    </cfRule>
    <cfRule type="expression" dxfId="24" priority="4" stopIfTrue="1">
      <formula>#REF!="DTC Int. Staff"</formula>
    </cfRule>
  </conditionalFormatting>
  <conditionalFormatting sqref="G81">
    <cfRule type="expression" dxfId="23" priority="1" stopIfTrue="1">
      <formula>$F$5="Freelancer"</formula>
    </cfRule>
    <cfRule type="expression" dxfId="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85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699" priority="29" stopIfTrue="1">
      <formula>IF($A11=1,B11,)</formula>
    </cfRule>
    <cfRule type="expression" dxfId="698" priority="30" stopIfTrue="1">
      <formula>IF($A11="",B11,)</formula>
    </cfRule>
  </conditionalFormatting>
  <conditionalFormatting sqref="E11:E15">
    <cfRule type="expression" dxfId="697" priority="31" stopIfTrue="1">
      <formula>IF($A11="",B11,"")</formula>
    </cfRule>
  </conditionalFormatting>
  <conditionalFormatting sqref="E16:E124">
    <cfRule type="expression" dxfId="696" priority="32" stopIfTrue="1">
      <formula>IF($A16&lt;&gt;1,B16,"")</formula>
    </cfRule>
  </conditionalFormatting>
  <conditionalFormatting sqref="D11:D124">
    <cfRule type="expression" dxfId="695" priority="33" stopIfTrue="1">
      <formula>IF($A11="",B11,)</formula>
    </cfRule>
  </conditionalFormatting>
  <conditionalFormatting sqref="G11:G16 G82:G119 G18:G76">
    <cfRule type="expression" dxfId="694" priority="34" stopIfTrue="1">
      <formula>#REF!="Freelancer"</formula>
    </cfRule>
    <cfRule type="expression" dxfId="693" priority="35" stopIfTrue="1">
      <formula>#REF!="DTC Int. Staff"</formula>
    </cfRule>
  </conditionalFormatting>
  <conditionalFormatting sqref="G115:G119 G87:G104 G18:G22 G33:G49 G60:G76">
    <cfRule type="expression" dxfId="692" priority="27" stopIfTrue="1">
      <formula>$F$5="Freelancer"</formula>
    </cfRule>
    <cfRule type="expression" dxfId="691" priority="28" stopIfTrue="1">
      <formula>$F$5="DTC Int. Staff"</formula>
    </cfRule>
  </conditionalFormatting>
  <conditionalFormatting sqref="G16">
    <cfRule type="expression" dxfId="690" priority="25" stopIfTrue="1">
      <formula>#REF!="Freelancer"</formula>
    </cfRule>
    <cfRule type="expression" dxfId="689" priority="26" stopIfTrue="1">
      <formula>#REF!="DTC Int. Staff"</formula>
    </cfRule>
  </conditionalFormatting>
  <conditionalFormatting sqref="G16">
    <cfRule type="expression" dxfId="688" priority="23" stopIfTrue="1">
      <formula>$F$5="Freelancer"</formula>
    </cfRule>
    <cfRule type="expression" dxfId="687" priority="24" stopIfTrue="1">
      <formula>$F$5="DTC Int. Staff"</formula>
    </cfRule>
  </conditionalFormatting>
  <conditionalFormatting sqref="G17">
    <cfRule type="expression" dxfId="686" priority="21" stopIfTrue="1">
      <formula>#REF!="Freelancer"</formula>
    </cfRule>
    <cfRule type="expression" dxfId="685" priority="22" stopIfTrue="1">
      <formula>#REF!="DTC Int. Staff"</formula>
    </cfRule>
  </conditionalFormatting>
  <conditionalFormatting sqref="G17">
    <cfRule type="expression" dxfId="684" priority="19" stopIfTrue="1">
      <formula>$F$5="Freelancer"</formula>
    </cfRule>
    <cfRule type="expression" dxfId="683" priority="20" stopIfTrue="1">
      <formula>$F$5="DTC Int. Staff"</formula>
    </cfRule>
  </conditionalFormatting>
  <conditionalFormatting sqref="C126">
    <cfRule type="expression" dxfId="682" priority="16" stopIfTrue="1">
      <formula>IF($A126=1,B126,)</formula>
    </cfRule>
    <cfRule type="expression" dxfId="681" priority="17" stopIfTrue="1">
      <formula>IF($A126="",B126,)</formula>
    </cfRule>
  </conditionalFormatting>
  <conditionalFormatting sqref="D126">
    <cfRule type="expression" dxfId="680" priority="18" stopIfTrue="1">
      <formula>IF($A126="",B126,)</formula>
    </cfRule>
  </conditionalFormatting>
  <conditionalFormatting sqref="C125">
    <cfRule type="expression" dxfId="679" priority="13" stopIfTrue="1">
      <formula>IF($A125=1,B125,)</formula>
    </cfRule>
    <cfRule type="expression" dxfId="678" priority="14" stopIfTrue="1">
      <formula>IF($A125="",B125,)</formula>
    </cfRule>
  </conditionalFormatting>
  <conditionalFormatting sqref="D125">
    <cfRule type="expression" dxfId="677" priority="15" stopIfTrue="1">
      <formula>IF($A125="",B125,)</formula>
    </cfRule>
  </conditionalFormatting>
  <conditionalFormatting sqref="E125">
    <cfRule type="expression" dxfId="676" priority="12" stopIfTrue="1">
      <formula>IF($A125&lt;&gt;1,B125,"")</formula>
    </cfRule>
  </conditionalFormatting>
  <conditionalFormatting sqref="E126">
    <cfRule type="expression" dxfId="675" priority="11" stopIfTrue="1">
      <formula>IF($A126&lt;&gt;1,B126,"")</formula>
    </cfRule>
  </conditionalFormatting>
  <conditionalFormatting sqref="G55:G59">
    <cfRule type="expression" dxfId="674" priority="9" stopIfTrue="1">
      <formula>$F$5="Freelancer"</formula>
    </cfRule>
    <cfRule type="expression" dxfId="673" priority="10" stopIfTrue="1">
      <formula>$F$5="DTC Int. Staff"</formula>
    </cfRule>
  </conditionalFormatting>
  <conditionalFormatting sqref="G77:G81">
    <cfRule type="expression" dxfId="672" priority="7" stopIfTrue="1">
      <formula>#REF!="Freelancer"</formula>
    </cfRule>
    <cfRule type="expression" dxfId="671" priority="8" stopIfTrue="1">
      <formula>#REF!="DTC Int. Staff"</formula>
    </cfRule>
  </conditionalFormatting>
  <conditionalFormatting sqref="G77:G81">
    <cfRule type="expression" dxfId="670" priority="5" stopIfTrue="1">
      <formula>$F$5="Freelancer"</formula>
    </cfRule>
    <cfRule type="expression" dxfId="66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668" priority="43" stopIfTrue="1">
      <formula>IF($A11=1,B11,)</formula>
    </cfRule>
    <cfRule type="expression" dxfId="667" priority="44" stopIfTrue="1">
      <formula>IF($A11="",B11,)</formula>
    </cfRule>
  </conditionalFormatting>
  <conditionalFormatting sqref="E11:E15">
    <cfRule type="expression" dxfId="666" priority="45" stopIfTrue="1">
      <formula>IF($A11="",B11,"")</formula>
    </cfRule>
  </conditionalFormatting>
  <conditionalFormatting sqref="E26:E43 E48 E53:E70 E75 E102 E107:E118 E80:E97">
    <cfRule type="expression" dxfId="665" priority="46" stopIfTrue="1">
      <formula>IF($A26&lt;&gt;1,B26,"")</formula>
    </cfRule>
  </conditionalFormatting>
  <conditionalFormatting sqref="D11:D15 D26:D43 D48 D53:D70 D75 D102 D107:D118 D80:D97">
    <cfRule type="expression" dxfId="664" priority="47" stopIfTrue="1">
      <formula>IF($A11="",B11,)</formula>
    </cfRule>
  </conditionalFormatting>
  <conditionalFormatting sqref="G11:G20 G26:G84 G90:G118">
    <cfRule type="expression" dxfId="663" priority="48" stopIfTrue="1">
      <formula>#REF!="Freelancer"</formula>
    </cfRule>
    <cfRule type="expression" dxfId="662" priority="49" stopIfTrue="1">
      <formula>#REF!="DTC Int. Staff"</formula>
    </cfRule>
  </conditionalFormatting>
  <conditionalFormatting sqref="G118 G26:G30 G37:G57 G64:G84 G91:G111">
    <cfRule type="expression" dxfId="661" priority="41" stopIfTrue="1">
      <formula>$F$5="Freelancer"</formula>
    </cfRule>
    <cfRule type="expression" dxfId="660" priority="42" stopIfTrue="1">
      <formula>$F$5="DTC Int. Staff"</formula>
    </cfRule>
  </conditionalFormatting>
  <conditionalFormatting sqref="G16:G20">
    <cfRule type="expression" dxfId="659" priority="39" stopIfTrue="1">
      <formula>#REF!="Freelancer"</formula>
    </cfRule>
    <cfRule type="expression" dxfId="658" priority="40" stopIfTrue="1">
      <formula>#REF!="DTC Int. Staff"</formula>
    </cfRule>
  </conditionalFormatting>
  <conditionalFormatting sqref="G16:G20">
    <cfRule type="expression" dxfId="657" priority="37" stopIfTrue="1">
      <formula>$F$5="Freelancer"</formula>
    </cfRule>
    <cfRule type="expression" dxfId="656" priority="38" stopIfTrue="1">
      <formula>$F$5="DTC Int. Staff"</formula>
    </cfRule>
  </conditionalFormatting>
  <conditionalFormatting sqref="G21:G25">
    <cfRule type="expression" dxfId="655" priority="35" stopIfTrue="1">
      <formula>#REF!="Freelancer"</formula>
    </cfRule>
    <cfRule type="expression" dxfId="654" priority="36" stopIfTrue="1">
      <formula>#REF!="DTC Int. Staff"</formula>
    </cfRule>
  </conditionalFormatting>
  <conditionalFormatting sqref="G21:G25">
    <cfRule type="expression" dxfId="653" priority="33" stopIfTrue="1">
      <formula>$F$5="Freelancer"</formula>
    </cfRule>
    <cfRule type="expression" dxfId="652" priority="34" stopIfTrue="1">
      <formula>$F$5="DTC Int. Staff"</formula>
    </cfRule>
  </conditionalFormatting>
  <conditionalFormatting sqref="G63">
    <cfRule type="expression" dxfId="651" priority="23" stopIfTrue="1">
      <formula>$F$5="Freelancer"</formula>
    </cfRule>
    <cfRule type="expression" dxfId="650" priority="24" stopIfTrue="1">
      <formula>$F$5="DTC Int. Staff"</formula>
    </cfRule>
  </conditionalFormatting>
  <conditionalFormatting sqref="G85:G89">
    <cfRule type="expression" dxfId="649" priority="21" stopIfTrue="1">
      <formula>#REF!="Freelancer"</formula>
    </cfRule>
    <cfRule type="expression" dxfId="648" priority="22" stopIfTrue="1">
      <formula>#REF!="DTC Int. Staff"</formula>
    </cfRule>
  </conditionalFormatting>
  <conditionalFormatting sqref="G85:G89">
    <cfRule type="expression" dxfId="647" priority="19" stopIfTrue="1">
      <formula>$F$5="Freelancer"</formula>
    </cfRule>
    <cfRule type="expression" dxfId="646" priority="20" stopIfTrue="1">
      <formula>$F$5="DTC Int. Staff"</formula>
    </cfRule>
  </conditionalFormatting>
  <conditionalFormatting sqref="E17:E20">
    <cfRule type="expression" dxfId="645" priority="17" stopIfTrue="1">
      <formula>IF($A17="",B17,"")</formula>
    </cfRule>
  </conditionalFormatting>
  <conditionalFormatting sqref="D17:D20">
    <cfRule type="expression" dxfId="644" priority="18" stopIfTrue="1">
      <formula>IF($A17="",B17,)</formula>
    </cfRule>
  </conditionalFormatting>
  <conditionalFormatting sqref="E22:E25">
    <cfRule type="expression" dxfId="643" priority="15" stopIfTrue="1">
      <formula>IF($A22="",B22,"")</formula>
    </cfRule>
  </conditionalFormatting>
  <conditionalFormatting sqref="D22:D25">
    <cfRule type="expression" dxfId="642" priority="16" stopIfTrue="1">
      <formula>IF($A22="",B22,)</formula>
    </cfRule>
  </conditionalFormatting>
  <conditionalFormatting sqref="E44:E47">
    <cfRule type="expression" dxfId="641" priority="13" stopIfTrue="1">
      <formula>IF($A44="",B44,"")</formula>
    </cfRule>
  </conditionalFormatting>
  <conditionalFormatting sqref="D44:D47">
    <cfRule type="expression" dxfId="640" priority="14" stopIfTrue="1">
      <formula>IF($A44="",B44,)</formula>
    </cfRule>
  </conditionalFormatting>
  <conditionalFormatting sqref="E49:E52">
    <cfRule type="expression" dxfId="639" priority="11" stopIfTrue="1">
      <formula>IF($A49="",B49,"")</formula>
    </cfRule>
  </conditionalFormatting>
  <conditionalFormatting sqref="D49:D52">
    <cfRule type="expression" dxfId="638" priority="12" stopIfTrue="1">
      <formula>IF($A49="",B49,)</formula>
    </cfRule>
  </conditionalFormatting>
  <conditionalFormatting sqref="E71:E74">
    <cfRule type="expression" dxfId="637" priority="9" stopIfTrue="1">
      <formula>IF($A71="",B71,"")</formula>
    </cfRule>
  </conditionalFormatting>
  <conditionalFormatting sqref="D71:D74">
    <cfRule type="expression" dxfId="636" priority="10" stopIfTrue="1">
      <formula>IF($A71="",B71,)</formula>
    </cfRule>
  </conditionalFormatting>
  <conditionalFormatting sqref="E76:E79">
    <cfRule type="expression" dxfId="635" priority="7" stopIfTrue="1">
      <formula>IF($A76="",B76,"")</formula>
    </cfRule>
  </conditionalFormatting>
  <conditionalFormatting sqref="D76:D79">
    <cfRule type="expression" dxfId="634" priority="8" stopIfTrue="1">
      <formula>IF($A76="",B76,)</formula>
    </cfRule>
  </conditionalFormatting>
  <conditionalFormatting sqref="E98:E101">
    <cfRule type="expression" dxfId="633" priority="5" stopIfTrue="1">
      <formula>IF($A98="",B98,"")</formula>
    </cfRule>
  </conditionalFormatting>
  <conditionalFormatting sqref="D98:D101">
    <cfRule type="expression" dxfId="632" priority="6" stopIfTrue="1">
      <formula>IF($A98="",B98,)</formula>
    </cfRule>
  </conditionalFormatting>
  <conditionalFormatting sqref="E98">
    <cfRule type="timePeriod" dxfId="63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630" priority="2" stopIfTrue="1">
      <formula>IF($A103="",B103,"")</formula>
    </cfRule>
  </conditionalFormatting>
  <conditionalFormatting sqref="D103:D106">
    <cfRule type="expression" dxfId="629" priority="3" stopIfTrue="1">
      <formula>IF($A103="",B103,)</formula>
    </cfRule>
  </conditionalFormatting>
  <conditionalFormatting sqref="E103:E106">
    <cfRule type="timePeriod" dxfId="62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627" priority="29" stopIfTrue="1">
      <formula>IF($A11=1,B11,)</formula>
    </cfRule>
    <cfRule type="expression" dxfId="626" priority="30" stopIfTrue="1">
      <formula>IF($A11="",B11,)</formula>
    </cfRule>
  </conditionalFormatting>
  <conditionalFormatting sqref="E11:E15">
    <cfRule type="expression" dxfId="625" priority="31" stopIfTrue="1">
      <formula>IF($A11="",B11,"")</formula>
    </cfRule>
  </conditionalFormatting>
  <conditionalFormatting sqref="E130:E134 E26:E124">
    <cfRule type="expression" dxfId="624" priority="32" stopIfTrue="1">
      <formula>IF($A26&lt;&gt;1,B26,"")</formula>
    </cfRule>
  </conditionalFormatting>
  <conditionalFormatting sqref="D130:D134 D11:D15 D26:D124">
    <cfRule type="expression" dxfId="623" priority="33" stopIfTrue="1">
      <formula>IF($A11="",B11,)</formula>
    </cfRule>
  </conditionalFormatting>
  <conditionalFormatting sqref="G11:G20 G26:G84 G90:G119">
    <cfRule type="expression" dxfId="622" priority="34" stopIfTrue="1">
      <formula>#REF!="Freelancer"</formula>
    </cfRule>
    <cfRule type="expression" dxfId="621" priority="35" stopIfTrue="1">
      <formula>#REF!="DTC Int. Staff"</formula>
    </cfRule>
  </conditionalFormatting>
  <conditionalFormatting sqref="G119 G26:G30 G37:G57 G64:G84 G91:G112">
    <cfRule type="expression" dxfId="620" priority="27" stopIfTrue="1">
      <formula>$F$5="Freelancer"</formula>
    </cfRule>
    <cfRule type="expression" dxfId="619" priority="28" stopIfTrue="1">
      <formula>$F$5="DTC Int. Staff"</formula>
    </cfRule>
  </conditionalFormatting>
  <conditionalFormatting sqref="G16:G20">
    <cfRule type="expression" dxfId="618" priority="25" stopIfTrue="1">
      <formula>#REF!="Freelancer"</formula>
    </cfRule>
    <cfRule type="expression" dxfId="617" priority="26" stopIfTrue="1">
      <formula>#REF!="DTC Int. Staff"</formula>
    </cfRule>
  </conditionalFormatting>
  <conditionalFormatting sqref="G16:G20">
    <cfRule type="expression" dxfId="616" priority="23" stopIfTrue="1">
      <formula>$F$5="Freelancer"</formula>
    </cfRule>
    <cfRule type="expression" dxfId="615" priority="24" stopIfTrue="1">
      <formula>$F$5="DTC Int. Staff"</formula>
    </cfRule>
  </conditionalFormatting>
  <conditionalFormatting sqref="G21:G25">
    <cfRule type="expression" dxfId="614" priority="21" stopIfTrue="1">
      <formula>#REF!="Freelancer"</formula>
    </cfRule>
    <cfRule type="expression" dxfId="613" priority="22" stopIfTrue="1">
      <formula>#REF!="DTC Int. Staff"</formula>
    </cfRule>
  </conditionalFormatting>
  <conditionalFormatting sqref="G21:G25">
    <cfRule type="expression" dxfId="612" priority="19" stopIfTrue="1">
      <formula>$F$5="Freelancer"</formula>
    </cfRule>
    <cfRule type="expression" dxfId="611" priority="20" stopIfTrue="1">
      <formula>$F$5="DTC Int. Staff"</formula>
    </cfRule>
  </conditionalFormatting>
  <conditionalFormatting sqref="C125:C129">
    <cfRule type="expression" dxfId="610" priority="13" stopIfTrue="1">
      <formula>IF($A125=1,B125,)</formula>
    </cfRule>
    <cfRule type="expression" dxfId="609" priority="14" stopIfTrue="1">
      <formula>IF($A125="",B125,)</formula>
    </cfRule>
  </conditionalFormatting>
  <conditionalFormatting sqref="D125:D129">
    <cfRule type="expression" dxfId="608" priority="15" stopIfTrue="1">
      <formula>IF($A125="",B125,)</formula>
    </cfRule>
  </conditionalFormatting>
  <conditionalFormatting sqref="E125:E129">
    <cfRule type="expression" dxfId="607" priority="12" stopIfTrue="1">
      <formula>IF($A125&lt;&gt;1,B125,"")</formula>
    </cfRule>
  </conditionalFormatting>
  <conditionalFormatting sqref="G63">
    <cfRule type="expression" dxfId="606" priority="9" stopIfTrue="1">
      <formula>$F$5="Freelancer"</formula>
    </cfRule>
    <cfRule type="expression" dxfId="605" priority="10" stopIfTrue="1">
      <formula>$F$5="DTC Int. Staff"</formula>
    </cfRule>
  </conditionalFormatting>
  <conditionalFormatting sqref="G85:G89">
    <cfRule type="expression" dxfId="604" priority="7" stopIfTrue="1">
      <formula>#REF!="Freelancer"</formula>
    </cfRule>
    <cfRule type="expression" dxfId="603" priority="8" stopIfTrue="1">
      <formula>#REF!="DTC Int. Staff"</formula>
    </cfRule>
  </conditionalFormatting>
  <conditionalFormatting sqref="G85:G89">
    <cfRule type="expression" dxfId="602" priority="5" stopIfTrue="1">
      <formula>$F$5="Freelancer"</formula>
    </cfRule>
    <cfRule type="expression" dxfId="601" priority="6" stopIfTrue="1">
      <formula>$F$5="DTC Int. Staff"</formula>
    </cfRule>
  </conditionalFormatting>
  <conditionalFormatting sqref="E17:E20">
    <cfRule type="expression" dxfId="600" priority="3" stopIfTrue="1">
      <formula>IF($A17="",B17,"")</formula>
    </cfRule>
  </conditionalFormatting>
  <conditionalFormatting sqref="D17:D20">
    <cfRule type="expression" dxfId="599" priority="4" stopIfTrue="1">
      <formula>IF($A17="",B17,)</formula>
    </cfRule>
  </conditionalFormatting>
  <conditionalFormatting sqref="E22:E25">
    <cfRule type="expression" dxfId="598" priority="1" stopIfTrue="1">
      <formula>IF($A22="",B22,"")</formula>
    </cfRule>
  </conditionalFormatting>
  <conditionalFormatting sqref="D22:D25">
    <cfRule type="expression" dxfId="5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596" priority="25" stopIfTrue="1">
      <formula>IF($A11=1,B11,)</formula>
    </cfRule>
    <cfRule type="expression" dxfId="595" priority="26" stopIfTrue="1">
      <formula>IF($A11="",B11,)</formula>
    </cfRule>
  </conditionalFormatting>
  <conditionalFormatting sqref="E11:E15">
    <cfRule type="expression" dxfId="594" priority="27" stopIfTrue="1">
      <formula>IF($A11="",B11,"")</formula>
    </cfRule>
  </conditionalFormatting>
  <conditionalFormatting sqref="E16:E128">
    <cfRule type="expression" dxfId="593" priority="28" stopIfTrue="1">
      <formula>IF($A16&lt;&gt;1,B16,"")</formula>
    </cfRule>
  </conditionalFormatting>
  <conditionalFormatting sqref="D11:D128">
    <cfRule type="expression" dxfId="592" priority="29" stopIfTrue="1">
      <formula>IF($A11="",B11,)</formula>
    </cfRule>
  </conditionalFormatting>
  <conditionalFormatting sqref="G11:G20 G82:G123 G22:G76">
    <cfRule type="expression" dxfId="591" priority="30" stopIfTrue="1">
      <formula>#REF!="Freelancer"</formula>
    </cfRule>
    <cfRule type="expression" dxfId="590" priority="31" stopIfTrue="1">
      <formula>#REF!="DTC Int. Staff"</formula>
    </cfRule>
  </conditionalFormatting>
  <conditionalFormatting sqref="G119:G123 G87:G108 G22 G33:G49 G60:G76">
    <cfRule type="expression" dxfId="589" priority="23" stopIfTrue="1">
      <formula>$F$5="Freelancer"</formula>
    </cfRule>
    <cfRule type="expression" dxfId="588" priority="24" stopIfTrue="1">
      <formula>$F$5="DTC Int. Staff"</formula>
    </cfRule>
  </conditionalFormatting>
  <conditionalFormatting sqref="G16:G20">
    <cfRule type="expression" dxfId="587" priority="21" stopIfTrue="1">
      <formula>#REF!="Freelancer"</formula>
    </cfRule>
    <cfRule type="expression" dxfId="586" priority="22" stopIfTrue="1">
      <formula>#REF!="DTC Int. Staff"</formula>
    </cfRule>
  </conditionalFormatting>
  <conditionalFormatting sqref="G16:G20">
    <cfRule type="expression" dxfId="585" priority="19" stopIfTrue="1">
      <formula>$F$5="Freelancer"</formula>
    </cfRule>
    <cfRule type="expression" dxfId="584" priority="20" stopIfTrue="1">
      <formula>$F$5="DTC Int. Staff"</formula>
    </cfRule>
  </conditionalFormatting>
  <conditionalFormatting sqref="G21">
    <cfRule type="expression" dxfId="583" priority="17" stopIfTrue="1">
      <formula>#REF!="Freelancer"</formula>
    </cfRule>
    <cfRule type="expression" dxfId="582" priority="18" stopIfTrue="1">
      <formula>#REF!="DTC Int. Staff"</formula>
    </cfRule>
  </conditionalFormatting>
  <conditionalFormatting sqref="G21">
    <cfRule type="expression" dxfId="581" priority="15" stopIfTrue="1">
      <formula>$F$5="Freelancer"</formula>
    </cfRule>
    <cfRule type="expression" dxfId="580" priority="16" stopIfTrue="1">
      <formula>$F$5="DTC Int. Staff"</formula>
    </cfRule>
  </conditionalFormatting>
  <conditionalFormatting sqref="C129:C133">
    <cfRule type="expression" dxfId="579" priority="9" stopIfTrue="1">
      <formula>IF($A129=1,B129,)</formula>
    </cfRule>
    <cfRule type="expression" dxfId="578" priority="10" stopIfTrue="1">
      <formula>IF($A129="",B129,)</formula>
    </cfRule>
  </conditionalFormatting>
  <conditionalFormatting sqref="D129:D133">
    <cfRule type="expression" dxfId="577" priority="11" stopIfTrue="1">
      <formula>IF($A129="",B129,)</formula>
    </cfRule>
  </conditionalFormatting>
  <conditionalFormatting sqref="E129:E133">
    <cfRule type="expression" dxfId="576" priority="8" stopIfTrue="1">
      <formula>IF($A129&lt;&gt;1,B129,"")</formula>
    </cfRule>
  </conditionalFormatting>
  <conditionalFormatting sqref="G55:G59">
    <cfRule type="expression" dxfId="575" priority="5" stopIfTrue="1">
      <formula>$F$5="Freelancer"</formula>
    </cfRule>
    <cfRule type="expression" dxfId="574" priority="6" stopIfTrue="1">
      <formula>$F$5="DTC Int. Staff"</formula>
    </cfRule>
  </conditionalFormatting>
  <conditionalFormatting sqref="G77:G81">
    <cfRule type="expression" dxfId="573" priority="3" stopIfTrue="1">
      <formula>#REF!="Freelancer"</formula>
    </cfRule>
    <cfRule type="expression" dxfId="572" priority="4" stopIfTrue="1">
      <formula>#REF!="DTC Int. Staff"</formula>
    </cfRule>
  </conditionalFormatting>
  <conditionalFormatting sqref="G77:G81">
    <cfRule type="expression" dxfId="571" priority="1" stopIfTrue="1">
      <formula>$F$5="Freelancer"</formula>
    </cfRule>
    <cfRule type="expression" dxfId="5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69" priority="25" stopIfTrue="1">
      <formula>IF($A11=1,B11,)</formula>
    </cfRule>
    <cfRule type="expression" dxfId="568" priority="26" stopIfTrue="1">
      <formula>IF($A11="",B11,)</formula>
    </cfRule>
  </conditionalFormatting>
  <conditionalFormatting sqref="E11">
    <cfRule type="expression" dxfId="567" priority="27" stopIfTrue="1">
      <formula>IF($A11="",B11,"")</formula>
    </cfRule>
  </conditionalFormatting>
  <conditionalFormatting sqref="E12:E119">
    <cfRule type="expression" dxfId="566" priority="28" stopIfTrue="1">
      <formula>IF($A12&lt;&gt;1,B12,"")</formula>
    </cfRule>
  </conditionalFormatting>
  <conditionalFormatting sqref="D11:D119">
    <cfRule type="expression" dxfId="565" priority="29" stopIfTrue="1">
      <formula>IF($A11="",B11,)</formula>
    </cfRule>
  </conditionalFormatting>
  <conditionalFormatting sqref="G11:G12 G18:G76 G82:G118">
    <cfRule type="expression" dxfId="564" priority="30" stopIfTrue="1">
      <formula>#REF!="Freelancer"</formula>
    </cfRule>
    <cfRule type="expression" dxfId="563" priority="31" stopIfTrue="1">
      <formula>#REF!="DTC Int. Staff"</formula>
    </cfRule>
  </conditionalFormatting>
  <conditionalFormatting sqref="G114:G118 G18:G22 G33:G49 G60:G76 G87:G103">
    <cfRule type="expression" dxfId="562" priority="23" stopIfTrue="1">
      <formula>$F$5="Freelancer"</formula>
    </cfRule>
    <cfRule type="expression" dxfId="561" priority="24" stopIfTrue="1">
      <formula>$F$5="DTC Int. Staff"</formula>
    </cfRule>
  </conditionalFormatting>
  <conditionalFormatting sqref="G12">
    <cfRule type="expression" dxfId="560" priority="21" stopIfTrue="1">
      <formula>#REF!="Freelancer"</formula>
    </cfRule>
    <cfRule type="expression" dxfId="559" priority="22" stopIfTrue="1">
      <formula>#REF!="DTC Int. Staff"</formula>
    </cfRule>
  </conditionalFormatting>
  <conditionalFormatting sqref="G12">
    <cfRule type="expression" dxfId="558" priority="19" stopIfTrue="1">
      <formula>$F$5="Freelancer"</formula>
    </cfRule>
    <cfRule type="expression" dxfId="557" priority="20" stopIfTrue="1">
      <formula>$F$5="DTC Int. Staff"</formula>
    </cfRule>
  </conditionalFormatting>
  <conditionalFormatting sqref="G13:G17">
    <cfRule type="expression" dxfId="556" priority="17" stopIfTrue="1">
      <formula>#REF!="Freelancer"</formula>
    </cfRule>
    <cfRule type="expression" dxfId="555" priority="18" stopIfTrue="1">
      <formula>#REF!="DTC Int. Staff"</formula>
    </cfRule>
  </conditionalFormatting>
  <conditionalFormatting sqref="G13:G17">
    <cfRule type="expression" dxfId="554" priority="15" stopIfTrue="1">
      <formula>$F$5="Freelancer"</formula>
    </cfRule>
    <cfRule type="expression" dxfId="553" priority="16" stopIfTrue="1">
      <formula>$F$5="DTC Int. Staff"</formula>
    </cfRule>
  </conditionalFormatting>
  <conditionalFormatting sqref="C121:C125">
    <cfRule type="expression" dxfId="552" priority="12" stopIfTrue="1">
      <formula>IF($A121=1,B121,)</formula>
    </cfRule>
    <cfRule type="expression" dxfId="551" priority="13" stopIfTrue="1">
      <formula>IF($A121="",B121,)</formula>
    </cfRule>
  </conditionalFormatting>
  <conditionalFormatting sqref="D121:D125">
    <cfRule type="expression" dxfId="550" priority="14" stopIfTrue="1">
      <formula>IF($A121="",B121,)</formula>
    </cfRule>
  </conditionalFormatting>
  <conditionalFormatting sqref="C120">
    <cfRule type="expression" dxfId="549" priority="9" stopIfTrue="1">
      <formula>IF($A120=1,B120,)</formula>
    </cfRule>
    <cfRule type="expression" dxfId="548" priority="10" stopIfTrue="1">
      <formula>IF($A120="",B120,)</formula>
    </cfRule>
  </conditionalFormatting>
  <conditionalFormatting sqref="D120">
    <cfRule type="expression" dxfId="547" priority="11" stopIfTrue="1">
      <formula>IF($A120="",B120,)</formula>
    </cfRule>
  </conditionalFormatting>
  <conditionalFormatting sqref="E120">
    <cfRule type="expression" dxfId="546" priority="8" stopIfTrue="1">
      <formula>IF($A120&lt;&gt;1,B120,"")</formula>
    </cfRule>
  </conditionalFormatting>
  <conditionalFormatting sqref="E121:E125">
    <cfRule type="expression" dxfId="545" priority="7" stopIfTrue="1">
      <formula>IF($A121&lt;&gt;1,B121,"")</formula>
    </cfRule>
  </conditionalFormatting>
  <conditionalFormatting sqref="G55:G59">
    <cfRule type="expression" dxfId="544" priority="5" stopIfTrue="1">
      <formula>$F$5="Freelancer"</formula>
    </cfRule>
    <cfRule type="expression" dxfId="543" priority="6" stopIfTrue="1">
      <formula>$F$5="DTC Int. Staff"</formula>
    </cfRule>
  </conditionalFormatting>
  <conditionalFormatting sqref="G77:G81">
    <cfRule type="expression" dxfId="542" priority="3" stopIfTrue="1">
      <formula>#REF!="Freelancer"</formula>
    </cfRule>
    <cfRule type="expression" dxfId="541" priority="4" stopIfTrue="1">
      <formula>#REF!="DTC Int. Staff"</formula>
    </cfRule>
  </conditionalFormatting>
  <conditionalFormatting sqref="G77:G81">
    <cfRule type="expression" dxfId="540" priority="1" stopIfTrue="1">
      <formula>$F$5="Freelancer"</formula>
    </cfRule>
    <cfRule type="expression" dxfId="5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9" zoomScale="90" zoomScaleNormal="90" workbookViewId="0">
      <selection activeCell="F118" sqref="F118: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92</v>
      </c>
      <c r="J8" s="25">
        <f>I8/8</f>
        <v>11.5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9007</v>
      </c>
      <c r="H70" s="48" t="s">
        <v>81</v>
      </c>
      <c r="I70" s="47" t="s">
        <v>82</v>
      </c>
      <c r="J70" s="49">
        <v>2</v>
      </c>
      <c r="K70" s="97" t="s">
        <v>60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9007</v>
      </c>
      <c r="H71" s="48" t="s">
        <v>83</v>
      </c>
      <c r="I71" s="47" t="s">
        <v>82</v>
      </c>
      <c r="J71" s="49">
        <v>4</v>
      </c>
      <c r="K71" s="97" t="s">
        <v>60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 t="s">
        <v>84</v>
      </c>
      <c r="I72" s="47" t="s">
        <v>82</v>
      </c>
      <c r="J72" s="49">
        <v>2</v>
      </c>
      <c r="K72" s="97" t="s">
        <v>60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9002</v>
      </c>
      <c r="H75" s="43" t="s">
        <v>86</v>
      </c>
      <c r="I75" s="36" t="s">
        <v>82</v>
      </c>
      <c r="J75" s="38">
        <v>4</v>
      </c>
      <c r="K75" s="94" t="s">
        <v>60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9002</v>
      </c>
      <c r="H76" s="43" t="s">
        <v>84</v>
      </c>
      <c r="I76" s="36" t="s">
        <v>82</v>
      </c>
      <c r="J76" s="38">
        <v>3</v>
      </c>
      <c r="K76" s="94" t="s">
        <v>60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>
        <v>9004</v>
      </c>
      <c r="H77" s="221" t="s">
        <v>85</v>
      </c>
      <c r="I77" s="36" t="s">
        <v>82</v>
      </c>
      <c r="J77" s="38">
        <v>1</v>
      </c>
      <c r="K77" s="94" t="s">
        <v>60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9002</v>
      </c>
      <c r="H80" s="48" t="s">
        <v>99</v>
      </c>
      <c r="I80" s="47" t="s">
        <v>82</v>
      </c>
      <c r="J80" s="49">
        <v>3</v>
      </c>
      <c r="K80" s="97" t="s">
        <v>60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87</v>
      </c>
      <c r="G81" s="47">
        <v>9002</v>
      </c>
      <c r="H81" s="48" t="s">
        <v>88</v>
      </c>
      <c r="I81" s="47" t="s">
        <v>82</v>
      </c>
      <c r="J81" s="49">
        <v>2</v>
      </c>
      <c r="K81" s="97" t="s">
        <v>60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87</v>
      </c>
      <c r="G82" s="47">
        <v>9002</v>
      </c>
      <c r="H82" s="48" t="s">
        <v>89</v>
      </c>
      <c r="I82" s="47" t="s">
        <v>82</v>
      </c>
      <c r="J82" s="49">
        <v>4</v>
      </c>
      <c r="K82" s="97" t="s">
        <v>60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222" t="s">
        <v>90</v>
      </c>
      <c r="G87" s="223">
        <v>9002</v>
      </c>
      <c r="H87" s="224" t="s">
        <v>97</v>
      </c>
      <c r="I87" s="47" t="s">
        <v>82</v>
      </c>
      <c r="J87" s="49">
        <v>3</v>
      </c>
      <c r="K87" s="97" t="s">
        <v>60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9007</v>
      </c>
      <c r="H88" s="48" t="s">
        <v>83</v>
      </c>
      <c r="I88" s="47" t="s">
        <v>82</v>
      </c>
      <c r="J88" s="49">
        <v>2</v>
      </c>
      <c r="K88" s="97" t="s">
        <v>60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222" t="s">
        <v>90</v>
      </c>
      <c r="G89" s="47">
        <v>9002</v>
      </c>
      <c r="H89" s="48" t="s">
        <v>92</v>
      </c>
      <c r="I89" s="47" t="s">
        <v>82</v>
      </c>
      <c r="J89" s="49">
        <v>3</v>
      </c>
      <c r="K89" s="97" t="s">
        <v>60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219" t="s">
        <v>93</v>
      </c>
      <c r="I92" s="36" t="s">
        <v>82</v>
      </c>
      <c r="J92" s="38">
        <v>2</v>
      </c>
      <c r="K92" s="94" t="s">
        <v>60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94</v>
      </c>
      <c r="G93" s="36">
        <v>9002</v>
      </c>
      <c r="H93" s="43" t="s">
        <v>95</v>
      </c>
      <c r="I93" s="36" t="s">
        <v>82</v>
      </c>
      <c r="J93" s="38">
        <v>1</v>
      </c>
      <c r="K93" s="94" t="s">
        <v>60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9002</v>
      </c>
      <c r="H94" s="43" t="s">
        <v>98</v>
      </c>
      <c r="I94" s="36" t="s">
        <v>82</v>
      </c>
      <c r="J94" s="38">
        <v>1</v>
      </c>
      <c r="K94" s="94" t="s">
        <v>60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 t="s">
        <v>94</v>
      </c>
      <c r="G95" s="36">
        <v>9002</v>
      </c>
      <c r="H95" s="43" t="s">
        <v>101</v>
      </c>
      <c r="I95" s="36" t="s">
        <v>82</v>
      </c>
      <c r="J95" s="38">
        <v>5</v>
      </c>
      <c r="K95" s="94" t="s">
        <v>60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90</v>
      </c>
      <c r="G98" s="47">
        <v>9002</v>
      </c>
      <c r="H98" s="48" t="s">
        <v>96</v>
      </c>
      <c r="I98" s="47" t="s">
        <v>100</v>
      </c>
      <c r="J98" s="49">
        <v>3</v>
      </c>
      <c r="K98" s="97" t="s">
        <v>60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94</v>
      </c>
      <c r="G99" s="47">
        <v>9002</v>
      </c>
      <c r="H99" s="48" t="s">
        <v>101</v>
      </c>
      <c r="I99" s="47" t="s">
        <v>100</v>
      </c>
      <c r="J99" s="49">
        <v>4</v>
      </c>
      <c r="K99" s="97" t="s">
        <v>60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87</v>
      </c>
      <c r="G100" s="47">
        <v>9002</v>
      </c>
      <c r="H100" s="48" t="s">
        <v>89</v>
      </c>
      <c r="I100" s="47" t="s">
        <v>100</v>
      </c>
      <c r="J100" s="49">
        <v>2</v>
      </c>
      <c r="K100" s="97" t="s">
        <v>60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94</v>
      </c>
      <c r="G103" s="35">
        <v>9002</v>
      </c>
      <c r="H103" s="220" t="s">
        <v>103</v>
      </c>
      <c r="I103" s="36" t="s">
        <v>82</v>
      </c>
      <c r="J103" s="38">
        <v>6</v>
      </c>
      <c r="K103" s="94" t="s">
        <v>60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90</v>
      </c>
      <c r="G104" s="36">
        <v>9002</v>
      </c>
      <c r="H104" s="43" t="s">
        <v>102</v>
      </c>
      <c r="I104" s="36" t="s">
        <v>82</v>
      </c>
      <c r="J104" s="38">
        <v>3</v>
      </c>
      <c r="K104" s="94" t="s">
        <v>60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94</v>
      </c>
      <c r="G108" s="47">
        <v>9002</v>
      </c>
      <c r="H108" s="48" t="s">
        <v>104</v>
      </c>
      <c r="I108" s="47" t="s">
        <v>82</v>
      </c>
      <c r="J108" s="49">
        <v>7</v>
      </c>
      <c r="K108" s="97" t="s">
        <v>60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9004</v>
      </c>
      <c r="H109" s="48" t="s">
        <v>85</v>
      </c>
      <c r="I109" s="47" t="s">
        <v>82</v>
      </c>
      <c r="J109" s="49">
        <v>1</v>
      </c>
      <c r="K109" s="97" t="s">
        <v>60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87</v>
      </c>
      <c r="G115" s="47">
        <v>9002</v>
      </c>
      <c r="H115" s="225" t="s">
        <v>105</v>
      </c>
      <c r="I115" s="47" t="s">
        <v>82</v>
      </c>
      <c r="J115" s="49">
        <v>1</v>
      </c>
      <c r="K115" s="97" t="s">
        <v>60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107</v>
      </c>
      <c r="G116" s="47">
        <v>9002</v>
      </c>
      <c r="H116" s="225" t="s">
        <v>106</v>
      </c>
      <c r="I116" s="47" t="s">
        <v>82</v>
      </c>
      <c r="J116" s="49">
        <v>1</v>
      </c>
      <c r="K116" s="97" t="s">
        <v>60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87</v>
      </c>
      <c r="G117" s="47">
        <v>9002</v>
      </c>
      <c r="H117" s="225" t="s">
        <v>108</v>
      </c>
      <c r="I117" s="47" t="s">
        <v>82</v>
      </c>
      <c r="J117" s="49">
        <v>3</v>
      </c>
      <c r="K117" s="97" t="s">
        <v>60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90</v>
      </c>
      <c r="G118" s="47">
        <v>9002</v>
      </c>
      <c r="H118" s="225" t="s">
        <v>91</v>
      </c>
      <c r="I118" s="47" t="s">
        <v>82</v>
      </c>
      <c r="J118" s="49">
        <v>3</v>
      </c>
      <c r="K118" s="97" t="s">
        <v>60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90</v>
      </c>
      <c r="G120" s="36">
        <v>9002</v>
      </c>
      <c r="H120" s="43" t="s">
        <v>91</v>
      </c>
      <c r="I120" s="36" t="s">
        <v>82</v>
      </c>
      <c r="J120" s="38">
        <v>8</v>
      </c>
      <c r="K120" s="94" t="s">
        <v>60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107</v>
      </c>
      <c r="G125" s="47">
        <v>9002</v>
      </c>
      <c r="H125" s="48" t="s">
        <v>109</v>
      </c>
      <c r="I125" s="47" t="s">
        <v>82</v>
      </c>
      <c r="J125" s="49">
        <v>6</v>
      </c>
      <c r="K125" s="97" t="s">
        <v>60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90</v>
      </c>
      <c r="G126" s="86">
        <v>9002</v>
      </c>
      <c r="H126" s="226" t="s">
        <v>91</v>
      </c>
      <c r="I126" s="47" t="s">
        <v>82</v>
      </c>
      <c r="J126" s="49">
        <v>2</v>
      </c>
      <c r="K126" s="97" t="s">
        <v>60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10" type="noConversion"/>
  <conditionalFormatting sqref="C11:C124">
    <cfRule type="expression" dxfId="538" priority="37" stopIfTrue="1">
      <formula>IF($A11=1,B11,)</formula>
    </cfRule>
    <cfRule type="expression" dxfId="537" priority="38" stopIfTrue="1">
      <formula>IF($A11="",B11,)</formula>
    </cfRule>
  </conditionalFormatting>
  <conditionalFormatting sqref="E11:E15">
    <cfRule type="expression" dxfId="536" priority="39" stopIfTrue="1">
      <formula>IF($A11="",B11,"")</formula>
    </cfRule>
  </conditionalFormatting>
  <conditionalFormatting sqref="E16:E124">
    <cfRule type="expression" dxfId="535" priority="40" stopIfTrue="1">
      <formula>IF($A16&lt;&gt;1,B16,"")</formula>
    </cfRule>
  </conditionalFormatting>
  <conditionalFormatting sqref="D11:D124">
    <cfRule type="expression" dxfId="534" priority="41" stopIfTrue="1">
      <formula>IF($A11="",B11,)</formula>
    </cfRule>
  </conditionalFormatting>
  <conditionalFormatting sqref="G11:G20 G26:G84 G86:G91 G93:G102 G104:G119">
    <cfRule type="expression" dxfId="533" priority="42" stopIfTrue="1">
      <formula>#REF!="Freelancer"</formula>
    </cfRule>
    <cfRule type="expression" dxfId="532" priority="43" stopIfTrue="1">
      <formula>#REF!="DTC Int. Staff"</formula>
    </cfRule>
  </conditionalFormatting>
  <conditionalFormatting sqref="G87:G91 G26:G30 G33:G57 G60:G84 G93:G102 G104:G112 G115:G119">
    <cfRule type="expression" dxfId="531" priority="35" stopIfTrue="1">
      <formula>$F$5="Freelancer"</formula>
    </cfRule>
    <cfRule type="expression" dxfId="530" priority="36" stopIfTrue="1">
      <formula>$F$5="DTC Int. Staff"</formula>
    </cfRule>
  </conditionalFormatting>
  <conditionalFormatting sqref="G16:G20">
    <cfRule type="expression" dxfId="529" priority="33" stopIfTrue="1">
      <formula>#REF!="Freelancer"</formula>
    </cfRule>
    <cfRule type="expression" dxfId="528" priority="34" stopIfTrue="1">
      <formula>#REF!="DTC Int. Staff"</formula>
    </cfRule>
  </conditionalFormatting>
  <conditionalFormatting sqref="G16:G20">
    <cfRule type="expression" dxfId="527" priority="31" stopIfTrue="1">
      <formula>$F$5="Freelancer"</formula>
    </cfRule>
    <cfRule type="expression" dxfId="526" priority="32" stopIfTrue="1">
      <formula>$F$5="DTC Int. Staff"</formula>
    </cfRule>
  </conditionalFormatting>
  <conditionalFormatting sqref="G21:G25">
    <cfRule type="expression" dxfId="525" priority="29" stopIfTrue="1">
      <formula>#REF!="Freelancer"</formula>
    </cfRule>
    <cfRule type="expression" dxfId="524" priority="30" stopIfTrue="1">
      <formula>#REF!="DTC Int. Staff"</formula>
    </cfRule>
  </conditionalFormatting>
  <conditionalFormatting sqref="G21:G25">
    <cfRule type="expression" dxfId="523" priority="27" stopIfTrue="1">
      <formula>$F$5="Freelancer"</formula>
    </cfRule>
    <cfRule type="expression" dxfId="522" priority="28" stopIfTrue="1">
      <formula>$F$5="DTC Int. Staff"</formula>
    </cfRule>
  </conditionalFormatting>
  <conditionalFormatting sqref="C125:C129">
    <cfRule type="expression" dxfId="521" priority="21" stopIfTrue="1">
      <formula>IF($A125=1,B125,)</formula>
    </cfRule>
    <cfRule type="expression" dxfId="520" priority="22" stopIfTrue="1">
      <formula>IF($A125="",B125,)</formula>
    </cfRule>
  </conditionalFormatting>
  <conditionalFormatting sqref="D125:D129">
    <cfRule type="expression" dxfId="519" priority="23" stopIfTrue="1">
      <formula>IF($A125="",B125,)</formula>
    </cfRule>
  </conditionalFormatting>
  <conditionalFormatting sqref="E125:E129">
    <cfRule type="expression" dxfId="518" priority="20" stopIfTrue="1">
      <formula>IF($A125&lt;&gt;1,B125,"")</formula>
    </cfRule>
  </conditionalFormatting>
  <conditionalFormatting sqref="G59">
    <cfRule type="expression" dxfId="517" priority="17" stopIfTrue="1">
      <formula>$F$5="Freelancer"</formula>
    </cfRule>
    <cfRule type="expression" dxfId="516" priority="18" stopIfTrue="1">
      <formula>$F$5="DTC Int. Staff"</formula>
    </cfRule>
  </conditionalFormatting>
  <conditionalFormatting sqref="G85">
    <cfRule type="expression" dxfId="515" priority="15" stopIfTrue="1">
      <formula>#REF!="Freelancer"</formula>
    </cfRule>
    <cfRule type="expression" dxfId="514" priority="16" stopIfTrue="1">
      <formula>#REF!="DTC Int. Staff"</formula>
    </cfRule>
  </conditionalFormatting>
  <conditionalFormatting sqref="G85">
    <cfRule type="expression" dxfId="513" priority="13" stopIfTrue="1">
      <formula>$F$5="Freelancer"</formula>
    </cfRule>
    <cfRule type="expression" dxfId="512" priority="14" stopIfTrue="1">
      <formula>$F$5="DTC Int. Staff"</formula>
    </cfRule>
  </conditionalFormatting>
  <conditionalFormatting sqref="G92:H92">
    <cfRule type="expression" dxfId="511" priority="7" stopIfTrue="1">
      <formula>#REF!="Freelancer"</formula>
    </cfRule>
    <cfRule type="expression" dxfId="510" priority="8" stopIfTrue="1">
      <formula>#REF!="DTC Int. Staff"</formula>
    </cfRule>
  </conditionalFormatting>
  <conditionalFormatting sqref="G92:H92">
    <cfRule type="expression" dxfId="509" priority="5" stopIfTrue="1">
      <formula>$F$5="Freelancer"</formula>
    </cfRule>
    <cfRule type="expression" dxfId="50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E11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รุศิศา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3" t="str">
        <f>'Information-General Settings'!C4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155</v>
      </c>
      <c r="J8" s="123">
        <f>I8/8</f>
        <v>19.375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221" t="s">
        <v>110</v>
      </c>
      <c r="I11" s="135" t="s">
        <v>82</v>
      </c>
      <c r="J11" s="137">
        <v>2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112</v>
      </c>
      <c r="G12" s="135">
        <v>9002</v>
      </c>
      <c r="H12" s="221" t="s">
        <v>111</v>
      </c>
      <c r="I12" s="135" t="s">
        <v>82</v>
      </c>
      <c r="J12" s="137">
        <v>1</v>
      </c>
      <c r="K12" s="138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>
        <v>9004</v>
      </c>
      <c r="H13" s="221" t="s">
        <v>85</v>
      </c>
      <c r="I13" s="135" t="s">
        <v>82</v>
      </c>
      <c r="J13" s="137">
        <v>1</v>
      </c>
      <c r="K13" s="138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90</v>
      </c>
      <c r="G14" s="135">
        <v>9002</v>
      </c>
      <c r="H14" s="221" t="s">
        <v>113</v>
      </c>
      <c r="I14" s="135" t="s">
        <v>82</v>
      </c>
      <c r="J14" s="137">
        <v>1</v>
      </c>
      <c r="K14" s="138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112</v>
      </c>
      <c r="G15" s="135">
        <v>9002</v>
      </c>
      <c r="H15" s="221" t="s">
        <v>114</v>
      </c>
      <c r="I15" s="135" t="s">
        <v>82</v>
      </c>
      <c r="J15" s="137">
        <v>3</v>
      </c>
      <c r="K15" s="13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112</v>
      </c>
      <c r="G16" s="144">
        <v>9002</v>
      </c>
      <c r="H16" s="145" t="s">
        <v>114</v>
      </c>
      <c r="I16" s="144" t="s">
        <v>100</v>
      </c>
      <c r="J16" s="146">
        <v>5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9004</v>
      </c>
      <c r="H17" s="145" t="s">
        <v>115</v>
      </c>
      <c r="I17" s="223" t="s">
        <v>100</v>
      </c>
      <c r="J17" s="146">
        <v>2</v>
      </c>
      <c r="K17" s="147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90</v>
      </c>
      <c r="G18" s="144">
        <v>9002</v>
      </c>
      <c r="H18" s="145" t="s">
        <v>91</v>
      </c>
      <c r="I18" s="223" t="s">
        <v>100</v>
      </c>
      <c r="J18" s="146">
        <v>1</v>
      </c>
      <c r="K18" s="147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223"/>
      <c r="H19" s="224"/>
      <c r="I19" s="223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224"/>
      <c r="I20" s="223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9004</v>
      </c>
      <c r="H23" s="145" t="s">
        <v>147</v>
      </c>
      <c r="I23" s="144" t="s">
        <v>100</v>
      </c>
      <c r="J23" s="146">
        <v>1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>
        <v>9004</v>
      </c>
      <c r="H24" s="145" t="s">
        <v>116</v>
      </c>
      <c r="I24" s="144" t="s">
        <v>100</v>
      </c>
      <c r="J24" s="146">
        <v>1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222" t="s">
        <v>112</v>
      </c>
      <c r="G25" s="223">
        <v>9002</v>
      </c>
      <c r="H25" s="224" t="s">
        <v>114</v>
      </c>
      <c r="I25" s="223" t="s">
        <v>100</v>
      </c>
      <c r="J25" s="146">
        <v>3</v>
      </c>
      <c r="K25" s="147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222" t="s">
        <v>90</v>
      </c>
      <c r="G26" s="223">
        <v>9002</v>
      </c>
      <c r="H26" s="224" t="s">
        <v>91</v>
      </c>
      <c r="I26" s="223" t="s">
        <v>100</v>
      </c>
      <c r="J26" s="146">
        <v>3</v>
      </c>
      <c r="K26" s="147" t="s">
        <v>60</v>
      </c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122</v>
      </c>
      <c r="G28" s="135">
        <v>9002</v>
      </c>
      <c r="H28" s="227" t="s">
        <v>117</v>
      </c>
      <c r="I28" s="135" t="s">
        <v>100</v>
      </c>
      <c r="J28" s="137">
        <v>6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9004</v>
      </c>
      <c r="H29" s="227" t="s">
        <v>115</v>
      </c>
      <c r="I29" s="135" t="s">
        <v>100</v>
      </c>
      <c r="J29" s="137">
        <v>1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90</v>
      </c>
      <c r="G30" s="135">
        <v>9002</v>
      </c>
      <c r="H30" s="150" t="s">
        <v>91</v>
      </c>
      <c r="I30" s="135" t="s">
        <v>100</v>
      </c>
      <c r="J30" s="137">
        <v>1</v>
      </c>
      <c r="K30" s="138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112</v>
      </c>
      <c r="G33" s="144">
        <v>9002</v>
      </c>
      <c r="H33" s="224" t="s">
        <v>114</v>
      </c>
      <c r="I33" s="144" t="s">
        <v>100</v>
      </c>
      <c r="J33" s="146">
        <v>3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 t="s">
        <v>119</v>
      </c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122</v>
      </c>
      <c r="G38" s="135">
        <v>9002</v>
      </c>
      <c r="H38" s="151" t="s">
        <v>118</v>
      </c>
      <c r="I38" s="135" t="s">
        <v>100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112</v>
      </c>
      <c r="G39" s="135">
        <v>9002</v>
      </c>
      <c r="H39" s="221" t="s">
        <v>120</v>
      </c>
      <c r="I39" s="135" t="s">
        <v>100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9004</v>
      </c>
      <c r="H43" s="224" t="s">
        <v>121</v>
      </c>
      <c r="I43" s="144" t="s">
        <v>100</v>
      </c>
      <c r="J43" s="146">
        <v>1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>
        <v>9004</v>
      </c>
      <c r="H44" s="145" t="s">
        <v>85</v>
      </c>
      <c r="I44" s="223" t="s">
        <v>100</v>
      </c>
      <c r="J44" s="146">
        <v>1</v>
      </c>
      <c r="K44" s="147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 t="s">
        <v>90</v>
      </c>
      <c r="G45" s="144">
        <v>9002</v>
      </c>
      <c r="H45" s="145" t="s">
        <v>91</v>
      </c>
      <c r="I45" s="223" t="s">
        <v>100</v>
      </c>
      <c r="J45" s="146">
        <v>4</v>
      </c>
      <c r="K45" s="147" t="s">
        <v>60</v>
      </c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>
        <v>9004</v>
      </c>
      <c r="H46" s="145" t="s">
        <v>115</v>
      </c>
      <c r="I46" s="223" t="s">
        <v>100</v>
      </c>
      <c r="J46" s="146">
        <v>1</v>
      </c>
      <c r="K46" s="147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 t="s">
        <v>112</v>
      </c>
      <c r="G47" s="144">
        <v>9002</v>
      </c>
      <c r="H47" s="145" t="s">
        <v>120</v>
      </c>
      <c r="I47" s="223" t="s">
        <v>100</v>
      </c>
      <c r="J47" s="146">
        <v>1</v>
      </c>
      <c r="K47" s="147" t="s">
        <v>60</v>
      </c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4" t="s">
        <v>110</v>
      </c>
      <c r="I50" s="223" t="s">
        <v>100</v>
      </c>
      <c r="J50" s="146">
        <v>2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222" t="s">
        <v>112</v>
      </c>
      <c r="G51" s="223">
        <v>9002</v>
      </c>
      <c r="H51" s="224" t="s">
        <v>120</v>
      </c>
      <c r="I51" s="223" t="s">
        <v>100</v>
      </c>
      <c r="J51" s="146">
        <v>4</v>
      </c>
      <c r="K51" s="147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112</v>
      </c>
      <c r="G52" s="144">
        <v>9002</v>
      </c>
      <c r="H52" s="228" t="s">
        <v>123</v>
      </c>
      <c r="I52" s="223" t="s">
        <v>100</v>
      </c>
      <c r="J52" s="146">
        <v>2</v>
      </c>
      <c r="K52" s="147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112</v>
      </c>
      <c r="G55" s="135">
        <v>9002</v>
      </c>
      <c r="H55" s="229" t="s">
        <v>124</v>
      </c>
      <c r="I55" s="135" t="s">
        <v>100</v>
      </c>
      <c r="J55" s="137">
        <v>1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 t="s">
        <v>112</v>
      </c>
      <c r="G56" s="135">
        <v>9002</v>
      </c>
      <c r="H56" s="151" t="s">
        <v>120</v>
      </c>
      <c r="I56" s="135" t="s">
        <v>100</v>
      </c>
      <c r="J56" s="137">
        <v>4</v>
      </c>
      <c r="K56" s="138" t="s">
        <v>60</v>
      </c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90</v>
      </c>
      <c r="G57" s="135">
        <v>9002</v>
      </c>
      <c r="H57" s="151" t="s">
        <v>130</v>
      </c>
      <c r="I57" s="135" t="s">
        <v>100</v>
      </c>
      <c r="J57" s="137">
        <v>3</v>
      </c>
      <c r="K57" s="138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112</v>
      </c>
      <c r="G60" s="144">
        <v>9002</v>
      </c>
      <c r="H60" s="224" t="s">
        <v>125</v>
      </c>
      <c r="I60" s="144" t="s">
        <v>100</v>
      </c>
      <c r="J60" s="146">
        <v>1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112</v>
      </c>
      <c r="G61" s="144">
        <v>9002</v>
      </c>
      <c r="H61" s="145" t="s">
        <v>120</v>
      </c>
      <c r="I61" s="223" t="s">
        <v>100</v>
      </c>
      <c r="J61" s="146">
        <v>7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>
        <v>9004</v>
      </c>
      <c r="H65" s="221" t="s">
        <v>126</v>
      </c>
      <c r="I65" s="135" t="s">
        <v>100</v>
      </c>
      <c r="J65" s="137">
        <v>1</v>
      </c>
      <c r="K65" s="138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112</v>
      </c>
      <c r="G66" s="135">
        <v>9002</v>
      </c>
      <c r="H66" s="151" t="s">
        <v>120</v>
      </c>
      <c r="I66" s="135" t="s">
        <v>100</v>
      </c>
      <c r="J66" s="137">
        <v>5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 t="s">
        <v>112</v>
      </c>
      <c r="G67" s="135">
        <v>9002</v>
      </c>
      <c r="H67" s="151" t="s">
        <v>125</v>
      </c>
      <c r="I67" s="135" t="s">
        <v>100</v>
      </c>
      <c r="J67" s="137">
        <v>2</v>
      </c>
      <c r="K67" s="138" t="s">
        <v>60</v>
      </c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112</v>
      </c>
      <c r="G70" s="144">
        <v>9002</v>
      </c>
      <c r="H70" s="224" t="s">
        <v>127</v>
      </c>
      <c r="I70" s="144" t="s">
        <v>100</v>
      </c>
      <c r="J70" s="146">
        <v>6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 t="s">
        <v>90</v>
      </c>
      <c r="G71" s="144">
        <v>9002</v>
      </c>
      <c r="H71" s="145" t="s">
        <v>130</v>
      </c>
      <c r="I71" s="223" t="s">
        <v>100</v>
      </c>
      <c r="J71" s="146">
        <v>2</v>
      </c>
      <c r="K71" s="147" t="s">
        <v>60</v>
      </c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223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129</v>
      </c>
      <c r="G77" s="144">
        <v>9002</v>
      </c>
      <c r="H77" s="224" t="s">
        <v>128</v>
      </c>
      <c r="I77" s="223" t="s">
        <v>100</v>
      </c>
      <c r="J77" s="146">
        <v>4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222" t="s">
        <v>90</v>
      </c>
      <c r="G78" s="223">
        <v>9002</v>
      </c>
      <c r="H78" s="224" t="s">
        <v>131</v>
      </c>
      <c r="I78" s="223" t="s">
        <v>100</v>
      </c>
      <c r="J78" s="146">
        <v>1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87</v>
      </c>
      <c r="G79" s="144">
        <v>9002</v>
      </c>
      <c r="H79" s="145" t="s">
        <v>132</v>
      </c>
      <c r="I79" s="223" t="s">
        <v>100</v>
      </c>
      <c r="J79" s="146">
        <v>1</v>
      </c>
      <c r="K79" s="147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129</v>
      </c>
      <c r="G82" s="135">
        <v>9002</v>
      </c>
      <c r="H82" s="221" t="s">
        <v>133</v>
      </c>
      <c r="I82" s="135" t="s">
        <v>100</v>
      </c>
      <c r="J82" s="137">
        <v>1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87</v>
      </c>
      <c r="G83" s="135">
        <v>9002</v>
      </c>
      <c r="H83" s="151" t="s">
        <v>132</v>
      </c>
      <c r="I83" s="135" t="s">
        <v>100</v>
      </c>
      <c r="J83" s="137">
        <v>1</v>
      </c>
      <c r="K83" s="138" t="s">
        <v>60</v>
      </c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87</v>
      </c>
      <c r="G84" s="135">
        <v>9002</v>
      </c>
      <c r="H84" s="221" t="s">
        <v>134</v>
      </c>
      <c r="I84" s="135" t="s">
        <v>100</v>
      </c>
      <c r="J84" s="137">
        <v>1</v>
      </c>
      <c r="K84" s="138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 t="s">
        <v>87</v>
      </c>
      <c r="G85" s="135">
        <v>9002</v>
      </c>
      <c r="H85" s="221" t="s">
        <v>135</v>
      </c>
      <c r="I85" s="135" t="s">
        <v>100</v>
      </c>
      <c r="J85" s="137">
        <v>5</v>
      </c>
      <c r="K85" s="138" t="s">
        <v>60</v>
      </c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87</v>
      </c>
      <c r="G87" s="144">
        <v>9002</v>
      </c>
      <c r="H87" s="145" t="s">
        <v>135</v>
      </c>
      <c r="I87" s="144" t="s">
        <v>100</v>
      </c>
      <c r="J87" s="146">
        <v>5</v>
      </c>
      <c r="K87" s="147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 t="s">
        <v>129</v>
      </c>
      <c r="G88" s="144">
        <v>9002</v>
      </c>
      <c r="H88" s="145" t="s">
        <v>136</v>
      </c>
      <c r="I88" s="223" t="s">
        <v>100</v>
      </c>
      <c r="J88" s="146">
        <v>2</v>
      </c>
      <c r="K88" s="147" t="s">
        <v>60</v>
      </c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90</v>
      </c>
      <c r="G89" s="144">
        <v>9002</v>
      </c>
      <c r="H89" s="145" t="s">
        <v>131</v>
      </c>
      <c r="I89" s="223" t="s">
        <v>100</v>
      </c>
      <c r="J89" s="146">
        <v>1</v>
      </c>
      <c r="K89" s="147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87</v>
      </c>
      <c r="G92" s="135">
        <v>9002</v>
      </c>
      <c r="H92" s="221" t="s">
        <v>137</v>
      </c>
      <c r="I92" s="135" t="s">
        <v>100</v>
      </c>
      <c r="J92" s="137">
        <v>1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87</v>
      </c>
      <c r="G93" s="135">
        <v>9002</v>
      </c>
      <c r="H93" s="221" t="s">
        <v>138</v>
      </c>
      <c r="I93" s="135" t="s">
        <v>100</v>
      </c>
      <c r="J93" s="137">
        <v>1</v>
      </c>
      <c r="K93" s="138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 t="s">
        <v>87</v>
      </c>
      <c r="G94" s="135">
        <v>9002</v>
      </c>
      <c r="H94" s="221" t="s">
        <v>139</v>
      </c>
      <c r="I94" s="135" t="s">
        <v>100</v>
      </c>
      <c r="J94" s="137">
        <v>1</v>
      </c>
      <c r="K94" s="138" t="s">
        <v>60</v>
      </c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87</v>
      </c>
      <c r="G95" s="135">
        <v>9002</v>
      </c>
      <c r="H95" s="221" t="s">
        <v>135</v>
      </c>
      <c r="I95" s="135" t="s">
        <v>100</v>
      </c>
      <c r="J95" s="137">
        <v>6</v>
      </c>
      <c r="K95" s="138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87</v>
      </c>
      <c r="G98" s="144">
        <v>9002</v>
      </c>
      <c r="H98" s="230" t="s">
        <v>140</v>
      </c>
      <c r="I98" s="144" t="s">
        <v>100</v>
      </c>
      <c r="J98" s="146">
        <v>1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90</v>
      </c>
      <c r="G99" s="144">
        <v>9002</v>
      </c>
      <c r="H99" s="230" t="s">
        <v>141</v>
      </c>
      <c r="I99" s="223" t="s">
        <v>100</v>
      </c>
      <c r="J99" s="146">
        <v>1</v>
      </c>
      <c r="K99" s="147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87</v>
      </c>
      <c r="G100" s="144">
        <v>9002</v>
      </c>
      <c r="H100" s="230" t="s">
        <v>135</v>
      </c>
      <c r="I100" s="223" t="s">
        <v>100</v>
      </c>
      <c r="J100" s="146">
        <v>6</v>
      </c>
      <c r="K100" s="147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224" t="s">
        <v>142</v>
      </c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129</v>
      </c>
      <c r="G110" s="135">
        <v>9002</v>
      </c>
      <c r="H110" s="221" t="s">
        <v>133</v>
      </c>
      <c r="I110" s="135" t="s">
        <v>100</v>
      </c>
      <c r="J110" s="137">
        <v>1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87</v>
      </c>
      <c r="G111" s="135">
        <v>9002</v>
      </c>
      <c r="H111" s="151" t="s">
        <v>135</v>
      </c>
      <c r="I111" s="135" t="s">
        <v>100</v>
      </c>
      <c r="J111" s="137">
        <v>7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224" t="s">
        <v>143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87</v>
      </c>
      <c r="G120" s="135">
        <v>9002</v>
      </c>
      <c r="H120" s="221" t="s">
        <v>144</v>
      </c>
      <c r="I120" s="135" t="s">
        <v>100</v>
      </c>
      <c r="J120" s="137">
        <v>6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>
        <v>9004</v>
      </c>
      <c r="H121" s="151" t="s">
        <v>115</v>
      </c>
      <c r="I121" s="135" t="s">
        <v>100</v>
      </c>
      <c r="J121" s="137">
        <v>1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87</v>
      </c>
      <c r="G122" s="135">
        <v>9002</v>
      </c>
      <c r="H122" s="151" t="s">
        <v>150</v>
      </c>
      <c r="I122" s="135" t="s">
        <v>100</v>
      </c>
      <c r="J122" s="137">
        <v>2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224" t="s">
        <v>145</v>
      </c>
      <c r="I125" s="144" t="s">
        <v>100</v>
      </c>
      <c r="J125" s="146">
        <v>2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87</v>
      </c>
      <c r="G126" s="144">
        <v>9002</v>
      </c>
      <c r="H126" s="224" t="s">
        <v>146</v>
      </c>
      <c r="I126" s="223" t="s">
        <v>100</v>
      </c>
      <c r="J126" s="146">
        <v>6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507" priority="79" stopIfTrue="1">
      <formula>IF($A11=1,B11,)</formula>
    </cfRule>
    <cfRule type="expression" dxfId="506" priority="80" stopIfTrue="1">
      <formula>IF($A11="",B11,)</formula>
    </cfRule>
  </conditionalFormatting>
  <conditionalFormatting sqref="E11:E15">
    <cfRule type="expression" dxfId="505" priority="81" stopIfTrue="1">
      <formula>IF($A11="",B11,"")</formula>
    </cfRule>
  </conditionalFormatting>
  <conditionalFormatting sqref="E16:E124">
    <cfRule type="expression" dxfId="504" priority="82" stopIfTrue="1">
      <formula>IF($A16&lt;&gt;1,B16,"")</formula>
    </cfRule>
  </conditionalFormatting>
  <conditionalFormatting sqref="D11:D124">
    <cfRule type="expression" dxfId="503" priority="83" stopIfTrue="1">
      <formula>IF($A11="",B11,)</formula>
    </cfRule>
  </conditionalFormatting>
  <conditionalFormatting sqref="G82:G83 G11:G14 G16:G20 G22:G25 G27:G50 G52:G76 G86:G92 G96:G119">
    <cfRule type="expression" dxfId="502" priority="84" stopIfTrue="1">
      <formula>#REF!="Freelancer"</formula>
    </cfRule>
    <cfRule type="expression" dxfId="501" priority="85" stopIfTrue="1">
      <formula>#REF!="DTC Int. Staff"</formula>
    </cfRule>
  </conditionalFormatting>
  <conditionalFormatting sqref="G115:G119 G87:G92 G22 G33:G49 G60:G76 G96:G104">
    <cfRule type="expression" dxfId="500" priority="77" stopIfTrue="1">
      <formula>$F$5="Freelancer"</formula>
    </cfRule>
    <cfRule type="expression" dxfId="499" priority="78" stopIfTrue="1">
      <formula>$F$5="DTC Int. Staff"</formula>
    </cfRule>
  </conditionalFormatting>
  <conditionalFormatting sqref="G16:G20">
    <cfRule type="expression" dxfId="498" priority="75" stopIfTrue="1">
      <formula>#REF!="Freelancer"</formula>
    </cfRule>
    <cfRule type="expression" dxfId="497" priority="76" stopIfTrue="1">
      <formula>#REF!="DTC Int. Staff"</formula>
    </cfRule>
  </conditionalFormatting>
  <conditionalFormatting sqref="G16:G20">
    <cfRule type="expression" dxfId="496" priority="73" stopIfTrue="1">
      <formula>$F$5="Freelancer"</formula>
    </cfRule>
    <cfRule type="expression" dxfId="495" priority="74" stopIfTrue="1">
      <formula>$F$5="DTC Int. Staff"</formula>
    </cfRule>
  </conditionalFormatting>
  <conditionalFormatting sqref="G21">
    <cfRule type="expression" dxfId="494" priority="71" stopIfTrue="1">
      <formula>#REF!="Freelancer"</formula>
    </cfRule>
    <cfRule type="expression" dxfId="493" priority="72" stopIfTrue="1">
      <formula>#REF!="DTC Int. Staff"</formula>
    </cfRule>
  </conditionalFormatting>
  <conditionalFormatting sqref="G21">
    <cfRule type="expression" dxfId="492" priority="69" stopIfTrue="1">
      <formula>$F$5="Freelancer"</formula>
    </cfRule>
    <cfRule type="expression" dxfId="491" priority="70" stopIfTrue="1">
      <formula>$F$5="DTC Int. Staff"</formula>
    </cfRule>
  </conditionalFormatting>
  <conditionalFormatting sqref="C125:C129">
    <cfRule type="expression" dxfId="490" priority="66" stopIfTrue="1">
      <formula>IF($A125=1,B125,)</formula>
    </cfRule>
    <cfRule type="expression" dxfId="489" priority="67" stopIfTrue="1">
      <formula>IF($A125="",B125,)</formula>
    </cfRule>
  </conditionalFormatting>
  <conditionalFormatting sqref="D125:D129">
    <cfRule type="expression" dxfId="488" priority="68" stopIfTrue="1">
      <formula>IF($A125="",B125,)</formula>
    </cfRule>
  </conditionalFormatting>
  <conditionalFormatting sqref="E125:E129">
    <cfRule type="expression" dxfId="487" priority="65" stopIfTrue="1">
      <formula>IF($A125&lt;&gt;1,B125,"")</formula>
    </cfRule>
  </conditionalFormatting>
  <conditionalFormatting sqref="G55:G59">
    <cfRule type="expression" dxfId="486" priority="63" stopIfTrue="1">
      <formula>$F$5="Freelancer"</formula>
    </cfRule>
    <cfRule type="expression" dxfId="485" priority="64" stopIfTrue="1">
      <formula>$F$5="DTC Int. Staff"</formula>
    </cfRule>
  </conditionalFormatting>
  <conditionalFormatting sqref="G77 G79:G81">
    <cfRule type="expression" dxfId="484" priority="61" stopIfTrue="1">
      <formula>#REF!="Freelancer"</formula>
    </cfRule>
    <cfRule type="expression" dxfId="483" priority="62" stopIfTrue="1">
      <formula>#REF!="DTC Int. Staff"</formula>
    </cfRule>
  </conditionalFormatting>
  <conditionalFormatting sqref="G77 G79:G81">
    <cfRule type="expression" dxfId="482" priority="59" stopIfTrue="1">
      <formula>$F$5="Freelancer"</formula>
    </cfRule>
    <cfRule type="expression" dxfId="481" priority="60" stopIfTrue="1">
      <formula>$F$5="DTC Int. Staff"</formula>
    </cfRule>
  </conditionalFormatting>
  <conditionalFormatting sqref="G130">
    <cfRule type="expression" dxfId="480" priority="51" stopIfTrue="1">
      <formula>$F$5="Freelancer"</formula>
    </cfRule>
    <cfRule type="expression" dxfId="479" priority="52" stopIfTrue="1">
      <formula>$F$5="DTC Int. Staff"</formula>
    </cfRule>
  </conditionalFormatting>
  <conditionalFormatting sqref="C130">
    <cfRule type="expression" dxfId="478" priority="53" stopIfTrue="1">
      <formula>IF($A130=1,B130,)</formula>
    </cfRule>
    <cfRule type="expression" dxfId="477" priority="54" stopIfTrue="1">
      <formula>IF($A130="",B130,)</formula>
    </cfRule>
  </conditionalFormatting>
  <conditionalFormatting sqref="E130">
    <cfRule type="expression" dxfId="476" priority="55" stopIfTrue="1">
      <formula>IF($A130&lt;&gt;1,B130,"")</formula>
    </cfRule>
  </conditionalFormatting>
  <conditionalFormatting sqref="D130">
    <cfRule type="expression" dxfId="475" priority="56" stopIfTrue="1">
      <formula>IF($A130="",B130,)</formula>
    </cfRule>
  </conditionalFormatting>
  <conditionalFormatting sqref="G130">
    <cfRule type="expression" dxfId="474" priority="57" stopIfTrue="1">
      <formula>#REF!="Freelancer"</formula>
    </cfRule>
    <cfRule type="expression" dxfId="473" priority="58" stopIfTrue="1">
      <formula>#REF!="DTC Int. Staff"</formula>
    </cfRule>
  </conditionalFormatting>
  <conditionalFormatting sqref="G15">
    <cfRule type="expression" dxfId="472" priority="49" stopIfTrue="1">
      <formula>#REF!="Freelancer"</formula>
    </cfRule>
    <cfRule type="expression" dxfId="471" priority="50" stopIfTrue="1">
      <formula>#REF!="DTC Int. Staff"</formula>
    </cfRule>
  </conditionalFormatting>
  <conditionalFormatting sqref="G25">
    <cfRule type="expression" dxfId="470" priority="47" stopIfTrue="1">
      <formula>#REF!="Freelancer"</formula>
    </cfRule>
    <cfRule type="expression" dxfId="469" priority="48" stopIfTrue="1">
      <formula>#REF!="DTC Int. Staff"</formula>
    </cfRule>
  </conditionalFormatting>
  <conditionalFormatting sqref="G25">
    <cfRule type="expression" dxfId="468" priority="45" stopIfTrue="1">
      <formula>$F$5="Freelancer"</formula>
    </cfRule>
    <cfRule type="expression" dxfId="467" priority="46" stopIfTrue="1">
      <formula>$F$5="DTC Int. Staff"</formula>
    </cfRule>
  </conditionalFormatting>
  <conditionalFormatting sqref="G26">
    <cfRule type="expression" dxfId="466" priority="43" stopIfTrue="1">
      <formula>#REF!="Freelancer"</formula>
    </cfRule>
    <cfRule type="expression" dxfId="465" priority="44" stopIfTrue="1">
      <formula>#REF!="DTC Int. Staff"</formula>
    </cfRule>
  </conditionalFormatting>
  <conditionalFormatting sqref="G26">
    <cfRule type="expression" dxfId="464" priority="41" stopIfTrue="1">
      <formula>#REF!="Freelancer"</formula>
    </cfRule>
    <cfRule type="expression" dxfId="463" priority="42" stopIfTrue="1">
      <formula>#REF!="DTC Int. Staff"</formula>
    </cfRule>
  </conditionalFormatting>
  <conditionalFormatting sqref="G26">
    <cfRule type="expression" dxfId="462" priority="39" stopIfTrue="1">
      <formula>$F$5="Freelancer"</formula>
    </cfRule>
    <cfRule type="expression" dxfId="461" priority="40" stopIfTrue="1">
      <formula>$F$5="DTC Int. Staff"</formula>
    </cfRule>
  </conditionalFormatting>
  <conditionalFormatting sqref="G51">
    <cfRule type="expression" dxfId="460" priority="37" stopIfTrue="1">
      <formula>#REF!="Freelancer"</formula>
    </cfRule>
    <cfRule type="expression" dxfId="459" priority="38" stopIfTrue="1">
      <formula>#REF!="DTC Int. Staff"</formula>
    </cfRule>
  </conditionalFormatting>
  <conditionalFormatting sqref="G51">
    <cfRule type="expression" dxfId="458" priority="35" stopIfTrue="1">
      <formula>$F$5="Freelancer"</formula>
    </cfRule>
    <cfRule type="expression" dxfId="457" priority="36" stopIfTrue="1">
      <formula>$F$5="DTC Int. Staff"</formula>
    </cfRule>
  </conditionalFormatting>
  <conditionalFormatting sqref="H55">
    <cfRule type="expression" dxfId="456" priority="33" stopIfTrue="1">
      <formula>#REF!="Freelancer"</formula>
    </cfRule>
    <cfRule type="expression" dxfId="455" priority="34" stopIfTrue="1">
      <formula>#REF!="DTC Int. Staff"</formula>
    </cfRule>
  </conditionalFormatting>
  <conditionalFormatting sqref="H55">
    <cfRule type="expression" dxfId="454" priority="31" stopIfTrue="1">
      <formula>$F$5="Freelancer"</formula>
    </cfRule>
    <cfRule type="expression" dxfId="453" priority="32" stopIfTrue="1">
      <formula>$F$5="DTC Int. Staff"</formula>
    </cfRule>
  </conditionalFormatting>
  <conditionalFormatting sqref="G78">
    <cfRule type="expression" dxfId="452" priority="29" stopIfTrue="1">
      <formula>#REF!="Freelancer"</formula>
    </cfRule>
    <cfRule type="expression" dxfId="451" priority="30" stopIfTrue="1">
      <formula>#REF!="DTC Int. Staff"</formula>
    </cfRule>
  </conditionalFormatting>
  <conditionalFormatting sqref="G78">
    <cfRule type="expression" dxfId="450" priority="27" stopIfTrue="1">
      <formula>$F$5="Freelancer"</formula>
    </cfRule>
    <cfRule type="expression" dxfId="449" priority="28" stopIfTrue="1">
      <formula>$F$5="DTC Int. Staff"</formula>
    </cfRule>
  </conditionalFormatting>
  <conditionalFormatting sqref="G84">
    <cfRule type="expression" dxfId="448" priority="25" stopIfTrue="1">
      <formula>#REF!="Freelancer"</formula>
    </cfRule>
    <cfRule type="expression" dxfId="447" priority="26" stopIfTrue="1">
      <formula>#REF!="DTC Int. Staff"</formula>
    </cfRule>
  </conditionalFormatting>
  <conditionalFormatting sqref="G85">
    <cfRule type="expression" dxfId="446" priority="23" stopIfTrue="1">
      <formula>#REF!="Freelancer"</formula>
    </cfRule>
    <cfRule type="expression" dxfId="445" priority="24" stopIfTrue="1">
      <formula>#REF!="DTC Int. Staff"</formula>
    </cfRule>
  </conditionalFormatting>
  <conditionalFormatting sqref="G93">
    <cfRule type="expression" dxfId="444" priority="21" stopIfTrue="1">
      <formula>#REF!="Freelancer"</formula>
    </cfRule>
    <cfRule type="expression" dxfId="443" priority="22" stopIfTrue="1">
      <formula>#REF!="DTC Int. Staff"</formula>
    </cfRule>
  </conditionalFormatting>
  <conditionalFormatting sqref="G93">
    <cfRule type="expression" dxfId="442" priority="19" stopIfTrue="1">
      <formula>$F$5="Freelancer"</formula>
    </cfRule>
    <cfRule type="expression" dxfId="441" priority="20" stopIfTrue="1">
      <formula>$F$5="DTC Int. Staff"</formula>
    </cfRule>
  </conditionalFormatting>
  <conditionalFormatting sqref="G94">
    <cfRule type="expression" dxfId="440" priority="17" stopIfTrue="1">
      <formula>#REF!="Freelancer"</formula>
    </cfRule>
    <cfRule type="expression" dxfId="439" priority="18" stopIfTrue="1">
      <formula>#REF!="DTC Int. Staff"</formula>
    </cfRule>
  </conditionalFormatting>
  <conditionalFormatting sqref="G94">
    <cfRule type="expression" dxfId="438" priority="15" stopIfTrue="1">
      <formula>$F$5="Freelancer"</formula>
    </cfRule>
    <cfRule type="expression" dxfId="437" priority="16" stopIfTrue="1">
      <formula>$F$5="DTC Int. Staff"</formula>
    </cfRule>
  </conditionalFormatting>
  <conditionalFormatting sqref="G95">
    <cfRule type="expression" dxfId="436" priority="13" stopIfTrue="1">
      <formula>#REF!="Freelancer"</formula>
    </cfRule>
    <cfRule type="expression" dxfId="435" priority="14" stopIfTrue="1">
      <formula>#REF!="DTC Int. Staff"</formula>
    </cfRule>
  </conditionalFormatting>
  <conditionalFormatting sqref="H98">
    <cfRule type="expression" dxfId="434" priority="11" stopIfTrue="1">
      <formula>#REF!="Freelancer"</formula>
    </cfRule>
    <cfRule type="expression" dxfId="433" priority="12" stopIfTrue="1">
      <formula>#REF!="DTC Int. Staff"</formula>
    </cfRule>
  </conditionalFormatting>
  <conditionalFormatting sqref="H98">
    <cfRule type="expression" dxfId="432" priority="9" stopIfTrue="1">
      <formula>$F$5="Freelancer"</formula>
    </cfRule>
    <cfRule type="expression" dxfId="431" priority="10" stopIfTrue="1">
      <formula>$F$5="DTC Int. Staff"</formula>
    </cfRule>
  </conditionalFormatting>
  <conditionalFormatting sqref="H99">
    <cfRule type="expression" dxfId="430" priority="7" stopIfTrue="1">
      <formula>#REF!="Freelancer"</formula>
    </cfRule>
    <cfRule type="expression" dxfId="429" priority="8" stopIfTrue="1">
      <formula>#REF!="DTC Int. Staff"</formula>
    </cfRule>
  </conditionalFormatting>
  <conditionalFormatting sqref="H99">
    <cfRule type="expression" dxfId="428" priority="5" stopIfTrue="1">
      <formula>$F$5="Freelancer"</formula>
    </cfRule>
    <cfRule type="expression" dxfId="427" priority="6" stopIfTrue="1">
      <formula>$F$5="DTC Int. Staff"</formula>
    </cfRule>
  </conditionalFormatting>
  <conditionalFormatting sqref="H100">
    <cfRule type="expression" dxfId="426" priority="3" stopIfTrue="1">
      <formula>#REF!="Freelancer"</formula>
    </cfRule>
    <cfRule type="expression" dxfId="425" priority="4" stopIfTrue="1">
      <formula>#REF!="DTC Int. Staff"</formula>
    </cfRule>
  </conditionalFormatting>
  <conditionalFormatting sqref="H100">
    <cfRule type="expression" dxfId="424" priority="1" stopIfTrue="1">
      <formula>$F$5="Freelancer"</formula>
    </cfRule>
    <cfRule type="expression" dxfId="4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E61" zoomScale="90" zoomScaleNormal="90" workbookViewId="0">
      <selection activeCell="H40" sqref="H4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17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'05_May'!F3</f>
        <v>รุศิศา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tr">
        <f>'05_May'!F4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'05_May'!F5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156</v>
      </c>
      <c r="J8" s="123">
        <f>I8/8</f>
        <v>19.5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1" si="0">IF(OR(C11="f",C11="u",C11="F",C11="U"),"",IF(OR(B11=1,B11=2,B11=3,B11=4,B11=5),1,""))</f>
        <v/>
      </c>
      <c r="B11" s="111">
        <f t="shared" ref="B11:B119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231" t="s">
        <v>87</v>
      </c>
      <c r="G12" s="231">
        <v>9002</v>
      </c>
      <c r="H12" s="151" t="s">
        <v>149</v>
      </c>
      <c r="I12" s="135" t="s">
        <v>100</v>
      </c>
      <c r="J12" s="179">
        <v>5</v>
      </c>
      <c r="K12" s="138" t="s">
        <v>57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231" t="s">
        <v>87</v>
      </c>
      <c r="G13" s="231">
        <v>9002</v>
      </c>
      <c r="H13" s="221" t="s">
        <v>148</v>
      </c>
      <c r="I13" s="135" t="s">
        <v>100</v>
      </c>
      <c r="J13" s="179">
        <v>1</v>
      </c>
      <c r="K13" s="138" t="s">
        <v>57</v>
      </c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231"/>
      <c r="G14" s="135">
        <v>9004</v>
      </c>
      <c r="H14" s="221" t="s">
        <v>115</v>
      </c>
      <c r="I14" s="135" t="s">
        <v>100</v>
      </c>
      <c r="J14" s="179">
        <v>1</v>
      </c>
      <c r="K14" s="138" t="s">
        <v>57</v>
      </c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231" t="s">
        <v>87</v>
      </c>
      <c r="G15" s="231">
        <v>9002</v>
      </c>
      <c r="H15" s="221" t="s">
        <v>151</v>
      </c>
      <c r="I15" s="135" t="s">
        <v>100</v>
      </c>
      <c r="J15" s="179">
        <v>1</v>
      </c>
      <c r="K15" s="138" t="s">
        <v>57</v>
      </c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222" t="s">
        <v>87</v>
      </c>
      <c r="G17" s="222">
        <v>9002</v>
      </c>
      <c r="H17" s="230" t="s">
        <v>152</v>
      </c>
      <c r="I17" s="144" t="s">
        <v>100</v>
      </c>
      <c r="J17" s="182">
        <v>1</v>
      </c>
      <c r="K17" s="147" t="s">
        <v>57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222" t="s">
        <v>87</v>
      </c>
      <c r="G18" s="222">
        <v>9002</v>
      </c>
      <c r="H18" s="230" t="s">
        <v>153</v>
      </c>
      <c r="I18" s="223" t="s">
        <v>100</v>
      </c>
      <c r="J18" s="182">
        <v>1</v>
      </c>
      <c r="K18" s="147" t="s">
        <v>57</v>
      </c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222" t="s">
        <v>87</v>
      </c>
      <c r="G19" s="222">
        <v>9002</v>
      </c>
      <c r="H19" s="230" t="s">
        <v>154</v>
      </c>
      <c r="I19" s="223" t="s">
        <v>100</v>
      </c>
      <c r="J19" s="182">
        <v>1</v>
      </c>
      <c r="K19" s="147" t="s">
        <v>57</v>
      </c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222" t="s">
        <v>87</v>
      </c>
      <c r="G20" s="222">
        <v>9002</v>
      </c>
      <c r="H20" s="232" t="s">
        <v>149</v>
      </c>
      <c r="I20" s="223" t="s">
        <v>100</v>
      </c>
      <c r="J20" s="182">
        <v>5</v>
      </c>
      <c r="K20" s="147" t="s">
        <v>57</v>
      </c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9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87</v>
      </c>
      <c r="G22" s="135">
        <v>9002</v>
      </c>
      <c r="H22" s="221" t="s">
        <v>156</v>
      </c>
      <c r="I22" s="135" t="s">
        <v>100</v>
      </c>
      <c r="J22" s="179">
        <v>6</v>
      </c>
      <c r="K22" s="138" t="s">
        <v>57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87</v>
      </c>
      <c r="G23" s="135">
        <v>9002</v>
      </c>
      <c r="H23" s="221" t="s">
        <v>155</v>
      </c>
      <c r="I23" s="135" t="s">
        <v>100</v>
      </c>
      <c r="J23" s="179">
        <v>1</v>
      </c>
      <c r="K23" s="138" t="s">
        <v>57</v>
      </c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87</v>
      </c>
      <c r="G24" s="135">
        <v>9002</v>
      </c>
      <c r="H24" s="221" t="s">
        <v>157</v>
      </c>
      <c r="I24" s="135" t="s">
        <v>100</v>
      </c>
      <c r="J24" s="179">
        <v>1</v>
      </c>
      <c r="K24" s="138" t="s">
        <v>57</v>
      </c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87</v>
      </c>
      <c r="G27" s="144">
        <v>9002</v>
      </c>
      <c r="H27" s="145" t="s">
        <v>158</v>
      </c>
      <c r="I27" s="144" t="s">
        <v>100</v>
      </c>
      <c r="J27" s="182">
        <v>6</v>
      </c>
      <c r="K27" s="147" t="s">
        <v>57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222" t="s">
        <v>87</v>
      </c>
      <c r="G28" s="223">
        <v>9002</v>
      </c>
      <c r="H28" s="145" t="s">
        <v>159</v>
      </c>
      <c r="I28" s="223" t="s">
        <v>100</v>
      </c>
      <c r="J28" s="182">
        <v>1</v>
      </c>
      <c r="K28" s="147" t="s">
        <v>57</v>
      </c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87</v>
      </c>
      <c r="G32" s="135">
        <v>9002</v>
      </c>
      <c r="H32" s="233" t="s">
        <v>160</v>
      </c>
      <c r="I32" s="135" t="s">
        <v>100</v>
      </c>
      <c r="J32" s="179">
        <v>6</v>
      </c>
      <c r="K32" s="138" t="s">
        <v>57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87</v>
      </c>
      <c r="G33" s="135">
        <v>9002</v>
      </c>
      <c r="H33" s="233" t="s">
        <v>161</v>
      </c>
      <c r="I33" s="135" t="s">
        <v>100</v>
      </c>
      <c r="J33" s="179">
        <v>1</v>
      </c>
      <c r="K33" s="138" t="s">
        <v>57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87</v>
      </c>
      <c r="G34" s="135">
        <v>9002</v>
      </c>
      <c r="H34" s="221" t="s">
        <v>164</v>
      </c>
      <c r="I34" s="135" t="s">
        <v>100</v>
      </c>
      <c r="J34" s="179">
        <v>2</v>
      </c>
      <c r="K34" s="138" t="s">
        <v>57</v>
      </c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>
        <v>9004</v>
      </c>
      <c r="H35" s="233" t="s">
        <v>115</v>
      </c>
      <c r="I35" s="135" t="s">
        <v>100</v>
      </c>
      <c r="J35" s="179">
        <v>1</v>
      </c>
      <c r="K35" s="138" t="s">
        <v>57</v>
      </c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87</v>
      </c>
      <c r="G39" s="135">
        <v>9002</v>
      </c>
      <c r="H39" s="233" t="s">
        <v>162</v>
      </c>
      <c r="I39" s="135" t="s">
        <v>100</v>
      </c>
      <c r="J39" s="179">
        <v>6</v>
      </c>
      <c r="K39" s="138" t="s">
        <v>57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87</v>
      </c>
      <c r="G40" s="135">
        <v>9002</v>
      </c>
      <c r="H40" s="233" t="s">
        <v>163</v>
      </c>
      <c r="I40" s="135" t="s">
        <v>100</v>
      </c>
      <c r="J40" s="179">
        <v>1</v>
      </c>
      <c r="K40" s="138" t="s">
        <v>57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223" t="s">
        <v>87</v>
      </c>
      <c r="G44" s="223">
        <v>9002</v>
      </c>
      <c r="H44" s="230" t="s">
        <v>165</v>
      </c>
      <c r="I44" s="230" t="s">
        <v>100</v>
      </c>
      <c r="J44" s="182">
        <v>6</v>
      </c>
      <c r="K44" s="147" t="s">
        <v>57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230"/>
      <c r="G45" s="223">
        <v>9004</v>
      </c>
      <c r="H45" s="230" t="s">
        <v>115</v>
      </c>
      <c r="I45" s="230" t="s">
        <v>100</v>
      </c>
      <c r="J45" s="182">
        <v>1</v>
      </c>
      <c r="K45" s="147" t="s">
        <v>57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87</v>
      </c>
      <c r="G49" s="135">
        <v>9002</v>
      </c>
      <c r="H49" s="229" t="s">
        <v>166</v>
      </c>
      <c r="I49" s="135" t="s">
        <v>100</v>
      </c>
      <c r="J49" s="179">
        <v>3</v>
      </c>
      <c r="K49" s="138" t="s">
        <v>57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9004</v>
      </c>
      <c r="H50" s="151" t="s">
        <v>115</v>
      </c>
      <c r="I50" s="135" t="s">
        <v>100</v>
      </c>
      <c r="J50" s="179">
        <v>1</v>
      </c>
      <c r="K50" s="138" t="s">
        <v>57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9004</v>
      </c>
      <c r="H51" s="151" t="s">
        <v>167</v>
      </c>
      <c r="I51" s="135" t="s">
        <v>100</v>
      </c>
      <c r="J51" s="179">
        <v>1</v>
      </c>
      <c r="K51" s="138" t="s">
        <v>57</v>
      </c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 t="s">
        <v>169</v>
      </c>
      <c r="G52" s="135">
        <v>9002</v>
      </c>
      <c r="H52" s="221" t="s">
        <v>170</v>
      </c>
      <c r="I52" s="135" t="s">
        <v>100</v>
      </c>
      <c r="J52" s="179">
        <v>2</v>
      </c>
      <c r="K52" s="138" t="s">
        <v>57</v>
      </c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234" t="s">
        <v>168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169</v>
      </c>
      <c r="G59" s="135">
        <v>9002</v>
      </c>
      <c r="H59" s="221" t="s">
        <v>171</v>
      </c>
      <c r="I59" s="135" t="s">
        <v>100</v>
      </c>
      <c r="J59" s="179">
        <v>1</v>
      </c>
      <c r="K59" s="138" t="s">
        <v>57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9004</v>
      </c>
      <c r="H60" s="151" t="s">
        <v>172</v>
      </c>
      <c r="I60" s="135" t="s">
        <v>100</v>
      </c>
      <c r="J60" s="179">
        <v>1</v>
      </c>
      <c r="K60" s="138" t="s">
        <v>57</v>
      </c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 t="s">
        <v>87</v>
      </c>
      <c r="G61" s="135">
        <v>9002</v>
      </c>
      <c r="H61" s="151" t="s">
        <v>173</v>
      </c>
      <c r="I61" s="135" t="s">
        <v>100</v>
      </c>
      <c r="J61" s="179">
        <v>1</v>
      </c>
      <c r="K61" s="138" t="s">
        <v>57</v>
      </c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 t="s">
        <v>175</v>
      </c>
      <c r="G62" s="135">
        <v>9002</v>
      </c>
      <c r="H62" s="151" t="s">
        <v>174</v>
      </c>
      <c r="I62" s="135" t="s">
        <v>100</v>
      </c>
      <c r="J62" s="179">
        <v>3</v>
      </c>
      <c r="K62" s="138" t="s">
        <v>57</v>
      </c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 t="s">
        <v>87</v>
      </c>
      <c r="G63" s="135">
        <v>9002</v>
      </c>
      <c r="H63" s="221" t="s">
        <v>176</v>
      </c>
      <c r="I63" s="135" t="s">
        <v>100</v>
      </c>
      <c r="J63" s="179">
        <v>2</v>
      </c>
      <c r="K63" s="138" t="s">
        <v>57</v>
      </c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169</v>
      </c>
      <c r="G66" s="135">
        <v>9002</v>
      </c>
      <c r="H66" s="229" t="s">
        <v>177</v>
      </c>
      <c r="I66" s="135" t="s">
        <v>100</v>
      </c>
      <c r="J66" s="179">
        <v>1</v>
      </c>
      <c r="K66" s="138" t="s">
        <v>57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 t="s">
        <v>169</v>
      </c>
      <c r="G67" s="135">
        <v>9002</v>
      </c>
      <c r="H67" s="151" t="s">
        <v>178</v>
      </c>
      <c r="I67" s="135" t="s">
        <v>100</v>
      </c>
      <c r="J67" s="179">
        <v>4</v>
      </c>
      <c r="K67" s="138" t="s">
        <v>57</v>
      </c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 t="s">
        <v>169</v>
      </c>
      <c r="G68" s="135">
        <v>9002</v>
      </c>
      <c r="H68" s="221" t="s">
        <v>179</v>
      </c>
      <c r="I68" s="135" t="s">
        <v>100</v>
      </c>
      <c r="J68" s="179">
        <v>1</v>
      </c>
      <c r="K68" s="138" t="s">
        <v>57</v>
      </c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9004</v>
      </c>
      <c r="H69" s="151" t="s">
        <v>115</v>
      </c>
      <c r="I69" s="135" t="s">
        <v>100</v>
      </c>
      <c r="J69" s="179">
        <v>1</v>
      </c>
      <c r="K69" s="138" t="s">
        <v>57</v>
      </c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9004</v>
      </c>
      <c r="H71" s="224" t="s">
        <v>180</v>
      </c>
      <c r="I71" s="224" t="s">
        <v>100</v>
      </c>
      <c r="J71" s="182">
        <v>1</v>
      </c>
      <c r="K71" s="147" t="s">
        <v>57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 t="s">
        <v>169</v>
      </c>
      <c r="G72" s="144">
        <v>9002</v>
      </c>
      <c r="H72" s="224" t="s">
        <v>181</v>
      </c>
      <c r="I72" s="224" t="s">
        <v>100</v>
      </c>
      <c r="J72" s="182">
        <v>1</v>
      </c>
      <c r="K72" s="147" t="s">
        <v>57</v>
      </c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 t="s">
        <v>169</v>
      </c>
      <c r="G73" s="144">
        <v>9002</v>
      </c>
      <c r="H73" s="145" t="s">
        <v>178</v>
      </c>
      <c r="I73" s="224" t="s">
        <v>100</v>
      </c>
      <c r="J73" s="182">
        <v>3</v>
      </c>
      <c r="K73" s="147" t="s">
        <v>57</v>
      </c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 t="s">
        <v>87</v>
      </c>
      <c r="G74" s="144">
        <v>9002</v>
      </c>
      <c r="H74" s="145" t="s">
        <v>182</v>
      </c>
      <c r="I74" s="224" t="s">
        <v>100</v>
      </c>
      <c r="J74" s="182">
        <v>1</v>
      </c>
      <c r="K74" s="147" t="s">
        <v>57</v>
      </c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9004</v>
      </c>
      <c r="H75" s="145" t="s">
        <v>183</v>
      </c>
      <c r="I75" s="224" t="s">
        <v>100</v>
      </c>
      <c r="J75" s="182">
        <v>2</v>
      </c>
      <c r="K75" s="147" t="s">
        <v>57</v>
      </c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87</v>
      </c>
      <c r="G76" s="135">
        <v>9002</v>
      </c>
      <c r="H76" s="151" t="s">
        <v>184</v>
      </c>
      <c r="I76" s="135" t="s">
        <v>100</v>
      </c>
      <c r="J76" s="179">
        <v>2</v>
      </c>
      <c r="K76" s="138" t="s">
        <v>57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 t="s">
        <v>169</v>
      </c>
      <c r="G77" s="135">
        <v>9002</v>
      </c>
      <c r="H77" s="221" t="s">
        <v>185</v>
      </c>
      <c r="I77" s="135" t="s">
        <v>100</v>
      </c>
      <c r="J77" s="179">
        <v>1</v>
      </c>
      <c r="K77" s="138" t="s">
        <v>57</v>
      </c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9004</v>
      </c>
      <c r="H78" s="151" t="s">
        <v>115</v>
      </c>
      <c r="I78" s="135" t="s">
        <v>100</v>
      </c>
      <c r="J78" s="179">
        <v>1</v>
      </c>
      <c r="K78" s="138" t="s">
        <v>57</v>
      </c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9004</v>
      </c>
      <c r="H79" s="151" t="s">
        <v>183</v>
      </c>
      <c r="I79" s="135" t="s">
        <v>100</v>
      </c>
      <c r="J79" s="179">
        <v>3</v>
      </c>
      <c r="K79" s="138" t="s">
        <v>57</v>
      </c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 t="s">
        <v>169</v>
      </c>
      <c r="G80" s="135">
        <v>9002</v>
      </c>
      <c r="H80" s="151" t="s">
        <v>178</v>
      </c>
      <c r="I80" s="135" t="s">
        <v>100</v>
      </c>
      <c r="J80" s="179">
        <v>2</v>
      </c>
      <c r="K80" s="138" t="s">
        <v>57</v>
      </c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9004</v>
      </c>
      <c r="H81" s="145" t="s">
        <v>85</v>
      </c>
      <c r="I81" s="144" t="s">
        <v>100</v>
      </c>
      <c r="J81" s="182">
        <v>1</v>
      </c>
      <c r="K81" s="147" t="s">
        <v>57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223">
        <v>9004</v>
      </c>
      <c r="H82" s="224" t="s">
        <v>186</v>
      </c>
      <c r="I82" s="223" t="s">
        <v>100</v>
      </c>
      <c r="J82" s="182">
        <v>1</v>
      </c>
      <c r="K82" s="147" t="s">
        <v>57</v>
      </c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 t="s">
        <v>169</v>
      </c>
      <c r="G83" s="144">
        <v>9002</v>
      </c>
      <c r="H83" s="145" t="s">
        <v>187</v>
      </c>
      <c r="I83" s="223" t="s">
        <v>100</v>
      </c>
      <c r="J83" s="182">
        <v>5</v>
      </c>
      <c r="K83" s="147" t="s">
        <v>57</v>
      </c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175</v>
      </c>
      <c r="G86" s="135">
        <v>9002</v>
      </c>
      <c r="H86" s="221" t="s">
        <v>188</v>
      </c>
      <c r="I86" s="135" t="s">
        <v>100</v>
      </c>
      <c r="J86" s="179">
        <v>1</v>
      </c>
      <c r="K86" s="138" t="s">
        <v>57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 t="s">
        <v>175</v>
      </c>
      <c r="G87" s="135">
        <v>9002</v>
      </c>
      <c r="H87" s="151" t="s">
        <v>189</v>
      </c>
      <c r="I87" s="135" t="s">
        <v>100</v>
      </c>
      <c r="J87" s="179">
        <v>2</v>
      </c>
      <c r="K87" s="138" t="s">
        <v>57</v>
      </c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 t="s">
        <v>169</v>
      </c>
      <c r="G88" s="135">
        <v>9002</v>
      </c>
      <c r="H88" s="221" t="s">
        <v>185</v>
      </c>
      <c r="I88" s="135" t="s">
        <v>100</v>
      </c>
      <c r="J88" s="179">
        <v>1</v>
      </c>
      <c r="K88" s="138" t="s">
        <v>57</v>
      </c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 t="s">
        <v>190</v>
      </c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9004</v>
      </c>
      <c r="H93" s="221" t="s">
        <v>191</v>
      </c>
      <c r="I93" s="135" t="s">
        <v>100</v>
      </c>
      <c r="J93" s="179">
        <v>1</v>
      </c>
      <c r="K93" s="138" t="s">
        <v>57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 t="s">
        <v>87</v>
      </c>
      <c r="G94" s="135">
        <v>9002</v>
      </c>
      <c r="H94" s="221" t="s">
        <v>192</v>
      </c>
      <c r="I94" s="135" t="s">
        <v>100</v>
      </c>
      <c r="J94" s="179">
        <v>1</v>
      </c>
      <c r="K94" s="138" t="s">
        <v>57</v>
      </c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 t="s">
        <v>87</v>
      </c>
      <c r="G95" s="135">
        <v>9002</v>
      </c>
      <c r="H95" s="221" t="s">
        <v>194</v>
      </c>
      <c r="I95" s="135" t="s">
        <v>100</v>
      </c>
      <c r="J95" s="179">
        <v>1</v>
      </c>
      <c r="K95" s="138" t="s">
        <v>57</v>
      </c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 t="s">
        <v>87</v>
      </c>
      <c r="G96" s="135">
        <v>9002</v>
      </c>
      <c r="H96" s="221" t="s">
        <v>193</v>
      </c>
      <c r="I96" s="135" t="s">
        <v>100</v>
      </c>
      <c r="J96" s="179">
        <v>1</v>
      </c>
      <c r="K96" s="138" t="s">
        <v>57</v>
      </c>
    </row>
    <row r="97" spans="1:11" ht="22.5" customHeight="1" x14ac:dyDescent="0.25">
      <c r="C97" s="177"/>
      <c r="D97" s="178"/>
      <c r="E97" s="133">
        <f t="shared" si="19"/>
        <v>44431</v>
      </c>
      <c r="F97" s="134"/>
      <c r="G97" s="135">
        <v>9004</v>
      </c>
      <c r="H97" s="221" t="s">
        <v>167</v>
      </c>
      <c r="I97" s="135" t="s">
        <v>100</v>
      </c>
      <c r="J97" s="179">
        <v>2</v>
      </c>
      <c r="K97" s="138" t="s">
        <v>57</v>
      </c>
    </row>
    <row r="98" spans="1:11" ht="22.5" customHeight="1" x14ac:dyDescent="0.25">
      <c r="C98" s="180"/>
      <c r="D98" s="178" t="str">
        <f>D96</f>
        <v>Mo</v>
      </c>
      <c r="E98" s="133">
        <f>E96</f>
        <v>44431</v>
      </c>
      <c r="F98" s="134"/>
      <c r="G98" s="135">
        <v>9004</v>
      </c>
      <c r="H98" s="221" t="s">
        <v>115</v>
      </c>
      <c r="I98" s="135" t="s">
        <v>100</v>
      </c>
      <c r="J98" s="179">
        <v>1</v>
      </c>
      <c r="K98" s="138" t="s">
        <v>57</v>
      </c>
    </row>
    <row r="99" spans="1:11" ht="22.5" customHeight="1" x14ac:dyDescent="0.25">
      <c r="A99" s="111">
        <f t="shared" si="0"/>
        <v>1</v>
      </c>
      <c r="B99" s="111">
        <f t="shared" si="1"/>
        <v>2</v>
      </c>
      <c r="C99" s="177"/>
      <c r="D99" s="181" t="str">
        <f>IF(B99=1,"Mo",IF(B99=2,"Tue",IF(B99=3,"Wed",IF(B99=4,"Thu",IF(B99=5,"Fri",IF(B99=6,"Sat",IF(B99=7,"Sun","")))))))</f>
        <v>Tue</v>
      </c>
      <c r="E99" s="142">
        <f>+E93+1</f>
        <v>44432</v>
      </c>
      <c r="F99" s="143"/>
      <c r="G99" s="144">
        <v>9004</v>
      </c>
      <c r="H99" s="224" t="s">
        <v>195</v>
      </c>
      <c r="I99" s="144" t="s">
        <v>100</v>
      </c>
      <c r="J99" s="182">
        <v>1</v>
      </c>
      <c r="K99" s="147" t="s">
        <v>57</v>
      </c>
    </row>
    <row r="100" spans="1:11" ht="22.5" customHeight="1" x14ac:dyDescent="0.25">
      <c r="C100" s="177"/>
      <c r="D100" s="181" t="str">
        <f>D99</f>
        <v>Tue</v>
      </c>
      <c r="E100" s="142">
        <f>E99</f>
        <v>44432</v>
      </c>
      <c r="F100" s="143" t="s">
        <v>169</v>
      </c>
      <c r="G100" s="144">
        <v>9002</v>
      </c>
      <c r="H100" s="145" t="s">
        <v>196</v>
      </c>
      <c r="I100" s="223" t="s">
        <v>100</v>
      </c>
      <c r="J100" s="182">
        <v>1</v>
      </c>
      <c r="K100" s="147" t="s">
        <v>57</v>
      </c>
    </row>
    <row r="101" spans="1:11" ht="22.5" customHeight="1" x14ac:dyDescent="0.25">
      <c r="C101" s="177"/>
      <c r="D101" s="181" t="str">
        <f t="shared" ref="D101:E103" si="20">D100</f>
        <v>Tue</v>
      </c>
      <c r="E101" s="142">
        <f t="shared" si="20"/>
        <v>44432</v>
      </c>
      <c r="F101" s="143"/>
      <c r="G101" s="144">
        <v>9004</v>
      </c>
      <c r="H101" s="145" t="s">
        <v>197</v>
      </c>
      <c r="I101" s="223" t="s">
        <v>100</v>
      </c>
      <c r="J101" s="182">
        <v>1</v>
      </c>
      <c r="K101" s="147" t="s">
        <v>57</v>
      </c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222" t="s">
        <v>169</v>
      </c>
      <c r="G102" s="223">
        <v>9002</v>
      </c>
      <c r="H102" s="224" t="s">
        <v>187</v>
      </c>
      <c r="I102" s="223" t="s">
        <v>100</v>
      </c>
      <c r="J102" s="182">
        <v>4</v>
      </c>
      <c r="K102" s="147" t="s">
        <v>57</v>
      </c>
    </row>
    <row r="103" spans="1:11" ht="22.5" customHeight="1" x14ac:dyDescent="0.25">
      <c r="C103" s="177"/>
      <c r="D103" s="181" t="str">
        <f t="shared" si="20"/>
        <v>Tue</v>
      </c>
      <c r="E103" s="142">
        <f t="shared" si="20"/>
        <v>44432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A104" s="111">
        <f t="shared" si="0"/>
        <v>1</v>
      </c>
      <c r="B104" s="111">
        <f t="shared" si="1"/>
        <v>3</v>
      </c>
      <c r="C104" s="177"/>
      <c r="D104" s="178" t="str">
        <f t="shared" si="4"/>
        <v>Wed</v>
      </c>
      <c r="E104" s="133">
        <f t="shared" ref="E104" si="21">+E99+1</f>
        <v>44433</v>
      </c>
      <c r="F104" s="134"/>
      <c r="G104" s="135">
        <v>9009</v>
      </c>
      <c r="H104" s="221" t="s">
        <v>198</v>
      </c>
      <c r="I104" s="135" t="s">
        <v>100</v>
      </c>
      <c r="J104" s="179">
        <v>2</v>
      </c>
      <c r="K104" s="138"/>
    </row>
    <row r="105" spans="1:11" ht="22.5" customHeight="1" x14ac:dyDescent="0.25">
      <c r="C105" s="177"/>
      <c r="D105" s="178" t="str">
        <f>D104</f>
        <v>Wed</v>
      </c>
      <c r="E105" s="133">
        <f>E104</f>
        <v>44433</v>
      </c>
      <c r="F105" s="134"/>
      <c r="G105" s="135">
        <v>9004</v>
      </c>
      <c r="H105" s="221" t="s">
        <v>199</v>
      </c>
      <c r="I105" s="135" t="s">
        <v>100</v>
      </c>
      <c r="J105" s="179">
        <v>1</v>
      </c>
      <c r="K105" s="138" t="s">
        <v>57</v>
      </c>
    </row>
    <row r="106" spans="1:11" ht="22.5" customHeight="1" x14ac:dyDescent="0.25">
      <c r="C106" s="177"/>
      <c r="D106" s="178" t="str">
        <f t="shared" ref="D106:E108" si="22">D105</f>
        <v>Wed</v>
      </c>
      <c r="E106" s="133">
        <f t="shared" si="22"/>
        <v>44433</v>
      </c>
      <c r="F106" s="134" t="s">
        <v>169</v>
      </c>
      <c r="G106" s="135">
        <v>9002</v>
      </c>
      <c r="H106" s="151" t="s">
        <v>203</v>
      </c>
      <c r="I106" s="135" t="s">
        <v>100</v>
      </c>
      <c r="J106" s="179">
        <v>4</v>
      </c>
      <c r="K106" s="138" t="s">
        <v>57</v>
      </c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C108" s="177"/>
      <c r="D108" s="178" t="str">
        <f t="shared" si="22"/>
        <v>Wed</v>
      </c>
      <c r="E108" s="133">
        <f t="shared" si="22"/>
        <v>44433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A109" s="111">
        <f t="shared" si="0"/>
        <v>1</v>
      </c>
      <c r="B109" s="111">
        <f t="shared" si="1"/>
        <v>4</v>
      </c>
      <c r="C109" s="177"/>
      <c r="D109" s="181" t="str">
        <f t="shared" si="4"/>
        <v>Thu</v>
      </c>
      <c r="E109" s="142">
        <f>+E104+1</f>
        <v>44434</v>
      </c>
      <c r="F109" s="143"/>
      <c r="G109" s="144">
        <v>9004</v>
      </c>
      <c r="H109" s="224" t="s">
        <v>200</v>
      </c>
      <c r="I109" s="144" t="s">
        <v>100</v>
      </c>
      <c r="J109" s="182">
        <v>1</v>
      </c>
      <c r="K109" s="147" t="s">
        <v>57</v>
      </c>
    </row>
    <row r="110" spans="1:11" ht="22.5" customHeight="1" x14ac:dyDescent="0.25">
      <c r="C110" s="177"/>
      <c r="D110" s="181" t="str">
        <f>D109</f>
        <v>Thu</v>
      </c>
      <c r="E110" s="142">
        <f>E109</f>
        <v>44434</v>
      </c>
      <c r="F110" s="143" t="s">
        <v>87</v>
      </c>
      <c r="G110" s="144">
        <v>9002</v>
      </c>
      <c r="H110" s="145" t="s">
        <v>201</v>
      </c>
      <c r="I110" s="223" t="s">
        <v>100</v>
      </c>
      <c r="J110" s="182">
        <v>2</v>
      </c>
      <c r="K110" s="147" t="s">
        <v>57</v>
      </c>
    </row>
    <row r="111" spans="1:11" ht="22.5" customHeight="1" x14ac:dyDescent="0.25">
      <c r="C111" s="177"/>
      <c r="D111" s="181" t="str">
        <f t="shared" ref="D111:E113" si="23">D110</f>
        <v>Thu</v>
      </c>
      <c r="E111" s="142">
        <f t="shared" si="23"/>
        <v>44434</v>
      </c>
      <c r="F111" s="222"/>
      <c r="G111" s="222">
        <v>9004</v>
      </c>
      <c r="H111" s="145" t="s">
        <v>202</v>
      </c>
      <c r="I111" s="223" t="s">
        <v>100</v>
      </c>
      <c r="J111" s="182">
        <v>1</v>
      </c>
      <c r="K111" s="147" t="s">
        <v>57</v>
      </c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222">
        <v>9004</v>
      </c>
      <c r="H112" s="145" t="s">
        <v>204</v>
      </c>
      <c r="I112" s="223" t="s">
        <v>100</v>
      </c>
      <c r="J112" s="182">
        <v>1</v>
      </c>
      <c r="K112" s="147" t="s">
        <v>57</v>
      </c>
    </row>
    <row r="113" spans="1:11" ht="22.5" customHeight="1" x14ac:dyDescent="0.25">
      <c r="C113" s="177"/>
      <c r="D113" s="181" t="str">
        <f t="shared" si="23"/>
        <v>Thu</v>
      </c>
      <c r="E113" s="142">
        <f t="shared" si="23"/>
        <v>44434</v>
      </c>
      <c r="F113" s="143"/>
      <c r="G113" s="222">
        <v>9004</v>
      </c>
      <c r="H113" s="145" t="s">
        <v>205</v>
      </c>
      <c r="I113" s="223" t="s">
        <v>100</v>
      </c>
      <c r="J113" s="182">
        <v>1</v>
      </c>
      <c r="K113" s="147" t="s">
        <v>57</v>
      </c>
    </row>
    <row r="114" spans="1:11" ht="22.5" customHeight="1" x14ac:dyDescent="0.25">
      <c r="A114" s="111">
        <f t="shared" si="0"/>
        <v>1</v>
      </c>
      <c r="B114" s="111">
        <f t="shared" si="1"/>
        <v>5</v>
      </c>
      <c r="C114" s="177"/>
      <c r="D114" s="178" t="str">
        <f t="shared" si="4"/>
        <v>Fri</v>
      </c>
      <c r="E114" s="133">
        <f>+E109+1</f>
        <v>44435</v>
      </c>
      <c r="F114" s="134" t="s">
        <v>87</v>
      </c>
      <c r="G114" s="135">
        <v>9002</v>
      </c>
      <c r="H114" s="221" t="s">
        <v>194</v>
      </c>
      <c r="I114" s="135" t="s">
        <v>100</v>
      </c>
      <c r="J114" s="179">
        <v>1</v>
      </c>
      <c r="K114" s="138" t="s">
        <v>57</v>
      </c>
    </row>
    <row r="115" spans="1:11" ht="22.5" customHeight="1" x14ac:dyDescent="0.25">
      <c r="C115" s="177"/>
      <c r="D115" s="178" t="str">
        <f>D114</f>
        <v>Fri</v>
      </c>
      <c r="E115" s="133">
        <f>E114</f>
        <v>44435</v>
      </c>
      <c r="F115" s="134" t="s">
        <v>87</v>
      </c>
      <c r="G115" s="135">
        <v>9002</v>
      </c>
      <c r="H115" s="221" t="s">
        <v>193</v>
      </c>
      <c r="I115" s="135" t="s">
        <v>100</v>
      </c>
      <c r="J115" s="179">
        <v>1</v>
      </c>
      <c r="K115" s="138" t="s">
        <v>57</v>
      </c>
    </row>
    <row r="116" spans="1:11" ht="22.5" customHeight="1" x14ac:dyDescent="0.25">
      <c r="C116" s="177"/>
      <c r="D116" s="178" t="str">
        <f t="shared" ref="D116:E118" si="24">D115</f>
        <v>Fri</v>
      </c>
      <c r="E116" s="133">
        <f t="shared" si="24"/>
        <v>44435</v>
      </c>
      <c r="F116" s="134" t="s">
        <v>87</v>
      </c>
      <c r="G116" s="135">
        <v>9002</v>
      </c>
      <c r="H116" s="221" t="s">
        <v>184</v>
      </c>
      <c r="I116" s="135" t="s">
        <v>100</v>
      </c>
      <c r="J116" s="179">
        <v>1</v>
      </c>
      <c r="K116" s="138" t="s">
        <v>57</v>
      </c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 t="s">
        <v>169</v>
      </c>
      <c r="G117" s="135">
        <v>9002</v>
      </c>
      <c r="H117" s="151" t="s">
        <v>187</v>
      </c>
      <c r="I117" s="135" t="s">
        <v>100</v>
      </c>
      <c r="J117" s="179">
        <v>4</v>
      </c>
      <c r="K117" s="138" t="s">
        <v>57</v>
      </c>
    </row>
    <row r="118" spans="1:11" ht="22.5" customHeight="1" x14ac:dyDescent="0.25">
      <c r="C118" s="177"/>
      <c r="D118" s="178" t="str">
        <f t="shared" si="24"/>
        <v>Fri</v>
      </c>
      <c r="E118" s="133">
        <f t="shared" si="24"/>
        <v>44435</v>
      </c>
      <c r="F118" s="134" t="s">
        <v>169</v>
      </c>
      <c r="G118" s="135">
        <v>9002</v>
      </c>
      <c r="H118" s="151" t="s">
        <v>206</v>
      </c>
      <c r="I118" s="135" t="s">
        <v>100</v>
      </c>
      <c r="J118" s="179">
        <v>1</v>
      </c>
      <c r="K118" s="138" t="s">
        <v>57</v>
      </c>
    </row>
    <row r="119" spans="1:11" ht="22.5" customHeight="1" x14ac:dyDescent="0.25">
      <c r="A119" s="111" t="str">
        <f t="shared" si="0"/>
        <v/>
      </c>
      <c r="B119" s="111">
        <f t="shared" si="1"/>
        <v>6</v>
      </c>
      <c r="C119" s="177"/>
      <c r="D119" s="181" t="str">
        <f t="shared" si="4"/>
        <v>Sat</v>
      </c>
      <c r="E119" s="142">
        <f>+E114+1</f>
        <v>44436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 t="str">
        <f t="shared" si="0"/>
        <v/>
      </c>
      <c r="B120" s="111">
        <f>WEEKDAY(E119+1,2)</f>
        <v>7</v>
      </c>
      <c r="C120" s="177"/>
      <c r="D120" s="178" t="str">
        <f>IF(B120=1,"Mo",IF(B120=2,"Tue",IF(B120=3,"Wed",IF(B120=4,"Thu",IF(B120=5,"Fri",IF(B120=6,"Sat",IF(B120=7,"Sun","")))))))</f>
        <v>Sun</v>
      </c>
      <c r="E120" s="133">
        <f>IF(MONTH(E119+1)&gt;MONTH(E119),"",E119+1)</f>
        <v>44437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A121" s="111">
        <f t="shared" si="0"/>
        <v>1</v>
      </c>
      <c r="B121" s="111">
        <v>3</v>
      </c>
      <c r="C121" s="177"/>
      <c r="D121" s="178" t="str">
        <f>IF(B93=1,"Mo",IF(B93=2,"Tue",IF(B93=3,"Wed",IF(B93=4,"Thu",IF(B93=5,"Fri",IF(B93=6,"Sat",IF(B93=7,"Sun","")))))))</f>
        <v>Mo</v>
      </c>
      <c r="E121" s="133">
        <f>IF(MONTH(E120+1)&gt;MONTH(E120),"",E120+1)</f>
        <v>44438</v>
      </c>
      <c r="F121" s="134" t="s">
        <v>169</v>
      </c>
      <c r="G121" s="135">
        <v>9002</v>
      </c>
      <c r="H121" s="221" t="s">
        <v>207</v>
      </c>
      <c r="I121" s="135" t="s">
        <v>100</v>
      </c>
      <c r="J121" s="179">
        <v>1</v>
      </c>
      <c r="K121" s="138" t="s">
        <v>57</v>
      </c>
    </row>
    <row r="122" spans="1:11" ht="22.5" customHeight="1" x14ac:dyDescent="0.25">
      <c r="C122" s="177"/>
      <c r="D122" s="185" t="str">
        <f>D121</f>
        <v>Mo</v>
      </c>
      <c r="E122" s="186">
        <f>E121</f>
        <v>44438</v>
      </c>
      <c r="F122" s="187"/>
      <c r="G122" s="188">
        <v>9004</v>
      </c>
      <c r="H122" s="235" t="s">
        <v>208</v>
      </c>
      <c r="I122" s="135" t="s">
        <v>100</v>
      </c>
      <c r="J122" s="190">
        <v>3</v>
      </c>
      <c r="K122" s="138" t="s">
        <v>57</v>
      </c>
    </row>
    <row r="123" spans="1:11" ht="22.5" customHeight="1" x14ac:dyDescent="0.25">
      <c r="C123" s="177"/>
      <c r="D123" s="185" t="str">
        <f t="shared" ref="D123:E125" si="25">D122</f>
        <v>Mo</v>
      </c>
      <c r="E123" s="186">
        <f t="shared" si="25"/>
        <v>44438</v>
      </c>
      <c r="F123" s="187"/>
      <c r="G123" s="188">
        <v>9004</v>
      </c>
      <c r="H123" s="235" t="s">
        <v>209</v>
      </c>
      <c r="I123" s="135" t="s">
        <v>100</v>
      </c>
      <c r="J123" s="190">
        <v>2</v>
      </c>
      <c r="K123" s="138" t="s">
        <v>57</v>
      </c>
    </row>
    <row r="124" spans="1:11" ht="21.75" customHeight="1" x14ac:dyDescent="0.25">
      <c r="C124" s="177"/>
      <c r="D124" s="185" t="str">
        <f t="shared" si="25"/>
        <v>Mo</v>
      </c>
      <c r="E124" s="186">
        <f t="shared" si="25"/>
        <v>44438</v>
      </c>
      <c r="F124" s="187"/>
      <c r="G124" s="188">
        <v>9004</v>
      </c>
      <c r="H124" s="235" t="s">
        <v>210</v>
      </c>
      <c r="I124" s="135" t="s">
        <v>100</v>
      </c>
      <c r="J124" s="190">
        <v>1</v>
      </c>
      <c r="K124" s="138" t="s">
        <v>57</v>
      </c>
    </row>
    <row r="125" spans="1:11" ht="21.75" customHeight="1" x14ac:dyDescent="0.25">
      <c r="C125" s="191"/>
      <c r="D125" s="185" t="str">
        <f t="shared" si="25"/>
        <v>Mo</v>
      </c>
      <c r="E125" s="186">
        <f t="shared" si="25"/>
        <v>44438</v>
      </c>
      <c r="F125" s="187"/>
      <c r="G125" s="188">
        <v>9004</v>
      </c>
      <c r="H125" s="235" t="s">
        <v>115</v>
      </c>
      <c r="I125" s="135" t="s">
        <v>100</v>
      </c>
      <c r="J125" s="190">
        <v>1</v>
      </c>
      <c r="K125" s="138" t="s">
        <v>57</v>
      </c>
    </row>
    <row r="126" spans="1:11" ht="21.75" customHeight="1" x14ac:dyDescent="0.25">
      <c r="C126" s="191"/>
      <c r="D126" s="192" t="str">
        <f>IF(B99=1,"Mo",IF(B99=2,"Tue",IF(B99=3,"Wed",IF(B99=4,"Thu",IF(B99=5,"Fri",IF(B99=6,"Sat",IF(B99=7,"Sun","")))))))</f>
        <v>Tue</v>
      </c>
      <c r="E126" s="193">
        <f>E125+1</f>
        <v>44439</v>
      </c>
      <c r="F126" s="194"/>
      <c r="G126" s="195">
        <v>9004</v>
      </c>
      <c r="H126" s="236" t="s">
        <v>211</v>
      </c>
      <c r="I126" s="195" t="s">
        <v>100</v>
      </c>
      <c r="J126" s="197">
        <v>1</v>
      </c>
      <c r="K126" s="147" t="s">
        <v>57</v>
      </c>
    </row>
    <row r="127" spans="1:11" ht="21.75" customHeight="1" x14ac:dyDescent="0.25">
      <c r="C127" s="191"/>
      <c r="D127" s="192" t="str">
        <f>D126</f>
        <v>Tue</v>
      </c>
      <c r="E127" s="193">
        <f>E126</f>
        <v>44439</v>
      </c>
      <c r="F127" s="194"/>
      <c r="G127" s="195">
        <v>9004</v>
      </c>
      <c r="H127" s="236" t="s">
        <v>212</v>
      </c>
      <c r="I127" s="195" t="s">
        <v>100</v>
      </c>
      <c r="J127" s="197">
        <v>3</v>
      </c>
      <c r="K127" s="147" t="s">
        <v>57</v>
      </c>
    </row>
    <row r="128" spans="1:11" ht="21.75" customHeight="1" x14ac:dyDescent="0.25">
      <c r="C128" s="191"/>
      <c r="D128" s="192" t="str">
        <f t="shared" ref="D128:E129" si="26">D127</f>
        <v>Tue</v>
      </c>
      <c r="E128" s="193">
        <f t="shared" si="26"/>
        <v>44439</v>
      </c>
      <c r="F128" s="194"/>
      <c r="G128" s="195">
        <v>9004</v>
      </c>
      <c r="H128" s="236" t="s">
        <v>208</v>
      </c>
      <c r="I128" s="195" t="s">
        <v>100</v>
      </c>
      <c r="J128" s="197">
        <v>2</v>
      </c>
      <c r="K128" s="147" t="s">
        <v>57</v>
      </c>
    </row>
    <row r="129" spans="3:11" ht="21.75" customHeight="1" x14ac:dyDescent="0.25">
      <c r="C129" s="191"/>
      <c r="D129" s="192" t="str">
        <f t="shared" si="26"/>
        <v>Tue</v>
      </c>
      <c r="E129" s="193">
        <f t="shared" si="26"/>
        <v>44439</v>
      </c>
      <c r="F129" s="194" t="s">
        <v>169</v>
      </c>
      <c r="G129" s="195">
        <v>9002</v>
      </c>
      <c r="H129" s="236" t="s">
        <v>213</v>
      </c>
      <c r="I129" s="195" t="s">
        <v>100</v>
      </c>
      <c r="J129" s="197">
        <v>1</v>
      </c>
      <c r="K129" s="147" t="s">
        <v>57</v>
      </c>
    </row>
    <row r="130" spans="3:11" ht="21.75" customHeight="1" thickBot="1" x14ac:dyDescent="0.3">
      <c r="C130" s="198"/>
      <c r="D130" s="199" t="str">
        <f>D126</f>
        <v>Tue</v>
      </c>
      <c r="E130" s="200">
        <f>E126</f>
        <v>44439</v>
      </c>
      <c r="F130" s="201"/>
      <c r="G130" s="202">
        <v>9004</v>
      </c>
      <c r="H130" s="237" t="s">
        <v>214</v>
      </c>
      <c r="I130" s="202" t="s">
        <v>100</v>
      </c>
      <c r="J130" s="204">
        <v>1</v>
      </c>
      <c r="K130" s="205" t="s">
        <v>57</v>
      </c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0" type="noConversion"/>
  <conditionalFormatting sqref="C11:C120">
    <cfRule type="expression" dxfId="422" priority="143" stopIfTrue="1">
      <formula>IF($A11=1,B11,)</formula>
    </cfRule>
    <cfRule type="expression" dxfId="421" priority="144" stopIfTrue="1">
      <formula>IF($A11="",B11,)</formula>
    </cfRule>
  </conditionalFormatting>
  <conditionalFormatting sqref="E11">
    <cfRule type="expression" dxfId="420" priority="145" stopIfTrue="1">
      <formula>IF($A11="",B11,"")</formula>
    </cfRule>
  </conditionalFormatting>
  <conditionalFormatting sqref="E12:E120">
    <cfRule type="expression" dxfId="419" priority="146" stopIfTrue="1">
      <formula>IF($A12&lt;&gt;1,B12,"")</formula>
    </cfRule>
  </conditionalFormatting>
  <conditionalFormatting sqref="D11:D120">
    <cfRule type="expression" dxfId="418" priority="147" stopIfTrue="1">
      <formula>IF($A11="",B11,)</formula>
    </cfRule>
  </conditionalFormatting>
  <conditionalFormatting sqref="G11 G22 G86 G16 G25:G27 G29:G32 G35:G38 G41:G43 G46:G58 G60 G62 G64:G65 G69:G80 G88:G93 G98:G101 G103:G110 G117 G119">
    <cfRule type="expression" dxfId="417" priority="148" stopIfTrue="1">
      <formula>#REF!="Freelancer"</formula>
    </cfRule>
    <cfRule type="expression" dxfId="416" priority="149" stopIfTrue="1">
      <formula>#REF!="DTC Int. Staff"</formula>
    </cfRule>
  </conditionalFormatting>
  <conditionalFormatting sqref="G119 G22 G37:G38 G64:G65 G91:G93 G25:G26 G41:G43 G46:G53 G69:G80 G98:G101 G103:G108">
    <cfRule type="expression" dxfId="415" priority="141" stopIfTrue="1">
      <formula>$F$5="Freelancer"</formula>
    </cfRule>
    <cfRule type="expression" dxfId="414" priority="142" stopIfTrue="1">
      <formula>$F$5="DTC Int. Staff"</formula>
    </cfRule>
  </conditionalFormatting>
  <conditionalFormatting sqref="G16">
    <cfRule type="expression" dxfId="413" priority="139" stopIfTrue="1">
      <formula>#REF!="Freelancer"</formula>
    </cfRule>
    <cfRule type="expression" dxfId="412" priority="140" stopIfTrue="1">
      <formula>#REF!="DTC Int. Staff"</formula>
    </cfRule>
  </conditionalFormatting>
  <conditionalFormatting sqref="G16">
    <cfRule type="expression" dxfId="411" priority="137" stopIfTrue="1">
      <formula>$F$5="Freelancer"</formula>
    </cfRule>
    <cfRule type="expression" dxfId="410" priority="138" stopIfTrue="1">
      <formula>$F$5="DTC Int. Staff"</formula>
    </cfRule>
  </conditionalFormatting>
  <conditionalFormatting sqref="G21">
    <cfRule type="expression" dxfId="409" priority="135" stopIfTrue="1">
      <formula>#REF!="Freelancer"</formula>
    </cfRule>
    <cfRule type="expression" dxfId="408" priority="136" stopIfTrue="1">
      <formula>#REF!="DTC Int. Staff"</formula>
    </cfRule>
  </conditionalFormatting>
  <conditionalFormatting sqref="G21">
    <cfRule type="expression" dxfId="407" priority="133" stopIfTrue="1">
      <formula>$F$5="Freelancer"</formula>
    </cfRule>
    <cfRule type="expression" dxfId="406" priority="134" stopIfTrue="1">
      <formula>$F$5="DTC Int. Staff"</formula>
    </cfRule>
  </conditionalFormatting>
  <conditionalFormatting sqref="C121:C130">
    <cfRule type="expression" dxfId="405" priority="130" stopIfTrue="1">
      <formula>IF($A121=1,B121,)</formula>
    </cfRule>
    <cfRule type="expression" dxfId="404" priority="131" stopIfTrue="1">
      <formula>IF($A121="",B121,)</formula>
    </cfRule>
  </conditionalFormatting>
  <conditionalFormatting sqref="D121:D130">
    <cfRule type="expression" dxfId="403" priority="132" stopIfTrue="1">
      <formula>IF($A121="",B121,)</formula>
    </cfRule>
  </conditionalFormatting>
  <conditionalFormatting sqref="E121:E130">
    <cfRule type="expression" dxfId="402" priority="129" stopIfTrue="1">
      <formula>IF($A121&lt;&gt;1,B121,"")</formula>
    </cfRule>
  </conditionalFormatting>
  <conditionalFormatting sqref="G60 G62">
    <cfRule type="expression" dxfId="401" priority="127" stopIfTrue="1">
      <formula>$F$5="Freelancer"</formula>
    </cfRule>
    <cfRule type="expression" dxfId="400" priority="128" stopIfTrue="1">
      <formula>$F$5="DTC Int. Staff"</formula>
    </cfRule>
  </conditionalFormatting>
  <conditionalFormatting sqref="G81:G85">
    <cfRule type="expression" dxfId="399" priority="125" stopIfTrue="1">
      <formula>#REF!="Freelancer"</formula>
    </cfRule>
    <cfRule type="expression" dxfId="398" priority="126" stopIfTrue="1">
      <formula>#REF!="DTC Int. Staff"</formula>
    </cfRule>
  </conditionalFormatting>
  <conditionalFormatting sqref="G81:G85">
    <cfRule type="expression" dxfId="397" priority="123" stopIfTrue="1">
      <formula>$F$5="Freelancer"</formula>
    </cfRule>
    <cfRule type="expression" dxfId="396" priority="124" stopIfTrue="1">
      <formula>$F$5="DTC Int. Staff"</formula>
    </cfRule>
  </conditionalFormatting>
  <conditionalFormatting sqref="H17">
    <cfRule type="expression" dxfId="395" priority="121" stopIfTrue="1">
      <formula>#REF!="Freelancer"</formula>
    </cfRule>
    <cfRule type="expression" dxfId="394" priority="122" stopIfTrue="1">
      <formula>#REF!="DTC Int. Staff"</formula>
    </cfRule>
  </conditionalFormatting>
  <conditionalFormatting sqref="H17">
    <cfRule type="expression" dxfId="393" priority="119" stopIfTrue="1">
      <formula>$F$5="Freelancer"</formula>
    </cfRule>
    <cfRule type="expression" dxfId="392" priority="120" stopIfTrue="1">
      <formula>$F$5="DTC Int. Staff"</formula>
    </cfRule>
  </conditionalFormatting>
  <conditionalFormatting sqref="H18:H19">
    <cfRule type="expression" dxfId="391" priority="117" stopIfTrue="1">
      <formula>#REF!="Freelancer"</formula>
    </cfRule>
    <cfRule type="expression" dxfId="390" priority="118" stopIfTrue="1">
      <formula>#REF!="DTC Int. Staff"</formula>
    </cfRule>
  </conditionalFormatting>
  <conditionalFormatting sqref="H18:H19">
    <cfRule type="expression" dxfId="389" priority="115" stopIfTrue="1">
      <formula>$F$5="Freelancer"</formula>
    </cfRule>
    <cfRule type="expression" dxfId="388" priority="116" stopIfTrue="1">
      <formula>$F$5="DTC Int. Staff"</formula>
    </cfRule>
  </conditionalFormatting>
  <conditionalFormatting sqref="G23">
    <cfRule type="expression" dxfId="387" priority="113" stopIfTrue="1">
      <formula>#REF!="Freelancer"</formula>
    </cfRule>
    <cfRule type="expression" dxfId="386" priority="114" stopIfTrue="1">
      <formula>#REF!="DTC Int. Staff"</formula>
    </cfRule>
  </conditionalFormatting>
  <conditionalFormatting sqref="G23">
    <cfRule type="expression" dxfId="385" priority="111" stopIfTrue="1">
      <formula>$F$5="Freelancer"</formula>
    </cfRule>
    <cfRule type="expression" dxfId="384" priority="112" stopIfTrue="1">
      <formula>$F$5="DTC Int. Staff"</formula>
    </cfRule>
  </conditionalFormatting>
  <conditionalFormatting sqref="G24">
    <cfRule type="expression" dxfId="383" priority="109" stopIfTrue="1">
      <formula>#REF!="Freelancer"</formula>
    </cfRule>
    <cfRule type="expression" dxfId="382" priority="110" stopIfTrue="1">
      <formula>#REF!="DTC Int. Staff"</formula>
    </cfRule>
  </conditionalFormatting>
  <conditionalFormatting sqref="G24">
    <cfRule type="expression" dxfId="381" priority="107" stopIfTrue="1">
      <formula>$F$5="Freelancer"</formula>
    </cfRule>
    <cfRule type="expression" dxfId="380" priority="108" stopIfTrue="1">
      <formula>$F$5="DTC Int. Staff"</formula>
    </cfRule>
  </conditionalFormatting>
  <conditionalFormatting sqref="G28">
    <cfRule type="expression" dxfId="379" priority="105" stopIfTrue="1">
      <formula>#REF!="Freelancer"</formula>
    </cfRule>
    <cfRule type="expression" dxfId="378" priority="106" stopIfTrue="1">
      <formula>#REF!="DTC Int. Staff"</formula>
    </cfRule>
  </conditionalFormatting>
  <conditionalFormatting sqref="G33">
    <cfRule type="expression" dxfId="377" priority="103" stopIfTrue="1">
      <formula>#REF!="Freelancer"</formula>
    </cfRule>
    <cfRule type="expression" dxfId="376" priority="104" stopIfTrue="1">
      <formula>#REF!="DTC Int. Staff"</formula>
    </cfRule>
  </conditionalFormatting>
  <conditionalFormatting sqref="G34">
    <cfRule type="expression" dxfId="375" priority="101" stopIfTrue="1">
      <formula>#REF!="Freelancer"</formula>
    </cfRule>
    <cfRule type="expression" dxfId="374" priority="102" stopIfTrue="1">
      <formula>#REF!="DTC Int. Staff"</formula>
    </cfRule>
  </conditionalFormatting>
  <conditionalFormatting sqref="G39">
    <cfRule type="expression" dxfId="373" priority="99" stopIfTrue="1">
      <formula>#REF!="Freelancer"</formula>
    </cfRule>
    <cfRule type="expression" dxfId="372" priority="100" stopIfTrue="1">
      <formula>#REF!="DTC Int. Staff"</formula>
    </cfRule>
  </conditionalFormatting>
  <conditionalFormatting sqref="G40">
    <cfRule type="expression" dxfId="371" priority="97" stopIfTrue="1">
      <formula>#REF!="Freelancer"</formula>
    </cfRule>
    <cfRule type="expression" dxfId="370" priority="98" stopIfTrue="1">
      <formula>#REF!="DTC Int. Staff"</formula>
    </cfRule>
  </conditionalFormatting>
  <conditionalFormatting sqref="H44">
    <cfRule type="expression" dxfId="369" priority="95" stopIfTrue="1">
      <formula>#REF!="Freelancer"</formula>
    </cfRule>
    <cfRule type="expression" dxfId="368" priority="96" stopIfTrue="1">
      <formula>#REF!="DTC Int. Staff"</formula>
    </cfRule>
  </conditionalFormatting>
  <conditionalFormatting sqref="H44">
    <cfRule type="expression" dxfId="367" priority="93" stopIfTrue="1">
      <formula>$F$5="Freelancer"</formula>
    </cfRule>
    <cfRule type="expression" dxfId="366" priority="94" stopIfTrue="1">
      <formula>$F$5="DTC Int. Staff"</formula>
    </cfRule>
  </conditionalFormatting>
  <conditionalFormatting sqref="G96:G97">
    <cfRule type="expression" dxfId="365" priority="25" stopIfTrue="1">
      <formula>$F$5="Freelancer"</formula>
    </cfRule>
    <cfRule type="expression" dxfId="364" priority="26" stopIfTrue="1">
      <formula>$F$5="DTC Int. Staff"</formula>
    </cfRule>
  </conditionalFormatting>
  <conditionalFormatting sqref="I44">
    <cfRule type="expression" dxfId="363" priority="91" stopIfTrue="1">
      <formula>#REF!="Freelancer"</formula>
    </cfRule>
    <cfRule type="expression" dxfId="362" priority="92" stopIfTrue="1">
      <formula>#REF!="DTC Int. Staff"</formula>
    </cfRule>
  </conditionalFormatting>
  <conditionalFormatting sqref="I44">
    <cfRule type="expression" dxfId="361" priority="89" stopIfTrue="1">
      <formula>$F$5="Freelancer"</formula>
    </cfRule>
    <cfRule type="expression" dxfId="360" priority="90" stopIfTrue="1">
      <formula>$F$5="DTC Int. Staff"</formula>
    </cfRule>
  </conditionalFormatting>
  <conditionalFormatting sqref="F44:G45">
    <cfRule type="expression" dxfId="359" priority="85" stopIfTrue="1">
      <formula>#REF!="Freelancer"</formula>
    </cfRule>
    <cfRule type="expression" dxfId="358" priority="86" stopIfTrue="1">
      <formula>#REF!="DTC Int. Staff"</formula>
    </cfRule>
  </conditionalFormatting>
  <conditionalFormatting sqref="F44:G45">
    <cfRule type="expression" dxfId="357" priority="83" stopIfTrue="1">
      <formula>$F$5="Freelancer"</formula>
    </cfRule>
    <cfRule type="expression" dxfId="356" priority="84" stopIfTrue="1">
      <formula>$F$5="DTC Int. Staff"</formula>
    </cfRule>
  </conditionalFormatting>
  <conditionalFormatting sqref="H45">
    <cfRule type="expression" dxfId="355" priority="81" stopIfTrue="1">
      <formula>#REF!="Freelancer"</formula>
    </cfRule>
    <cfRule type="expression" dxfId="354" priority="82" stopIfTrue="1">
      <formula>#REF!="DTC Int. Staff"</formula>
    </cfRule>
  </conditionalFormatting>
  <conditionalFormatting sqref="H45">
    <cfRule type="expression" dxfId="353" priority="79" stopIfTrue="1">
      <formula>$F$5="Freelancer"</formula>
    </cfRule>
    <cfRule type="expression" dxfId="352" priority="80" stopIfTrue="1">
      <formula>$F$5="DTC Int. Staff"</formula>
    </cfRule>
  </conditionalFormatting>
  <conditionalFormatting sqref="I45">
    <cfRule type="expression" dxfId="351" priority="77" stopIfTrue="1">
      <formula>#REF!="Freelancer"</formula>
    </cfRule>
    <cfRule type="expression" dxfId="350" priority="78" stopIfTrue="1">
      <formula>#REF!="DTC Int. Staff"</formula>
    </cfRule>
  </conditionalFormatting>
  <conditionalFormatting sqref="I45">
    <cfRule type="expression" dxfId="349" priority="75" stopIfTrue="1">
      <formula>$F$5="Freelancer"</formula>
    </cfRule>
    <cfRule type="expression" dxfId="348" priority="76" stopIfTrue="1">
      <formula>$F$5="DTC Int. Staff"</formula>
    </cfRule>
  </conditionalFormatting>
  <conditionalFormatting sqref="G96:G97">
    <cfRule type="expression" dxfId="347" priority="27" stopIfTrue="1">
      <formula>#REF!="Freelancer"</formula>
    </cfRule>
    <cfRule type="expression" dxfId="346" priority="28" stopIfTrue="1">
      <formula>#REF!="DTC Int. Staff"</formula>
    </cfRule>
  </conditionalFormatting>
  <conditionalFormatting sqref="H49">
    <cfRule type="expression" dxfId="345" priority="69" stopIfTrue="1">
      <formula>#REF!="Freelancer"</formula>
    </cfRule>
    <cfRule type="expression" dxfId="344" priority="70" stopIfTrue="1">
      <formula>#REF!="DTC Int. Staff"</formula>
    </cfRule>
  </conditionalFormatting>
  <conditionalFormatting sqref="H49">
    <cfRule type="expression" dxfId="343" priority="67" stopIfTrue="1">
      <formula>$F$5="Freelancer"</formula>
    </cfRule>
    <cfRule type="expression" dxfId="342" priority="68" stopIfTrue="1">
      <formula>$F$5="DTC Int. Staff"</formula>
    </cfRule>
  </conditionalFormatting>
  <conditionalFormatting sqref="G59">
    <cfRule type="expression" dxfId="341" priority="65" stopIfTrue="1">
      <formula>#REF!="Freelancer"</formula>
    </cfRule>
    <cfRule type="expression" dxfId="340" priority="66" stopIfTrue="1">
      <formula>#REF!="DTC Int. Staff"</formula>
    </cfRule>
  </conditionalFormatting>
  <conditionalFormatting sqref="G59">
    <cfRule type="expression" dxfId="339" priority="63" stopIfTrue="1">
      <formula>$F$5="Freelancer"</formula>
    </cfRule>
    <cfRule type="expression" dxfId="338" priority="64" stopIfTrue="1">
      <formula>$F$5="DTC Int. Staff"</formula>
    </cfRule>
  </conditionalFormatting>
  <conditionalFormatting sqref="G61">
    <cfRule type="expression" dxfId="337" priority="61" stopIfTrue="1">
      <formula>#REF!="Freelancer"</formula>
    </cfRule>
    <cfRule type="expression" dxfId="336" priority="62" stopIfTrue="1">
      <formula>#REF!="DTC Int. Staff"</formula>
    </cfRule>
  </conditionalFormatting>
  <conditionalFormatting sqref="G61">
    <cfRule type="expression" dxfId="335" priority="59" stopIfTrue="1">
      <formula>$F$5="Freelancer"</formula>
    </cfRule>
    <cfRule type="expression" dxfId="334" priority="60" stopIfTrue="1">
      <formula>$F$5="DTC Int. Staff"</formula>
    </cfRule>
  </conditionalFormatting>
  <conditionalFormatting sqref="G63">
    <cfRule type="expression" dxfId="333" priority="57" stopIfTrue="1">
      <formula>#REF!="Freelancer"</formula>
    </cfRule>
    <cfRule type="expression" dxfId="332" priority="58" stopIfTrue="1">
      <formula>#REF!="DTC Int. Staff"</formula>
    </cfRule>
  </conditionalFormatting>
  <conditionalFormatting sqref="G63">
    <cfRule type="expression" dxfId="331" priority="55" stopIfTrue="1">
      <formula>$F$5="Freelancer"</formula>
    </cfRule>
    <cfRule type="expression" dxfId="330" priority="56" stopIfTrue="1">
      <formula>$F$5="DTC Int. Staff"</formula>
    </cfRule>
  </conditionalFormatting>
  <conditionalFormatting sqref="G66">
    <cfRule type="expression" dxfId="329" priority="53" stopIfTrue="1">
      <formula>#REF!="Freelancer"</formula>
    </cfRule>
    <cfRule type="expression" dxfId="328" priority="54" stopIfTrue="1">
      <formula>#REF!="DTC Int. Staff"</formula>
    </cfRule>
  </conditionalFormatting>
  <conditionalFormatting sqref="G66">
    <cfRule type="expression" dxfId="327" priority="51" stopIfTrue="1">
      <formula>$F$5="Freelancer"</formula>
    </cfRule>
    <cfRule type="expression" dxfId="326" priority="52" stopIfTrue="1">
      <formula>$F$5="DTC Int. Staff"</formula>
    </cfRule>
  </conditionalFormatting>
  <conditionalFormatting sqref="H66">
    <cfRule type="expression" dxfId="325" priority="49" stopIfTrue="1">
      <formula>#REF!="Freelancer"</formula>
    </cfRule>
    <cfRule type="expression" dxfId="324" priority="50" stopIfTrue="1">
      <formula>#REF!="DTC Int. Staff"</formula>
    </cfRule>
  </conditionalFormatting>
  <conditionalFormatting sqref="H66">
    <cfRule type="expression" dxfId="323" priority="47" stopIfTrue="1">
      <formula>$F$5="Freelancer"</formula>
    </cfRule>
    <cfRule type="expression" dxfId="322" priority="48" stopIfTrue="1">
      <formula>$F$5="DTC Int. Staff"</formula>
    </cfRule>
  </conditionalFormatting>
  <conditionalFormatting sqref="G67">
    <cfRule type="expression" dxfId="321" priority="45" stopIfTrue="1">
      <formula>#REF!="Freelancer"</formula>
    </cfRule>
    <cfRule type="expression" dxfId="320" priority="46" stopIfTrue="1">
      <formula>#REF!="DTC Int. Staff"</formula>
    </cfRule>
  </conditionalFormatting>
  <conditionalFormatting sqref="G67">
    <cfRule type="expression" dxfId="319" priority="43" stopIfTrue="1">
      <formula>$F$5="Freelancer"</formula>
    </cfRule>
    <cfRule type="expression" dxfId="318" priority="44" stopIfTrue="1">
      <formula>$F$5="DTC Int. Staff"</formula>
    </cfRule>
  </conditionalFormatting>
  <conditionalFormatting sqref="G68">
    <cfRule type="expression" dxfId="317" priority="41" stopIfTrue="1">
      <formula>#REF!="Freelancer"</formula>
    </cfRule>
    <cfRule type="expression" dxfId="316" priority="42" stopIfTrue="1">
      <formula>#REF!="DTC Int. Staff"</formula>
    </cfRule>
  </conditionalFormatting>
  <conditionalFormatting sqref="G68">
    <cfRule type="expression" dxfId="315" priority="39" stopIfTrue="1">
      <formula>$F$5="Freelancer"</formula>
    </cfRule>
    <cfRule type="expression" dxfId="314" priority="40" stopIfTrue="1">
      <formula>$F$5="DTC Int. Staff"</formula>
    </cfRule>
  </conditionalFormatting>
  <conditionalFormatting sqref="G87">
    <cfRule type="expression" dxfId="313" priority="37" stopIfTrue="1">
      <formula>#REF!="Freelancer"</formula>
    </cfRule>
    <cfRule type="expression" dxfId="312" priority="38" stopIfTrue="1">
      <formula>#REF!="DTC Int. Staff"</formula>
    </cfRule>
  </conditionalFormatting>
  <conditionalFormatting sqref="G94">
    <cfRule type="expression" dxfId="311" priority="35" stopIfTrue="1">
      <formula>#REF!="Freelancer"</formula>
    </cfRule>
    <cfRule type="expression" dxfId="310" priority="36" stopIfTrue="1">
      <formula>#REF!="DTC Int. Staff"</formula>
    </cfRule>
  </conditionalFormatting>
  <conditionalFormatting sqref="G94">
    <cfRule type="expression" dxfId="309" priority="33" stopIfTrue="1">
      <formula>$F$5="Freelancer"</formula>
    </cfRule>
    <cfRule type="expression" dxfId="308" priority="34" stopIfTrue="1">
      <formula>$F$5="DTC Int. Staff"</formula>
    </cfRule>
  </conditionalFormatting>
  <conditionalFormatting sqref="G95">
    <cfRule type="expression" dxfId="307" priority="31" stopIfTrue="1">
      <formula>#REF!="Freelancer"</formula>
    </cfRule>
    <cfRule type="expression" dxfId="306" priority="32" stopIfTrue="1">
      <formula>#REF!="DTC Int. Staff"</formula>
    </cfRule>
  </conditionalFormatting>
  <conditionalFormatting sqref="G95">
    <cfRule type="expression" dxfId="305" priority="29" stopIfTrue="1">
      <formula>$F$5="Freelancer"</formula>
    </cfRule>
    <cfRule type="expression" dxfId="304" priority="30" stopIfTrue="1">
      <formula>$F$5="DTC Int. Staff"</formula>
    </cfRule>
  </conditionalFormatting>
  <conditionalFormatting sqref="G102">
    <cfRule type="expression" dxfId="303" priority="23" stopIfTrue="1">
      <formula>#REF!="Freelancer"</formula>
    </cfRule>
    <cfRule type="expression" dxfId="302" priority="24" stopIfTrue="1">
      <formula>#REF!="DTC Int. Staff"</formula>
    </cfRule>
  </conditionalFormatting>
  <conditionalFormatting sqref="G102">
    <cfRule type="expression" dxfId="301" priority="21" stopIfTrue="1">
      <formula>$F$5="Freelancer"</formula>
    </cfRule>
    <cfRule type="expression" dxfId="300" priority="22" stopIfTrue="1">
      <formula>$F$5="DTC Int. Staff"</formula>
    </cfRule>
  </conditionalFormatting>
  <conditionalFormatting sqref="G116">
    <cfRule type="expression" dxfId="299" priority="5" stopIfTrue="1">
      <formula>$F$5="Freelancer"</formula>
    </cfRule>
    <cfRule type="expression" dxfId="298" priority="6" stopIfTrue="1">
      <formula>$F$5="DTC Int. Staff"</formula>
    </cfRule>
  </conditionalFormatting>
  <conditionalFormatting sqref="G116">
    <cfRule type="expression" dxfId="297" priority="7" stopIfTrue="1">
      <formula>#REF!="Freelancer"</formula>
    </cfRule>
    <cfRule type="expression" dxfId="296" priority="8" stopIfTrue="1">
      <formula>#REF!="DTC Int. Staff"</formula>
    </cfRule>
  </conditionalFormatting>
  <conditionalFormatting sqref="G114">
    <cfRule type="expression" dxfId="295" priority="15" stopIfTrue="1">
      <formula>#REF!="Freelancer"</formula>
    </cfRule>
    <cfRule type="expression" dxfId="294" priority="16" stopIfTrue="1">
      <formula>#REF!="DTC Int. Staff"</formula>
    </cfRule>
  </conditionalFormatting>
  <conditionalFormatting sqref="G114">
    <cfRule type="expression" dxfId="293" priority="13" stopIfTrue="1">
      <formula>$F$5="Freelancer"</formula>
    </cfRule>
    <cfRule type="expression" dxfId="292" priority="14" stopIfTrue="1">
      <formula>$F$5="DTC Int. Staff"</formula>
    </cfRule>
  </conditionalFormatting>
  <conditionalFormatting sqref="G115">
    <cfRule type="expression" dxfId="291" priority="11" stopIfTrue="1">
      <formula>#REF!="Freelancer"</formula>
    </cfRule>
    <cfRule type="expression" dxfId="290" priority="12" stopIfTrue="1">
      <formula>#REF!="DTC Int. Staff"</formula>
    </cfRule>
  </conditionalFormatting>
  <conditionalFormatting sqref="G115">
    <cfRule type="expression" dxfId="289" priority="9" stopIfTrue="1">
      <formula>$F$5="Freelancer"</formula>
    </cfRule>
    <cfRule type="expression" dxfId="288" priority="10" stopIfTrue="1">
      <formula>$F$5="DTC Int. Staff"</formula>
    </cfRule>
  </conditionalFormatting>
  <conditionalFormatting sqref="G118">
    <cfRule type="expression" dxfId="287" priority="3" stopIfTrue="1">
      <formula>#REF!="Freelancer"</formula>
    </cfRule>
    <cfRule type="expression" dxfId="286" priority="4" stopIfTrue="1">
      <formula>#REF!="DTC Int. Staff"</formula>
    </cfRule>
  </conditionalFormatting>
  <conditionalFormatting sqref="G121">
    <cfRule type="expression" dxfId="285" priority="1" stopIfTrue="1">
      <formula>#REF!="Freelancer"</formula>
    </cfRule>
    <cfRule type="expression" dxfId="2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Consulting03</cp:lastModifiedBy>
  <dcterms:created xsi:type="dcterms:W3CDTF">2006-02-12T14:53:28Z</dcterms:created>
  <dcterms:modified xsi:type="dcterms:W3CDTF">2021-12-09T12:13:08Z</dcterms:modified>
</cp:coreProperties>
</file>