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pongsarakorn_p_timeconsulting_co_th/Documents/Desktop/BO_TIME/"/>
    </mc:Choice>
  </mc:AlternateContent>
  <xr:revisionPtr revIDLastSave="144" documentId="13_ncr:1_{8670B655-1139-40AB-BD88-CEF94BB8D0C3}" xr6:coauthVersionLast="47" xr6:coauthVersionMax="47" xr10:uidLastSave="{590AAC43-15DD-4E30-A7F3-BA314BBDE804}"/>
  <bookViews>
    <workbookView xWindow="-120" yWindow="-120" windowWidth="20730" windowHeight="1116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5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2" i="55"/>
  <c r="E13" i="55" s="1"/>
  <c r="E14" i="55" s="1"/>
  <c r="E15" i="55" s="1"/>
  <c r="I8" i="55"/>
  <c r="J8" i="55" s="1"/>
  <c r="F5" i="55"/>
  <c r="F4" i="55"/>
  <c r="F3" i="55"/>
  <c r="D87" i="53"/>
  <c r="A87" i="53"/>
  <c r="D86" i="53"/>
  <c r="A86" i="53"/>
  <c r="E11" i="53"/>
  <c r="E14" i="53" s="1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D11" i="53" s="1"/>
  <c r="D12" i="53" s="1"/>
  <c r="D13" i="53" s="1"/>
  <c r="E12" i="53"/>
  <c r="E13" i="53" s="1"/>
  <c r="B10" i="53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5" i="53"/>
  <c r="B14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53" l="1"/>
  <c r="A11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4" i="53"/>
  <c r="A14" i="53"/>
  <c r="E16" i="53"/>
  <c r="B15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5" i="53"/>
  <c r="A15" i="53"/>
  <c r="B16" i="53"/>
  <c r="E17" i="53"/>
  <c r="E18" i="53" s="1"/>
  <c r="E19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19" i="53"/>
  <c r="E20" i="53"/>
  <c r="E21" i="53"/>
  <c r="A16" i="53"/>
  <c r="D16" i="53"/>
  <c r="D17" i="53" s="1"/>
  <c r="D18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1" i="53"/>
  <c r="E22" i="53"/>
  <c r="E23" i="53" s="1"/>
  <c r="E24" i="53"/>
  <c r="A19" i="53"/>
  <c r="D19" i="53"/>
  <c r="D20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24" i="53"/>
  <c r="E25" i="53"/>
  <c r="E26" i="53" s="1"/>
  <c r="E27" i="53" s="1"/>
  <c r="E28" i="53" s="1"/>
  <c r="E29" i="53"/>
  <c r="E34" i="53" s="1"/>
  <c r="E35" i="53" s="1"/>
  <c r="E36" i="53" s="1"/>
  <c r="A21" i="53"/>
  <c r="D21" i="53"/>
  <c r="D22" i="53" s="1"/>
  <c r="D23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53" l="1"/>
  <c r="E38" i="53" s="1"/>
  <c r="E39" i="53" s="1"/>
  <c r="E40" i="53" s="1"/>
  <c r="B36" i="53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29" i="53"/>
  <c r="E30" i="53"/>
  <c r="E31" i="53" s="1"/>
  <c r="E32" i="53" s="1"/>
  <c r="E33" i="53" s="1"/>
  <c r="A24" i="53"/>
  <c r="D24" i="53"/>
  <c r="D25" i="53" s="1"/>
  <c r="D26" i="53" s="1"/>
  <c r="D27" i="53" s="1"/>
  <c r="D28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6" i="53" l="1"/>
  <c r="D36" i="53"/>
  <c r="D37" i="53" s="1"/>
  <c r="D38" i="53" s="1"/>
  <c r="D39" i="53" s="1"/>
  <c r="D40" i="53" s="1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B34" i="53"/>
  <c r="A29" i="53"/>
  <c r="D29" i="53"/>
  <c r="D30" i="53" s="1"/>
  <c r="D31" i="53" s="1"/>
  <c r="D32" i="53" s="1"/>
  <c r="D33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34" i="53"/>
  <c r="D34" i="53"/>
  <c r="B3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1" i="53"/>
  <c r="A35" i="53"/>
  <c r="D35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42" i="53"/>
  <c r="E43" i="53" s="1"/>
  <c r="E44" i="53" s="1"/>
  <c r="E45" i="53" s="1"/>
  <c r="E46" i="53"/>
  <c r="B41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47" i="53"/>
  <c r="E48" i="53" s="1"/>
  <c r="E49" i="53" s="1"/>
  <c r="E50" i="53"/>
  <c r="B46" i="53"/>
  <c r="D41" i="53"/>
  <c r="D42" i="53" s="1"/>
  <c r="D43" i="53" s="1"/>
  <c r="D44" i="53" s="1"/>
  <c r="D45" i="53" s="1"/>
  <c r="A41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46" i="53"/>
  <c r="D47" i="53" s="1"/>
  <c r="D48" i="53" s="1"/>
  <c r="D49" i="53" s="1"/>
  <c r="A46" i="53"/>
  <c r="E51" i="53"/>
  <c r="E52" i="53" s="1"/>
  <c r="E53" i="53"/>
  <c r="E56" i="53" s="1"/>
  <c r="B5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56" i="53" l="1"/>
  <c r="A56" i="53" s="1"/>
  <c r="E59" i="53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50" i="53"/>
  <c r="D51" i="53" s="1"/>
  <c r="D52" i="53" s="1"/>
  <c r="A50" i="53"/>
  <c r="E54" i="53"/>
  <c r="B53" i="53"/>
  <c r="D53" i="53" s="1"/>
  <c r="D54" i="53" s="1"/>
  <c r="D55" i="53" s="1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55" i="53" l="1"/>
  <c r="E58" i="53" s="1"/>
  <c r="E57" i="53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A53" i="53"/>
  <c r="E60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61" i="53"/>
  <c r="B6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60" i="53"/>
  <c r="D60" i="53"/>
  <c r="E62" i="53"/>
  <c r="B61" i="53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61" i="53"/>
  <c r="A61" i="53"/>
  <c r="E64" i="53"/>
  <c r="B62" i="53"/>
  <c r="E63" i="53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62" i="53"/>
  <c r="D63" i="53" s="1"/>
  <c r="A62" i="53"/>
  <c r="E66" i="53"/>
  <c r="B64" i="53"/>
  <c r="E65" i="53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64" i="53"/>
  <c r="D65" i="53" s="1"/>
  <c r="A64" i="53"/>
  <c r="E68" i="53"/>
  <c r="B66" i="53"/>
  <c r="E67" i="53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66" i="53"/>
  <c r="D66" i="53"/>
  <c r="D67" i="53" s="1"/>
  <c r="B68" i="53"/>
  <c r="E69" i="53"/>
  <c r="E70" i="53" s="1"/>
  <c r="E71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72" i="53"/>
  <c r="B71" i="53"/>
  <c r="D68" i="53"/>
  <c r="D69" i="53" s="1"/>
  <c r="D70" i="53" s="1"/>
  <c r="A68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71" i="53"/>
  <c r="D71" i="53"/>
  <c r="E73" i="53"/>
  <c r="B72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72" i="53"/>
  <c r="A72" i="53"/>
  <c r="E74" i="53"/>
  <c r="B73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73" i="53"/>
  <c r="A73" i="53"/>
  <c r="E75" i="53"/>
  <c r="E76" i="53"/>
  <c r="B74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74" i="53"/>
  <c r="D75" i="53" s="1"/>
  <c r="A74" i="53"/>
  <c r="E77" i="53"/>
  <c r="E78" i="53" s="1"/>
  <c r="E79" i="53" s="1"/>
  <c r="B76" i="53"/>
  <c r="E80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81" i="53"/>
  <c r="B80" i="53"/>
  <c r="D80" i="53" s="1"/>
  <c r="B82" i="53"/>
  <c r="D82" i="53" s="1"/>
  <c r="E82" i="53"/>
  <c r="D76" i="53"/>
  <c r="D77" i="53" s="1"/>
  <c r="D78" i="53" s="1"/>
  <c r="D79" i="53" s="1"/>
  <c r="A76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83" i="53"/>
  <c r="A82" i="53"/>
  <c r="D81" i="53"/>
  <c r="A80" i="53"/>
  <c r="E83" i="53"/>
  <c r="E84" i="53" s="1"/>
  <c r="E85" i="53" s="1"/>
  <c r="E86" i="53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87" i="53" l="1"/>
  <c r="D130" i="46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<sst xmlns="http://schemas.openxmlformats.org/spreadsheetml/2006/main" count="1200" uniqueCount="338">
  <si>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</si>
  <si>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</si>
  <si>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</si>
  <si>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</si>
  <si>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</si>
  <si>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</si>
  <si>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</si>
  <si>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</si>
  <si>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</si>
  <si>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</si>
  <si>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</si>
  <si>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</si>
  <si>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</si>
  <si>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</si>
  <si>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</si>
  <si>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</si>
  <si>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</si>
  <si>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</si>
  <si>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</si>
  <si>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</si>
  <si>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</si>
  <si>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</si>
  <si>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</si>
  <si>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</si>
  <si>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</si>
  <si>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</si>
  <si>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</si>
  <si>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</si>
  <si>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</si>
  <si>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</si>
  <si>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</si>
  <si>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</si>
  <si>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</si>
  <si>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</si>
  <si>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</si>
  <si>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</si>
  <si>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</si>
  <si>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</si>
  <si>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</si>
  <si>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</si>
  <si>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</si>
  <si>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</si>
  <si>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</si>
  <si>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</si>
  <si>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</si>
  <si>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</si>
  <si>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</si>
  <si>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</si>
  <si>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</si>
  <si>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</si>
  <si>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พงศรากร</t>
  </si>
  <si>
    <t>ปาแก้ว</t>
  </si>
  <si>
    <t>TIME 168</t>
  </si>
  <si>
    <t>TIME-202098</t>
  </si>
  <si>
    <t>Orientation Session</t>
  </si>
  <si>
    <t>Project kick-off</t>
  </si>
  <si>
    <t>Review document</t>
  </si>
  <si>
    <t>Summarize takeaway and next step</t>
  </si>
  <si>
    <t xml:space="preserve">Revise previous strategies </t>
  </si>
  <si>
    <t>Conduct strategic action plan</t>
  </si>
  <si>
    <t>Daily Update</t>
  </si>
  <si>
    <t>Review literature for Capital Market in Thailand</t>
  </si>
  <si>
    <t>Review literature for Capital Market in Thailand (Cont.)</t>
  </si>
  <si>
    <t>Capture Business Outlook in related fields</t>
  </si>
  <si>
    <t>Review Question</t>
  </si>
  <si>
    <t xml:space="preserve"> Review and Update Question</t>
  </si>
  <si>
    <t>ESG Case Study 5 for SET (Theory and Practice)</t>
  </si>
  <si>
    <t>Review Case study on Capital Market in Thailand</t>
  </si>
  <si>
    <t>Review ESG Case Study 1 for UNFI</t>
  </si>
  <si>
    <t>Review ESG Case Study 2 for UK and EU</t>
  </si>
  <si>
    <t>Conduct Interview Planning</t>
  </si>
  <si>
    <t>Conduct Interview Preparation</t>
  </si>
  <si>
    <t xml:space="preserve">Review ESG Case Study 3 for Germany </t>
  </si>
  <si>
    <t>Review ESG Case Study 4 for integration Approach in SEAs</t>
  </si>
  <si>
    <t>Internal Weekly Update</t>
  </si>
  <si>
    <t>Review Macroenonmic in Thailand</t>
  </si>
  <si>
    <t>Review Case Study on Business Outlook (SCB EIC)</t>
  </si>
  <si>
    <t>Review Macroenonmic in SEAs and ASEAN (Density and Invesment)</t>
  </si>
  <si>
    <t>TIME-202099</t>
  </si>
  <si>
    <t>Review Macroenonmic in SEAs and ASEAN (Life and non-life insurance)</t>
  </si>
  <si>
    <t>Recapture Macroenonmic in SEAs and ASEAN</t>
  </si>
  <si>
    <t>FTE L&amp;D Program (Batch4/Week2)-Consulting Slide</t>
  </si>
  <si>
    <t>Review ESG Ecosystem</t>
  </si>
  <si>
    <t>Recapture ESG Ecosystem and visualize on slide</t>
  </si>
  <si>
    <t>Review Macroenonmic in world's economy (GDP and Growth)</t>
  </si>
  <si>
    <t>Review Macroenonmic in world's economy (Non-life insurance)</t>
  </si>
  <si>
    <t>Conduct inputs on slide</t>
  </si>
  <si>
    <t>Office</t>
  </si>
  <si>
    <t>WFH</t>
  </si>
  <si>
    <t>Conduct SWOT and Analysis Discussion</t>
  </si>
  <si>
    <t>Review Gap Analysis</t>
  </si>
  <si>
    <t>Conduct TOWS Analysis</t>
  </si>
  <si>
    <t>Conduct SWOT and Analysis Discussion (Cont.)</t>
  </si>
  <si>
    <t>Update Gap Review</t>
  </si>
  <si>
    <t>Update Gap Review (Cont.)</t>
  </si>
  <si>
    <t>Review Insurance Industry and Market Size</t>
  </si>
  <si>
    <t>Conduct Key Success Factors</t>
  </si>
  <si>
    <t>FTE L&amp;D Program-Data Collection (Week4)</t>
  </si>
  <si>
    <t>Conduct Summary and key take-aways pages on slide</t>
  </si>
  <si>
    <t>Review Strategy 1</t>
  </si>
  <si>
    <t>Discuss Strategy 1 and takeways</t>
  </si>
  <si>
    <t>Visualize Strategy 1 on slide</t>
  </si>
  <si>
    <t>Prepare interview guidelines</t>
  </si>
  <si>
    <t>Holiday - Asalha Bucha observed</t>
  </si>
  <si>
    <t>Holiday - King Vajiralongkorn's Birthday</t>
  </si>
  <si>
    <t>Adjust Presenation on Macroeconomic</t>
  </si>
  <si>
    <t>Ellaborate ESG on Capital Market (SET Case Study)</t>
  </si>
  <si>
    <t>Adjust Presenation on ESG</t>
  </si>
  <si>
    <t>FTE L&amp;D Program-Data Analysis (Week5)</t>
  </si>
  <si>
    <t>In-depth Interview 1</t>
  </si>
  <si>
    <t>In-depth Interview 2</t>
  </si>
  <si>
    <t>Sumarize interview and conduct thematic Analysis 1</t>
  </si>
  <si>
    <t>Sumarize interview and conduct thematic Analysis 2</t>
  </si>
  <si>
    <t>Interview Planning and coordination</t>
  </si>
  <si>
    <t>In-depth Interview with executive (Assistant)</t>
  </si>
  <si>
    <t>In-depth Interview with executive (Associate)</t>
  </si>
  <si>
    <t>Interview Summary</t>
  </si>
  <si>
    <t>KPIs Analysis for TRIS</t>
  </si>
  <si>
    <t>Interview Discussion</t>
  </si>
  <si>
    <t>MoM  - Assistant</t>
  </si>
  <si>
    <t>MoM  - Associate</t>
  </si>
  <si>
    <t>Design Interview Template</t>
  </si>
  <si>
    <t>Thematic Analysis</t>
  </si>
  <si>
    <t>Stakeholder Review</t>
  </si>
  <si>
    <t xml:space="preserve">In-depth Interview with Fund Secretary </t>
  </si>
  <si>
    <t>Stakeholder Interview Prep</t>
  </si>
  <si>
    <t xml:space="preserve">MoM  - Secretary </t>
  </si>
  <si>
    <t>KPIs Summary</t>
  </si>
  <si>
    <t>Document Preparation</t>
  </si>
  <si>
    <t>Internal Workshop</t>
  </si>
  <si>
    <t>Note talk disucussion</t>
  </si>
  <si>
    <t>FTE L&amp;D Program- Data Analysis (Week5)</t>
  </si>
  <si>
    <t>Motor Act - 1992 Review</t>
  </si>
  <si>
    <t>Act Summary Part1</t>
  </si>
  <si>
    <t>Stakeholder Questions</t>
  </si>
  <si>
    <t>Motor Act - Update 2000 Review</t>
  </si>
  <si>
    <t>Act - Working Capital Review</t>
  </si>
  <si>
    <t>Revise Interview Summary Sheet</t>
  </si>
  <si>
    <t>Act Summary Part2</t>
  </si>
  <si>
    <t>Act Summary Part3</t>
  </si>
  <si>
    <t>The Queen's Birthday</t>
  </si>
  <si>
    <t>Document Review</t>
  </si>
  <si>
    <t>Act Summary and Working Capital Integration</t>
  </si>
  <si>
    <t>Inception Report - Act and Macro</t>
  </si>
  <si>
    <t>New Project Discussion</t>
  </si>
  <si>
    <t>Inception Report - Sustainability</t>
  </si>
  <si>
    <t>Daily Update Meeting with team</t>
  </si>
  <si>
    <t xml:space="preserve"> Inception Report - Executive Interview</t>
  </si>
  <si>
    <t>Slido Question Discussion</t>
  </si>
  <si>
    <t>Inception Report - Sustainability (Cont.)</t>
  </si>
  <si>
    <t>Report - Gap Analysis</t>
  </si>
  <si>
    <t>Inception Report (Cont.)</t>
  </si>
  <si>
    <t>ETDA Index : Public Conference</t>
  </si>
  <si>
    <t>Daily Update with team</t>
  </si>
  <si>
    <t>Stakeholders Slide</t>
  </si>
  <si>
    <t>Inception Report - Macro &amp; ESG</t>
  </si>
  <si>
    <t>Revise Inception Report - Key Success Factors</t>
  </si>
  <si>
    <t>Stakeholder Interview with TGIA (K'เชิดชัย)</t>
  </si>
  <si>
    <t xml:space="preserve">Stakeholder Interview Summary </t>
  </si>
  <si>
    <t>Desk Research</t>
  </si>
  <si>
    <t>Stakeholder Interview with TGIA (K' เกษม)</t>
  </si>
  <si>
    <t>nterview: บริษัท กลางฯ</t>
  </si>
  <si>
    <t>Slido for Focus Group</t>
  </si>
  <si>
    <t>Stakeholder Interview with กรมสนับสนุนบริการสุขภาพ</t>
  </si>
  <si>
    <t>ส่งงาน OIC Inception Report</t>
  </si>
  <si>
    <t>Interview กรมการขนส่ง</t>
  </si>
  <si>
    <t>Interview รพ.พระปกเกล้า(จันทบุรี)</t>
  </si>
  <si>
    <t>Interview: บริษัท อาคเนย์ประกันภัย</t>
  </si>
  <si>
    <t>Interview กรมที่ดิน</t>
  </si>
  <si>
    <t>draft แผนยุทธศาสตร์</t>
  </si>
  <si>
    <t>ประชุมกลุ่มย่อย (Focus Group)</t>
  </si>
  <si>
    <t>Revise Strategy- Prelim</t>
  </si>
  <si>
    <t>Revise Strategic Plan - Draft</t>
  </si>
  <si>
    <t>Interview สำนักงานตำรวจแห่งชาติ and MoM</t>
  </si>
  <si>
    <t>Board Repeat Meeting</t>
  </si>
  <si>
    <t xml:space="preserve"> Interview รพ.ขอนแก่น</t>
  </si>
  <si>
    <t xml:space="preserve"> Interview กรมบัญชีกลาง</t>
  </si>
  <si>
    <t>Board Repeat - MoM Summary</t>
  </si>
  <si>
    <t>Revise and brainstorming plan</t>
  </si>
  <si>
    <t>MoM KK Hospital</t>
  </si>
  <si>
    <t>Comptroller General</t>
  </si>
  <si>
    <t>FTE L&amp;D Program-Result presentation&amp;Communication</t>
  </si>
  <si>
    <t>Draft plan Discussion</t>
  </si>
  <si>
    <t>Plan Improvement</t>
  </si>
  <si>
    <t>MoM - Focus Group</t>
  </si>
  <si>
    <t>Interview โรงพยาบาลวิภาราม (อมตะนคร) (ชลบุรี)</t>
  </si>
  <si>
    <t>Strategic Plan Feedback &amp; Discussion</t>
  </si>
  <si>
    <t>Internal Control Report</t>
  </si>
  <si>
    <t>MoM - Board Repeat</t>
  </si>
  <si>
    <t>ประชุมหารือการปรับแผนงาน หลังจากการประชุมทบทวนแผนฯ (Board Retreat)</t>
  </si>
  <si>
    <t>Board Repeat Summary [Final]</t>
  </si>
  <si>
    <t>Project Overview</t>
  </si>
  <si>
    <t>Details for Flagship Project</t>
  </si>
  <si>
    <t>นำเสนอแผนยุทธฯ ต่อคณะอนุฯ งบประมาณ</t>
  </si>
  <si>
    <t>Elaborating a project details</t>
  </si>
  <si>
    <t>MoM - Focus Group Presentation</t>
  </si>
  <si>
    <t>Key Indicator Discussion</t>
  </si>
  <si>
    <t>Key Indicator Report</t>
  </si>
  <si>
    <t>MoM - Focus Group Report [Final]</t>
  </si>
  <si>
    <t>Key Indicator Report - Rubrix model</t>
  </si>
  <si>
    <t>Key Indicator Report (Cont.)</t>
  </si>
  <si>
    <t>Elaborating a project details (Activities Part)</t>
  </si>
  <si>
    <t>Brief ท่านสุทธิพล สำหรับวันที่ 16</t>
  </si>
  <si>
    <t>Elaborating a project details (Action Plan Part)</t>
  </si>
  <si>
    <t>Elaborating a project details [Final]</t>
  </si>
  <si>
    <t>TIME Town Hall</t>
  </si>
  <si>
    <t>ประชุมคณะกรรมการบริหารกองทุนฯ ประจำเดือน กันยายน</t>
  </si>
  <si>
    <t xml:space="preserve"> Interview สคบ.</t>
  </si>
  <si>
    <t>MoM - Board Retreat 2</t>
  </si>
  <si>
    <t>Interview มูลนิธิผู้บริโภค</t>
  </si>
  <si>
    <t>Comment Discussion</t>
  </si>
  <si>
    <t>Key Contact Coordination</t>
  </si>
  <si>
    <t>Progress Report - Focus</t>
  </si>
  <si>
    <t>Revise strategic plan - ppt. &amp; report</t>
  </si>
  <si>
    <t>FTE L&amp;D Program-Review Session2 (Week8)</t>
  </si>
  <si>
    <t>FTE L&amp;D Program-Review Session1 (Week7)</t>
  </si>
  <si>
    <t xml:space="preserve"> Interview ทิพยประกันภัย</t>
  </si>
  <si>
    <t>MoM - Tippaya</t>
  </si>
  <si>
    <t>TOR - HR Strategic Plan</t>
  </si>
  <si>
    <t>OIC หารือเรื่อง BPI ของกองทุนฯ</t>
  </si>
  <si>
    <t>Revise IT/HR Stg. Plans</t>
  </si>
  <si>
    <t>ONDE Outlook Ph4 (Proposal Preparation)</t>
  </si>
  <si>
    <t xml:space="preserve"> Workplan Redesigning Discussion</t>
  </si>
  <si>
    <t>Update Work Plan</t>
  </si>
  <si>
    <t>Prototype Modeling</t>
  </si>
  <si>
    <t>ERD and Data Management</t>
  </si>
  <si>
    <t>Prototype Discussion</t>
  </si>
  <si>
    <t>Proposal Input Prep</t>
  </si>
  <si>
    <t>Presentation Prep</t>
  </si>
  <si>
    <t>ประชุมเรื่องการปรับแผนปฏิบัติการประจำปี 65 ร่วมกับทีมไทม์</t>
  </si>
  <si>
    <t xml:space="preserve"> Report Allocation</t>
  </si>
  <si>
    <t>Review Financial Projection</t>
  </si>
  <si>
    <t>บรีฟ DGA Foreigner</t>
  </si>
  <si>
    <t>TIME-202155</t>
  </si>
  <si>
    <t>TIME-202116</t>
  </si>
  <si>
    <t>Financial Forecasting</t>
  </si>
  <si>
    <t>Feedback Checklist</t>
  </si>
  <si>
    <t>Finance &amp; Investment Discussion</t>
  </si>
  <si>
    <t>Financial Forecast Slide &amp; Report</t>
  </si>
  <si>
    <t>ONDE Ph4 Update latest version</t>
  </si>
  <si>
    <t>Target Clarification</t>
  </si>
  <si>
    <t>Task Management and Coor</t>
  </si>
  <si>
    <t>[DGA] Interview - Adele</t>
  </si>
  <si>
    <t>Segmentation Discussion</t>
  </si>
  <si>
    <t>Proposal Improvement</t>
  </si>
  <si>
    <t>DGA] Update Siavash</t>
  </si>
  <si>
    <t>[DGA] Interview - Chantal</t>
  </si>
  <si>
    <t>DGA Foreigner: Interview worker (Hari)</t>
  </si>
  <si>
    <t>[DGA] Segmentation Update</t>
  </si>
  <si>
    <t>OIC Stg Mng แผนเข้าคณะอนุกรรมการฯ</t>
  </si>
  <si>
    <t>OIC Stg Mng บลีฟท่านเลขาฯ</t>
  </si>
  <si>
    <t>In-depth Interview with Stacy</t>
  </si>
  <si>
    <t>In-depth Interview with Mr. Crispin</t>
  </si>
  <si>
    <t>TIME Town Hall Meeting (Zoom)</t>
  </si>
  <si>
    <t>MoM - Desk Research</t>
  </si>
  <si>
    <t>Anniversary of the Death of King Bhumibol</t>
  </si>
  <si>
    <t>DGA Foreigner : แบ่งงาน Customer journey</t>
  </si>
  <si>
    <t>Desk Research - Customer journey</t>
  </si>
  <si>
    <t>[DGA] Customer Journey Discussion</t>
  </si>
  <si>
    <t>[DGA] Journey Map</t>
  </si>
  <si>
    <t>OIC Stg Mng แผนเข้าบอร์ด ครั้งที่ 2</t>
  </si>
  <si>
    <t>DGA Foreigner: Internal Meeting</t>
  </si>
  <si>
    <t>[DGA] Journey Update</t>
  </si>
  <si>
    <t>Desk Research - Customer map</t>
  </si>
  <si>
    <t>Day off for Chulalongkorn Day</t>
  </si>
  <si>
    <t>[DGA] Unskilled Labor Segmentation</t>
  </si>
  <si>
    <t>[DGA] Business Segmentation</t>
  </si>
  <si>
    <t>[ONDE] Population Calculating</t>
  </si>
  <si>
    <t>BAAC Feasibility: Internal Kick-Off</t>
  </si>
  <si>
    <t>TIME-202135</t>
  </si>
  <si>
    <t>[DGA] Inception Report - Labor &amp; Business Part</t>
  </si>
  <si>
    <t>[DGA] Questionnaire Update</t>
  </si>
  <si>
    <t>Inception Report - Investor</t>
  </si>
  <si>
    <t>Fri</t>
  </si>
  <si>
    <t>Inception Report</t>
  </si>
  <si>
    <t>Internal Meeting</t>
  </si>
  <si>
    <t>Team Setup</t>
  </si>
  <si>
    <t>Template and Trends Analysis</t>
  </si>
  <si>
    <t>Trends Analysis</t>
  </si>
  <si>
    <t>Trends Presentation</t>
  </si>
  <si>
    <t>Existing Services Review</t>
  </si>
  <si>
    <t xml:space="preserve"> Ansoff's Matrix Discussion</t>
  </si>
  <si>
    <t>Trend Analysis</t>
  </si>
  <si>
    <t>BAAC Feasibility: Kick-Off Project</t>
  </si>
  <si>
    <t>ประชุมสื่อสารแผนยุทธศาสตร์กองทุนทดแทนผู้ประสบภัย</t>
  </si>
  <si>
    <t>BAAC Feasibility: Internal Meeting</t>
  </si>
  <si>
    <t>[BAAC] Presentation Preparation</t>
  </si>
  <si>
    <t>BAAC Feasibility - Workshop</t>
  </si>
  <si>
    <t>Client Site</t>
  </si>
  <si>
    <t>Workshop Debrief</t>
  </si>
  <si>
    <t>Workshop Summary Report</t>
  </si>
  <si>
    <t>Inception Report: Scenario Definition</t>
  </si>
  <si>
    <t>BAAC Feasibility Interview: รองผู้จัดการด้านธุรกิจธนาคารและธุรกิจสินเชื่อ</t>
  </si>
  <si>
    <t>Review Report</t>
  </si>
  <si>
    <t>BAAC] Work Plan Discussion</t>
  </si>
  <si>
    <t>TownHall Meeting</t>
  </si>
  <si>
    <t xml:space="preserve"> Stakeholder Analysis</t>
  </si>
  <si>
    <t>Survey Coordination</t>
  </si>
  <si>
    <t>[BAAC] Testing tool Analysis</t>
  </si>
  <si>
    <t>BAAC Feasibility Interview: รองผู้จัดการด้านพัฒนาเศรษฐกิจ</t>
  </si>
  <si>
    <t>[BAAC] Hypothesis Testing Prep</t>
  </si>
  <si>
    <t>Interview Debrief</t>
  </si>
  <si>
    <t>BAAC Feasibility Interview: รองผู้จัดการด้านบริหารองค์กร</t>
  </si>
  <si>
    <t>[BAAC] Product Ideation</t>
  </si>
  <si>
    <t>BAAC Feasibility Interview: ผู้จัดการ</t>
  </si>
  <si>
    <t>Testing Tools Analysis</t>
  </si>
  <si>
    <t>Entry Mode Discussion</t>
  </si>
  <si>
    <t>Organizational Management Analysis</t>
  </si>
  <si>
    <t>Focus Group Prep for BAAC's Clients</t>
  </si>
  <si>
    <t>Entry Mode Analysis</t>
  </si>
  <si>
    <t xml:space="preserve"> STP Discussion and Presentation</t>
  </si>
  <si>
    <t>BAAC Feasibility Interview: ผู้ช่วยผู้จัดการสายงานพัฒนาเศรษฐกิจชุมชน</t>
  </si>
  <si>
    <t>STP Desk Research</t>
  </si>
  <si>
    <t>STP Report</t>
  </si>
  <si>
    <t>Inception Report - Training Course</t>
  </si>
  <si>
    <t>BAAC Feasibility: Progress Check Meeting</t>
  </si>
  <si>
    <t>Progress Report Review</t>
  </si>
  <si>
    <t>Desk Research for entry mode</t>
  </si>
  <si>
    <t>Org and Market Entry Analysis</t>
  </si>
  <si>
    <t>Entry Mode Matrix and Assessment</t>
  </si>
  <si>
    <t>Matrix and Assessment Summary</t>
  </si>
  <si>
    <t>Feasibility: สัมภาษณ์ส่วนงานด้านฝึกอบรมของ ธ.ก.ส.</t>
  </si>
  <si>
    <t>King Bhumibol's Birthday/Father's Day observed</t>
  </si>
  <si>
    <t>Internal kick off &amp; Project Cal_ONDE Outlook Ph4</t>
  </si>
  <si>
    <t xml:space="preserve">Desk Research </t>
  </si>
  <si>
    <t>Desk Research for organizational management</t>
  </si>
  <si>
    <t>Strategy Map on Financial Perspective</t>
  </si>
  <si>
    <t>Revenue Stream</t>
  </si>
  <si>
    <t>Constitution Day</t>
  </si>
  <si>
    <t>BAAC Feasibility: สัมภาษณ์ส่วนงานด้านฝึกอบรมของ ธ.ก.ส.</t>
  </si>
  <si>
    <t>Social Impact Framework</t>
  </si>
  <si>
    <t>Vacation Leave</t>
  </si>
  <si>
    <t>New Year's Eve</t>
  </si>
  <si>
    <t xml:space="preserve">Revise Concept Testing </t>
  </si>
  <si>
    <t>Created questionnaire and key message</t>
  </si>
  <si>
    <t>Write interim report</t>
  </si>
  <si>
    <t>Progress Update Presentation</t>
  </si>
  <si>
    <t>Cost Structure for training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</si>
</sst>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5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07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20" sqref="C20:G2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25">
      <c r="B3" s="7" t="s">
        <v>25</v>
      </c>
      <c r="C3" s="150" t="s">
        <v>50</v>
      </c>
      <c r="D3" s="151"/>
      <c r="E3" s="151"/>
      <c r="F3" s="151"/>
      <c r="G3" s="152"/>
      <c r="H3" s="3"/>
      <c r="I3" s="3"/>
    </row>
    <row r="4" spans="2:9" x14ac:dyDescent="0.25">
      <c r="B4" s="6" t="s">
        <v>26</v>
      </c>
      <c r="C4" s="153" t="s">
        <v>51</v>
      </c>
      <c r="D4" s="154"/>
      <c r="E4" s="154"/>
      <c r="F4" s="154"/>
      <c r="G4" s="155"/>
      <c r="H4" s="3"/>
      <c r="I4" s="3"/>
    </row>
    <row r="5" spans="2:9" x14ac:dyDescent="0.25">
      <c r="B5" s="6" t="s">
        <v>27</v>
      </c>
      <c r="C5" s="153" t="s">
        <v>52</v>
      </c>
      <c r="D5" s="154"/>
      <c r="E5" s="154"/>
      <c r="F5" s="154"/>
      <c r="G5" s="155"/>
      <c r="H5" s="3"/>
      <c r="I5" s="3"/>
    </row>
    <row r="7" spans="2:9" ht="32.25" customHeight="1" x14ac:dyDescent="0.2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2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25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2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25">
      <c r="B12" s="58" t="s">
        <v>46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2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2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25">
      <c r="B15" s="60">
        <v>9002</v>
      </c>
      <c r="C15" s="158" t="s">
        <v>45</v>
      </c>
      <c r="D15" s="159"/>
      <c r="E15" s="159"/>
      <c r="F15" s="159"/>
      <c r="G15" s="160"/>
      <c r="H15" s="4"/>
      <c r="I15" s="4"/>
    </row>
    <row r="16" spans="2:9" ht="18.75" customHeight="1" x14ac:dyDescent="0.25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2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2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2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2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2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2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2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2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2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2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2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2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2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25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25">
      <c r="B31" s="61"/>
      <c r="C31" s="141" t="s">
        <v>48</v>
      </c>
      <c r="D31" s="142"/>
      <c r="E31" s="142"/>
      <c r="F31" s="142"/>
      <c r="G31" s="143"/>
    </row>
    <row r="32" spans="2:9" ht="19.5" customHeight="1" x14ac:dyDescent="0.25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2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2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2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2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2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2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2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25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8" zoomScale="90" zoomScaleNormal="90" workbookViewId="0">
      <selection activeCell="G117" sqref="G1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217.5</v>
      </c>
      <c r="J8" s="25">
        <f>I8/8</f>
        <v>27.1875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66">
        <v>9001</v>
      </c>
      <c r="H12" s="37" t="s">
        <v>173</v>
      </c>
      <c r="I12" s="36" t="s">
        <v>88</v>
      </c>
      <c r="J12" s="85">
        <v>4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53</v>
      </c>
      <c r="G13" s="66">
        <v>9001</v>
      </c>
      <c r="H13" s="37" t="s">
        <v>172</v>
      </c>
      <c r="I13" s="36" t="s">
        <v>88</v>
      </c>
      <c r="J13" s="85">
        <v>7</v>
      </c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174</v>
      </c>
      <c r="I16" s="123" t="s">
        <v>88</v>
      </c>
      <c r="J16" s="86">
        <v>3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 t="s">
        <v>53</v>
      </c>
      <c r="G17" s="47">
        <v>9001</v>
      </c>
      <c r="H17" s="48" t="s">
        <v>175</v>
      </c>
      <c r="I17" s="47" t="s">
        <v>88</v>
      </c>
      <c r="J17" s="86">
        <v>1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53</v>
      </c>
      <c r="G18" s="47">
        <v>9001</v>
      </c>
      <c r="H18" s="48" t="s">
        <v>176</v>
      </c>
      <c r="I18" s="47" t="s">
        <v>88</v>
      </c>
      <c r="J18" s="86">
        <v>1</v>
      </c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 t="s">
        <v>53</v>
      </c>
      <c r="G19" s="47">
        <v>9001</v>
      </c>
      <c r="H19" s="48" t="s">
        <v>177</v>
      </c>
      <c r="I19" s="47" t="s">
        <v>88</v>
      </c>
      <c r="J19" s="86">
        <v>5</v>
      </c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66">
        <v>9001</v>
      </c>
      <c r="H21" s="37" t="s">
        <v>178</v>
      </c>
      <c r="I21" s="36" t="s">
        <v>88</v>
      </c>
      <c r="J21" s="85">
        <v>3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53</v>
      </c>
      <c r="G22" s="66">
        <v>9001</v>
      </c>
      <c r="H22" s="37" t="s">
        <v>179</v>
      </c>
      <c r="I22" s="36" t="s">
        <v>88</v>
      </c>
      <c r="J22" s="85">
        <v>1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 t="s">
        <v>53</v>
      </c>
      <c r="G23" s="66">
        <v>9001</v>
      </c>
      <c r="H23" s="37" t="s">
        <v>180</v>
      </c>
      <c r="I23" s="36" t="s">
        <v>88</v>
      </c>
      <c r="J23" s="85">
        <v>5</v>
      </c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66">
        <v>9009</v>
      </c>
      <c r="H28" s="124" t="s">
        <v>181</v>
      </c>
      <c r="I28" s="36" t="s">
        <v>88</v>
      </c>
      <c r="J28" s="85">
        <v>3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53</v>
      </c>
      <c r="G29" s="66">
        <v>9001</v>
      </c>
      <c r="H29" s="124" t="s">
        <v>182</v>
      </c>
      <c r="I29" s="36" t="s">
        <v>88</v>
      </c>
      <c r="J29" s="85">
        <v>3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 t="s">
        <v>53</v>
      </c>
      <c r="G30" s="66">
        <v>9001</v>
      </c>
      <c r="H30" s="124" t="s">
        <v>183</v>
      </c>
      <c r="I30" s="36" t="s">
        <v>88</v>
      </c>
      <c r="J30" s="85">
        <v>5</v>
      </c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184</v>
      </c>
      <c r="I33" s="47" t="s">
        <v>88</v>
      </c>
      <c r="J33" s="86">
        <v>3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 t="s">
        <v>53</v>
      </c>
      <c r="G34" s="47">
        <v>9001</v>
      </c>
      <c r="H34" s="48" t="s">
        <v>185</v>
      </c>
      <c r="I34" s="47" t="s">
        <v>88</v>
      </c>
      <c r="J34" s="86">
        <v>2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 t="s">
        <v>53</v>
      </c>
      <c r="G35" s="47">
        <v>9001</v>
      </c>
      <c r="H35" s="48" t="s">
        <v>186</v>
      </c>
      <c r="I35" s="47" t="s">
        <v>88</v>
      </c>
      <c r="J35" s="86">
        <v>5</v>
      </c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66">
        <v>9001</v>
      </c>
      <c r="H38" s="43" t="s">
        <v>187</v>
      </c>
      <c r="I38" s="36" t="s">
        <v>88</v>
      </c>
      <c r="J38" s="85">
        <v>4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66">
        <v>9001</v>
      </c>
      <c r="H39" s="43" t="s">
        <v>188</v>
      </c>
      <c r="I39" s="36" t="s">
        <v>88</v>
      </c>
      <c r="J39" s="85">
        <v>3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 t="s">
        <v>53</v>
      </c>
      <c r="G40" s="66">
        <v>9001</v>
      </c>
      <c r="H40" s="43" t="s">
        <v>189</v>
      </c>
      <c r="I40" s="36" t="s">
        <v>88</v>
      </c>
      <c r="J40" s="85">
        <v>5</v>
      </c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48" t="s">
        <v>190</v>
      </c>
      <c r="I43" s="47" t="s">
        <v>88</v>
      </c>
      <c r="J43" s="86">
        <v>2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48" t="s">
        <v>191</v>
      </c>
      <c r="I44" s="47" t="s">
        <v>88</v>
      </c>
      <c r="J44" s="86">
        <v>5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53</v>
      </c>
      <c r="G45" s="47">
        <v>9001</v>
      </c>
      <c r="H45" s="48" t="s">
        <v>192</v>
      </c>
      <c r="I45" s="47" t="s">
        <v>88</v>
      </c>
      <c r="J45" s="86">
        <v>4</v>
      </c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66">
        <v>9001</v>
      </c>
      <c r="H48" s="37" t="s">
        <v>193</v>
      </c>
      <c r="I48" s="36" t="s">
        <v>87</v>
      </c>
      <c r="J48" s="85">
        <v>4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53</v>
      </c>
      <c r="G49" s="66">
        <v>9001</v>
      </c>
      <c r="H49" s="37" t="s">
        <v>194</v>
      </c>
      <c r="I49" s="36" t="s">
        <v>87</v>
      </c>
      <c r="J49" s="85">
        <v>5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53</v>
      </c>
      <c r="G50" s="66">
        <v>9001</v>
      </c>
      <c r="H50" s="37" t="s">
        <v>195</v>
      </c>
      <c r="I50" s="36" t="s">
        <v>87</v>
      </c>
      <c r="J50" s="85">
        <v>3</v>
      </c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66">
        <v>9001</v>
      </c>
      <c r="H55" s="43" t="s">
        <v>196</v>
      </c>
      <c r="I55" s="36" t="s">
        <v>88</v>
      </c>
      <c r="J55" s="85">
        <v>3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66">
        <v>9001</v>
      </c>
      <c r="H56" s="43" t="s">
        <v>197</v>
      </c>
      <c r="I56" s="36" t="s">
        <v>88</v>
      </c>
      <c r="J56" s="85">
        <v>6</v>
      </c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48" t="s">
        <v>198</v>
      </c>
      <c r="I60" s="47" t="s">
        <v>88</v>
      </c>
      <c r="J60" s="86">
        <v>3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 t="s">
        <v>53</v>
      </c>
      <c r="G61" s="47">
        <v>9001</v>
      </c>
      <c r="H61" s="48" t="s">
        <v>199</v>
      </c>
      <c r="I61" s="47" t="s">
        <v>88</v>
      </c>
      <c r="J61" s="86">
        <v>6</v>
      </c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66">
        <v>9001</v>
      </c>
      <c r="H65" s="43" t="s">
        <v>200</v>
      </c>
      <c r="I65" s="36" t="s">
        <v>88</v>
      </c>
      <c r="J65" s="85">
        <v>6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66">
        <v>9001</v>
      </c>
      <c r="H66" s="43" t="s">
        <v>201</v>
      </c>
      <c r="I66" s="36" t="s">
        <v>88</v>
      </c>
      <c r="J66" s="85">
        <v>4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48" t="s">
        <v>202</v>
      </c>
      <c r="I70" s="47" t="s">
        <v>88</v>
      </c>
      <c r="J70" s="86">
        <v>3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48" t="s">
        <v>203</v>
      </c>
      <c r="I71" s="47" t="s">
        <v>88</v>
      </c>
      <c r="J71" s="86">
        <v>5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66">
        <v>9001</v>
      </c>
      <c r="H75" s="43" t="s">
        <v>204</v>
      </c>
      <c r="I75" s="36" t="s">
        <v>88</v>
      </c>
      <c r="J75" s="85">
        <v>7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>
        <v>9015</v>
      </c>
      <c r="H76" s="43" t="s">
        <v>205</v>
      </c>
      <c r="I76" s="36" t="s">
        <v>88</v>
      </c>
      <c r="J76" s="85">
        <v>2</v>
      </c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66">
        <v>9001</v>
      </c>
      <c r="H82" s="43" t="s">
        <v>206</v>
      </c>
      <c r="I82" s="36" t="s">
        <v>88</v>
      </c>
      <c r="J82" s="85">
        <v>4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 t="s">
        <v>53</v>
      </c>
      <c r="G83" s="66">
        <v>9001</v>
      </c>
      <c r="H83" s="43" t="s">
        <v>159</v>
      </c>
      <c r="I83" s="36" t="s">
        <v>88</v>
      </c>
      <c r="J83" s="85">
        <v>6</v>
      </c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48" t="s">
        <v>207</v>
      </c>
      <c r="I87" s="47" t="s">
        <v>88</v>
      </c>
      <c r="J87" s="86">
        <v>1.5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53</v>
      </c>
      <c r="G88" s="47">
        <v>9001</v>
      </c>
      <c r="H88" s="48" t="s">
        <v>208</v>
      </c>
      <c r="I88" s="47" t="s">
        <v>88</v>
      </c>
      <c r="J88" s="86">
        <v>3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 t="s">
        <v>53</v>
      </c>
      <c r="G89" s="47">
        <v>9001</v>
      </c>
      <c r="H89" s="48" t="s">
        <v>209</v>
      </c>
      <c r="I89" s="47" t="s">
        <v>88</v>
      </c>
      <c r="J89" s="86">
        <v>1.5</v>
      </c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 t="s">
        <v>53</v>
      </c>
      <c r="G90" s="47">
        <v>9001</v>
      </c>
      <c r="H90" s="48" t="s">
        <v>159</v>
      </c>
      <c r="I90" s="47" t="s">
        <v>88</v>
      </c>
      <c r="J90" s="86">
        <v>4</v>
      </c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53</v>
      </c>
      <c r="G92" s="66">
        <v>9001</v>
      </c>
      <c r="H92" s="43" t="s">
        <v>210</v>
      </c>
      <c r="I92" s="36" t="s">
        <v>88</v>
      </c>
      <c r="J92" s="85">
        <v>2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 t="s">
        <v>53</v>
      </c>
      <c r="G93" s="66">
        <v>9001</v>
      </c>
      <c r="H93" s="43" t="s">
        <v>211</v>
      </c>
      <c r="I93" s="36" t="s">
        <v>88</v>
      </c>
      <c r="J93" s="85">
        <v>0.5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 t="s">
        <v>53</v>
      </c>
      <c r="G94" s="66">
        <v>9001</v>
      </c>
      <c r="H94" s="43" t="s">
        <v>159</v>
      </c>
      <c r="I94" s="36" t="s">
        <v>88</v>
      </c>
      <c r="J94" s="85">
        <v>7</v>
      </c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71" t="s">
        <v>212</v>
      </c>
      <c r="I98" s="47" t="s">
        <v>88</v>
      </c>
      <c r="J98" s="86">
        <v>4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71" t="s">
        <v>213</v>
      </c>
      <c r="I99" s="47" t="s">
        <v>88</v>
      </c>
      <c r="J99" s="86">
        <v>6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66">
        <v>9009</v>
      </c>
      <c r="H103" s="43" t="s">
        <v>215</v>
      </c>
      <c r="I103" s="36" t="s">
        <v>88</v>
      </c>
      <c r="J103" s="85">
        <v>3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53</v>
      </c>
      <c r="G104" s="66">
        <v>9001</v>
      </c>
      <c r="H104" s="43" t="s">
        <v>159</v>
      </c>
      <c r="I104" s="36" t="s">
        <v>88</v>
      </c>
      <c r="J104" s="85">
        <v>6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66">
        <v>9009</v>
      </c>
      <c r="H110" s="43" t="s">
        <v>214</v>
      </c>
      <c r="I110" s="36" t="s">
        <v>88</v>
      </c>
      <c r="J110" s="85">
        <v>3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53</v>
      </c>
      <c r="G111" s="66">
        <v>9001</v>
      </c>
      <c r="H111" s="43" t="s">
        <v>159</v>
      </c>
      <c r="I111" s="36" t="s">
        <v>88</v>
      </c>
      <c r="J111" s="85">
        <v>7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51" t="s">
        <v>216</v>
      </c>
      <c r="I115" s="47" t="s">
        <v>88</v>
      </c>
      <c r="J115" s="86">
        <v>2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53</v>
      </c>
      <c r="G116" s="47">
        <v>9001</v>
      </c>
      <c r="H116" s="51" t="s">
        <v>217</v>
      </c>
      <c r="I116" s="47" t="s">
        <v>88</v>
      </c>
      <c r="J116" s="86">
        <v>4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53</v>
      </c>
      <c r="G117" s="47">
        <v>9001</v>
      </c>
      <c r="H117" s="51" t="s">
        <v>159</v>
      </c>
      <c r="I117" s="47" t="s">
        <v>88</v>
      </c>
      <c r="J117" s="86">
        <v>4</v>
      </c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53</v>
      </c>
      <c r="G120" s="66">
        <v>9001</v>
      </c>
      <c r="H120" s="43" t="s">
        <v>218</v>
      </c>
      <c r="I120" s="36" t="s">
        <v>88</v>
      </c>
      <c r="J120" s="85">
        <v>4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 t="s">
        <v>53</v>
      </c>
      <c r="G121" s="66">
        <v>9001</v>
      </c>
      <c r="H121" s="43" t="s">
        <v>219</v>
      </c>
      <c r="I121" s="36" t="s">
        <v>88</v>
      </c>
      <c r="J121" s="85">
        <v>2</v>
      </c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53</v>
      </c>
      <c r="G122" s="66">
        <v>9001</v>
      </c>
      <c r="H122" s="43" t="s">
        <v>220</v>
      </c>
      <c r="I122" s="36" t="s">
        <v>88</v>
      </c>
      <c r="J122" s="85">
        <v>4</v>
      </c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71" t="s">
        <v>221</v>
      </c>
      <c r="I125" s="47" t="s">
        <v>88</v>
      </c>
      <c r="J125" s="86">
        <v>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53</v>
      </c>
      <c r="G126" s="47">
        <v>9001</v>
      </c>
      <c r="H126" s="99" t="s">
        <v>159</v>
      </c>
      <c r="I126" s="47" t="s">
        <v>88</v>
      </c>
      <c r="J126" s="100">
        <v>7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92" priority="231" stopIfTrue="1">
      <formula>IF($A11=1,B11,)</formula>
    </cfRule>
    <cfRule type="expression" dxfId="391" priority="232" stopIfTrue="1">
      <formula>IF($A11="",B11,)</formula>
    </cfRule>
  </conditionalFormatting>
  <conditionalFormatting sqref="E11:E15">
    <cfRule type="expression" dxfId="390" priority="233" stopIfTrue="1">
      <formula>IF($A11="",B11,"")</formula>
    </cfRule>
  </conditionalFormatting>
  <conditionalFormatting sqref="E16:E124">
    <cfRule type="expression" dxfId="389" priority="234" stopIfTrue="1">
      <formula>IF($A16&lt;&gt;1,B16,"")</formula>
    </cfRule>
  </conditionalFormatting>
  <conditionalFormatting sqref="D11:D124">
    <cfRule type="expression" dxfId="388" priority="235" stopIfTrue="1">
      <formula>IF($A11="",B11,)</formula>
    </cfRule>
  </conditionalFormatting>
  <conditionalFormatting sqref="G11 G26:G27 G14:G20 G31:G37 G41:G47 G51:G54 G57:G64 G67:G74 G76:G80 G84:G91 G95:G102 G105:G109 G112:G119">
    <cfRule type="expression" dxfId="387" priority="236" stopIfTrue="1">
      <formula>#REF!="Freelancer"</formula>
    </cfRule>
    <cfRule type="expression" dxfId="386" priority="237" stopIfTrue="1">
      <formula>#REF!="DTC Int. Staff"</formula>
    </cfRule>
  </conditionalFormatting>
  <conditionalFormatting sqref="G26 G33:G37 G41:G47 G51:G53 G60:G64 G67:G74 G76:G80 G87:G91 G95:G102 G105:G108 G115:G119">
    <cfRule type="expression" dxfId="385" priority="229" stopIfTrue="1">
      <formula>$F$5="Freelancer"</formula>
    </cfRule>
    <cfRule type="expression" dxfId="384" priority="230" stopIfTrue="1">
      <formula>$F$5="DTC Int. Staff"</formula>
    </cfRule>
  </conditionalFormatting>
  <conditionalFormatting sqref="G16:G20">
    <cfRule type="expression" dxfId="383" priority="227" stopIfTrue="1">
      <formula>#REF!="Freelancer"</formula>
    </cfRule>
    <cfRule type="expression" dxfId="382" priority="228" stopIfTrue="1">
      <formula>#REF!="DTC Int. Staff"</formula>
    </cfRule>
  </conditionalFormatting>
  <conditionalFormatting sqref="G16:G20">
    <cfRule type="expression" dxfId="381" priority="225" stopIfTrue="1">
      <formula>$F$5="Freelancer"</formula>
    </cfRule>
    <cfRule type="expression" dxfId="380" priority="226" stopIfTrue="1">
      <formula>$F$5="DTC Int. Staff"</formula>
    </cfRule>
  </conditionalFormatting>
  <conditionalFormatting sqref="G24:G25">
    <cfRule type="expression" dxfId="379" priority="223" stopIfTrue="1">
      <formula>#REF!="Freelancer"</formula>
    </cfRule>
    <cfRule type="expression" dxfId="378" priority="224" stopIfTrue="1">
      <formula>#REF!="DTC Int. Staff"</formula>
    </cfRule>
  </conditionalFormatting>
  <conditionalFormatting sqref="G24:G25">
    <cfRule type="expression" dxfId="377" priority="221" stopIfTrue="1">
      <formula>$F$5="Freelancer"</formula>
    </cfRule>
    <cfRule type="expression" dxfId="376" priority="222" stopIfTrue="1">
      <formula>$F$5="DTC Int. Staff"</formula>
    </cfRule>
  </conditionalFormatting>
  <conditionalFormatting sqref="C125:C129">
    <cfRule type="expression" dxfId="375" priority="218" stopIfTrue="1">
      <formula>IF($A125=1,B125,)</formula>
    </cfRule>
    <cfRule type="expression" dxfId="374" priority="219" stopIfTrue="1">
      <formula>IF($A125="",B125,)</formula>
    </cfRule>
  </conditionalFormatting>
  <conditionalFormatting sqref="D125:D129">
    <cfRule type="expression" dxfId="373" priority="220" stopIfTrue="1">
      <formula>IF($A125="",B125,)</formula>
    </cfRule>
  </conditionalFormatting>
  <conditionalFormatting sqref="E125:E129">
    <cfRule type="expression" dxfId="372" priority="217" stopIfTrue="1">
      <formula>IF($A125&lt;&gt;1,B125,"")</formula>
    </cfRule>
  </conditionalFormatting>
  <conditionalFormatting sqref="G57:G59">
    <cfRule type="expression" dxfId="371" priority="215" stopIfTrue="1">
      <formula>$F$5="Freelancer"</formula>
    </cfRule>
    <cfRule type="expression" dxfId="370" priority="216" stopIfTrue="1">
      <formula>$F$5="DTC Int. Staff"</formula>
    </cfRule>
  </conditionalFormatting>
  <conditionalFormatting sqref="G81">
    <cfRule type="expression" dxfId="369" priority="213" stopIfTrue="1">
      <formula>#REF!="Freelancer"</formula>
    </cfRule>
    <cfRule type="expression" dxfId="368" priority="214" stopIfTrue="1">
      <formula>#REF!="DTC Int. Staff"</formula>
    </cfRule>
  </conditionalFormatting>
  <conditionalFormatting sqref="G81">
    <cfRule type="expression" dxfId="367" priority="211" stopIfTrue="1">
      <formula>$F$5="Freelancer"</formula>
    </cfRule>
    <cfRule type="expression" dxfId="366" priority="212" stopIfTrue="1">
      <formula>$F$5="DTC Int. Staff"</formula>
    </cfRule>
  </conditionalFormatting>
  <conditionalFormatting sqref="G12">
    <cfRule type="expression" dxfId="365" priority="209" stopIfTrue="1">
      <formula>#REF!="Freelancer"</formula>
    </cfRule>
    <cfRule type="expression" dxfId="364" priority="210" stopIfTrue="1">
      <formula>#REF!="DTC Int. Staff"</formula>
    </cfRule>
  </conditionalFormatting>
  <conditionalFormatting sqref="G12">
    <cfRule type="expression" dxfId="363" priority="207" stopIfTrue="1">
      <formula>#REF!="Freelancer"</formula>
    </cfRule>
    <cfRule type="expression" dxfId="362" priority="208" stopIfTrue="1">
      <formula>#REF!="DTC Int. Staff"</formula>
    </cfRule>
  </conditionalFormatting>
  <conditionalFormatting sqref="G12">
    <cfRule type="expression" dxfId="361" priority="205" stopIfTrue="1">
      <formula>$F$5="Freelancer"</formula>
    </cfRule>
    <cfRule type="expression" dxfId="360" priority="206" stopIfTrue="1">
      <formula>$F$5="DTC Int. Staff"</formula>
    </cfRule>
  </conditionalFormatting>
  <conditionalFormatting sqref="G13">
    <cfRule type="expression" dxfId="359" priority="203" stopIfTrue="1">
      <formula>#REF!="Freelancer"</formula>
    </cfRule>
    <cfRule type="expression" dxfId="358" priority="204" stopIfTrue="1">
      <formula>#REF!="DTC Int. Staff"</formula>
    </cfRule>
  </conditionalFormatting>
  <conditionalFormatting sqref="G13">
    <cfRule type="expression" dxfId="357" priority="201" stopIfTrue="1">
      <formula>#REF!="Freelancer"</formula>
    </cfRule>
    <cfRule type="expression" dxfId="356" priority="202" stopIfTrue="1">
      <formula>#REF!="DTC Int. Staff"</formula>
    </cfRule>
  </conditionalFormatting>
  <conditionalFormatting sqref="G13">
    <cfRule type="expression" dxfId="355" priority="199" stopIfTrue="1">
      <formula>$F$5="Freelancer"</formula>
    </cfRule>
    <cfRule type="expression" dxfId="354" priority="200" stopIfTrue="1">
      <formula>$F$5="DTC Int. Staff"</formula>
    </cfRule>
  </conditionalFormatting>
  <conditionalFormatting sqref="G21">
    <cfRule type="expression" dxfId="353" priority="197" stopIfTrue="1">
      <formula>#REF!="Freelancer"</formula>
    </cfRule>
    <cfRule type="expression" dxfId="352" priority="198" stopIfTrue="1">
      <formula>#REF!="DTC Int. Staff"</formula>
    </cfRule>
  </conditionalFormatting>
  <conditionalFormatting sqref="G21">
    <cfRule type="expression" dxfId="351" priority="195" stopIfTrue="1">
      <formula>#REF!="Freelancer"</formula>
    </cfRule>
    <cfRule type="expression" dxfId="350" priority="196" stopIfTrue="1">
      <formula>#REF!="DTC Int. Staff"</formula>
    </cfRule>
  </conditionalFormatting>
  <conditionalFormatting sqref="G21">
    <cfRule type="expression" dxfId="349" priority="193" stopIfTrue="1">
      <formula>$F$5="Freelancer"</formula>
    </cfRule>
    <cfRule type="expression" dxfId="348" priority="194" stopIfTrue="1">
      <formula>$F$5="DTC Int. Staff"</formula>
    </cfRule>
  </conditionalFormatting>
  <conditionalFormatting sqref="G22">
    <cfRule type="expression" dxfId="347" priority="191" stopIfTrue="1">
      <formula>#REF!="Freelancer"</formula>
    </cfRule>
    <cfRule type="expression" dxfId="346" priority="192" stopIfTrue="1">
      <formula>#REF!="DTC Int. Staff"</formula>
    </cfRule>
  </conditionalFormatting>
  <conditionalFormatting sqref="G22">
    <cfRule type="expression" dxfId="345" priority="189" stopIfTrue="1">
      <formula>#REF!="Freelancer"</formula>
    </cfRule>
    <cfRule type="expression" dxfId="344" priority="190" stopIfTrue="1">
      <formula>#REF!="DTC Int. Staff"</formula>
    </cfRule>
  </conditionalFormatting>
  <conditionalFormatting sqref="G22">
    <cfRule type="expression" dxfId="343" priority="187" stopIfTrue="1">
      <formula>$F$5="Freelancer"</formula>
    </cfRule>
    <cfRule type="expression" dxfId="342" priority="188" stopIfTrue="1">
      <formula>$F$5="DTC Int. Staff"</formula>
    </cfRule>
  </conditionalFormatting>
  <conditionalFormatting sqref="G23">
    <cfRule type="expression" dxfId="341" priority="185" stopIfTrue="1">
      <formula>#REF!="Freelancer"</formula>
    </cfRule>
    <cfRule type="expression" dxfId="340" priority="186" stopIfTrue="1">
      <formula>#REF!="DTC Int. Staff"</formula>
    </cfRule>
  </conditionalFormatting>
  <conditionalFormatting sqref="G23">
    <cfRule type="expression" dxfId="339" priority="183" stopIfTrue="1">
      <formula>#REF!="Freelancer"</formula>
    </cfRule>
    <cfRule type="expression" dxfId="338" priority="184" stopIfTrue="1">
      <formula>#REF!="DTC Int. Staff"</formula>
    </cfRule>
  </conditionalFormatting>
  <conditionalFormatting sqref="G23">
    <cfRule type="expression" dxfId="337" priority="181" stopIfTrue="1">
      <formula>$F$5="Freelancer"</formula>
    </cfRule>
    <cfRule type="expression" dxfId="336" priority="182" stopIfTrue="1">
      <formula>$F$5="DTC Int. Staff"</formula>
    </cfRule>
  </conditionalFormatting>
  <conditionalFormatting sqref="G28">
    <cfRule type="expression" dxfId="335" priority="179" stopIfTrue="1">
      <formula>#REF!="Freelancer"</formula>
    </cfRule>
    <cfRule type="expression" dxfId="334" priority="180" stopIfTrue="1">
      <formula>#REF!="DTC Int. Staff"</formula>
    </cfRule>
  </conditionalFormatting>
  <conditionalFormatting sqref="G28">
    <cfRule type="expression" dxfId="333" priority="177" stopIfTrue="1">
      <formula>$F$5="Freelancer"</formula>
    </cfRule>
    <cfRule type="expression" dxfId="332" priority="178" stopIfTrue="1">
      <formula>$F$5="DTC Int. Staff"</formula>
    </cfRule>
  </conditionalFormatting>
  <conditionalFormatting sqref="G29">
    <cfRule type="expression" dxfId="331" priority="175" stopIfTrue="1">
      <formula>#REF!="Freelancer"</formula>
    </cfRule>
    <cfRule type="expression" dxfId="330" priority="176" stopIfTrue="1">
      <formula>#REF!="DTC Int. Staff"</formula>
    </cfRule>
  </conditionalFormatting>
  <conditionalFormatting sqref="G29">
    <cfRule type="expression" dxfId="329" priority="173" stopIfTrue="1">
      <formula>#REF!="Freelancer"</formula>
    </cfRule>
    <cfRule type="expression" dxfId="328" priority="174" stopIfTrue="1">
      <formula>#REF!="DTC Int. Staff"</formula>
    </cfRule>
  </conditionalFormatting>
  <conditionalFormatting sqref="G29">
    <cfRule type="expression" dxfId="327" priority="171" stopIfTrue="1">
      <formula>$F$5="Freelancer"</formula>
    </cfRule>
    <cfRule type="expression" dxfId="326" priority="172" stopIfTrue="1">
      <formula>$F$5="DTC Int. Staff"</formula>
    </cfRule>
  </conditionalFormatting>
  <conditionalFormatting sqref="G30">
    <cfRule type="expression" dxfId="325" priority="169" stopIfTrue="1">
      <formula>#REF!="Freelancer"</formula>
    </cfRule>
    <cfRule type="expression" dxfId="324" priority="170" stopIfTrue="1">
      <formula>#REF!="DTC Int. Staff"</formula>
    </cfRule>
  </conditionalFormatting>
  <conditionalFormatting sqref="G30">
    <cfRule type="expression" dxfId="323" priority="167" stopIfTrue="1">
      <formula>#REF!="Freelancer"</formula>
    </cfRule>
    <cfRule type="expression" dxfId="322" priority="168" stopIfTrue="1">
      <formula>#REF!="DTC Int. Staff"</formula>
    </cfRule>
  </conditionalFormatting>
  <conditionalFormatting sqref="G30">
    <cfRule type="expression" dxfId="321" priority="165" stopIfTrue="1">
      <formula>$F$5="Freelancer"</formula>
    </cfRule>
    <cfRule type="expression" dxfId="320" priority="166" stopIfTrue="1">
      <formula>$F$5="DTC Int. Staff"</formula>
    </cfRule>
  </conditionalFormatting>
  <conditionalFormatting sqref="G33">
    <cfRule type="expression" dxfId="319" priority="157" stopIfTrue="1">
      <formula>#REF!="Freelancer"</formula>
    </cfRule>
    <cfRule type="expression" dxfId="318" priority="158" stopIfTrue="1">
      <formula>#REF!="DTC Int. Staff"</formula>
    </cfRule>
  </conditionalFormatting>
  <conditionalFormatting sqref="G33">
    <cfRule type="expression" dxfId="317" priority="155" stopIfTrue="1">
      <formula>$F$5="Freelancer"</formula>
    </cfRule>
    <cfRule type="expression" dxfId="316" priority="156" stopIfTrue="1">
      <formula>$F$5="DTC Int. Staff"</formula>
    </cfRule>
  </conditionalFormatting>
  <conditionalFormatting sqref="G34">
    <cfRule type="expression" dxfId="315" priority="153" stopIfTrue="1">
      <formula>#REF!="Freelancer"</formula>
    </cfRule>
    <cfRule type="expression" dxfId="314" priority="154" stopIfTrue="1">
      <formula>#REF!="DTC Int. Staff"</formula>
    </cfRule>
  </conditionalFormatting>
  <conditionalFormatting sqref="G34">
    <cfRule type="expression" dxfId="313" priority="151" stopIfTrue="1">
      <formula>$F$5="Freelancer"</formula>
    </cfRule>
    <cfRule type="expression" dxfId="312" priority="152" stopIfTrue="1">
      <formula>$F$5="DTC Int. Staff"</formula>
    </cfRule>
  </conditionalFormatting>
  <conditionalFormatting sqref="G35">
    <cfRule type="expression" dxfId="311" priority="149" stopIfTrue="1">
      <formula>#REF!="Freelancer"</formula>
    </cfRule>
    <cfRule type="expression" dxfId="310" priority="150" stopIfTrue="1">
      <formula>#REF!="DTC Int. Staff"</formula>
    </cfRule>
  </conditionalFormatting>
  <conditionalFormatting sqref="G35">
    <cfRule type="expression" dxfId="309" priority="147" stopIfTrue="1">
      <formula>$F$5="Freelancer"</formula>
    </cfRule>
    <cfRule type="expression" dxfId="308" priority="148" stopIfTrue="1">
      <formula>$F$5="DTC Int. Staff"</formula>
    </cfRule>
  </conditionalFormatting>
  <conditionalFormatting sqref="G38">
    <cfRule type="expression" dxfId="307" priority="145" stopIfTrue="1">
      <formula>#REF!="Freelancer"</formula>
    </cfRule>
    <cfRule type="expression" dxfId="306" priority="146" stopIfTrue="1">
      <formula>#REF!="DTC Int. Staff"</formula>
    </cfRule>
  </conditionalFormatting>
  <conditionalFormatting sqref="G38">
    <cfRule type="expression" dxfId="305" priority="143" stopIfTrue="1">
      <formula>#REF!="Freelancer"</formula>
    </cfRule>
    <cfRule type="expression" dxfId="304" priority="144" stopIfTrue="1">
      <formula>#REF!="DTC Int. Staff"</formula>
    </cfRule>
  </conditionalFormatting>
  <conditionalFormatting sqref="G38">
    <cfRule type="expression" dxfId="303" priority="141" stopIfTrue="1">
      <formula>$F$5="Freelancer"</formula>
    </cfRule>
    <cfRule type="expression" dxfId="302" priority="142" stopIfTrue="1">
      <formula>$F$5="DTC Int. Staff"</formula>
    </cfRule>
  </conditionalFormatting>
  <conditionalFormatting sqref="G39">
    <cfRule type="expression" dxfId="301" priority="139" stopIfTrue="1">
      <formula>#REF!="Freelancer"</formula>
    </cfRule>
    <cfRule type="expression" dxfId="300" priority="140" stopIfTrue="1">
      <formula>#REF!="DTC Int. Staff"</formula>
    </cfRule>
  </conditionalFormatting>
  <conditionalFormatting sqref="G39">
    <cfRule type="expression" dxfId="299" priority="137" stopIfTrue="1">
      <formula>#REF!="Freelancer"</formula>
    </cfRule>
    <cfRule type="expression" dxfId="298" priority="138" stopIfTrue="1">
      <formula>#REF!="DTC Int. Staff"</formula>
    </cfRule>
  </conditionalFormatting>
  <conditionalFormatting sqref="G39">
    <cfRule type="expression" dxfId="297" priority="135" stopIfTrue="1">
      <formula>$F$5="Freelancer"</formula>
    </cfRule>
    <cfRule type="expression" dxfId="296" priority="136" stopIfTrue="1">
      <formula>$F$5="DTC Int. Staff"</formula>
    </cfRule>
  </conditionalFormatting>
  <conditionalFormatting sqref="G40">
    <cfRule type="expression" dxfId="295" priority="133" stopIfTrue="1">
      <formula>#REF!="Freelancer"</formula>
    </cfRule>
    <cfRule type="expression" dxfId="294" priority="134" stopIfTrue="1">
      <formula>#REF!="DTC Int. Staff"</formula>
    </cfRule>
  </conditionalFormatting>
  <conditionalFormatting sqref="G40">
    <cfRule type="expression" dxfId="293" priority="131" stopIfTrue="1">
      <formula>#REF!="Freelancer"</formula>
    </cfRule>
    <cfRule type="expression" dxfId="292" priority="132" stopIfTrue="1">
      <formula>#REF!="DTC Int. Staff"</formula>
    </cfRule>
  </conditionalFormatting>
  <conditionalFormatting sqref="G40">
    <cfRule type="expression" dxfId="291" priority="129" stopIfTrue="1">
      <formula>$F$5="Freelancer"</formula>
    </cfRule>
    <cfRule type="expression" dxfId="290" priority="130" stopIfTrue="1">
      <formula>$F$5="DTC Int. Staff"</formula>
    </cfRule>
  </conditionalFormatting>
  <conditionalFormatting sqref="G48">
    <cfRule type="expression" dxfId="289" priority="127" stopIfTrue="1">
      <formula>#REF!="Freelancer"</formula>
    </cfRule>
    <cfRule type="expression" dxfId="288" priority="128" stopIfTrue="1">
      <formula>#REF!="DTC Int. Staff"</formula>
    </cfRule>
  </conditionalFormatting>
  <conditionalFormatting sqref="G48">
    <cfRule type="expression" dxfId="287" priority="125" stopIfTrue="1">
      <formula>#REF!="Freelancer"</formula>
    </cfRule>
    <cfRule type="expression" dxfId="286" priority="126" stopIfTrue="1">
      <formula>#REF!="DTC Int. Staff"</formula>
    </cfRule>
  </conditionalFormatting>
  <conditionalFormatting sqref="G48">
    <cfRule type="expression" dxfId="285" priority="123" stopIfTrue="1">
      <formula>$F$5="Freelancer"</formula>
    </cfRule>
    <cfRule type="expression" dxfId="284" priority="124" stopIfTrue="1">
      <formula>$F$5="DTC Int. Staff"</formula>
    </cfRule>
  </conditionalFormatting>
  <conditionalFormatting sqref="G49">
    <cfRule type="expression" dxfId="283" priority="121" stopIfTrue="1">
      <formula>#REF!="Freelancer"</formula>
    </cfRule>
    <cfRule type="expression" dxfId="282" priority="122" stopIfTrue="1">
      <formula>#REF!="DTC Int. Staff"</formula>
    </cfRule>
  </conditionalFormatting>
  <conditionalFormatting sqref="G49">
    <cfRule type="expression" dxfId="281" priority="119" stopIfTrue="1">
      <formula>#REF!="Freelancer"</formula>
    </cfRule>
    <cfRule type="expression" dxfId="280" priority="120" stopIfTrue="1">
      <formula>#REF!="DTC Int. Staff"</formula>
    </cfRule>
  </conditionalFormatting>
  <conditionalFormatting sqref="G49">
    <cfRule type="expression" dxfId="279" priority="117" stopIfTrue="1">
      <formula>$F$5="Freelancer"</formula>
    </cfRule>
    <cfRule type="expression" dxfId="278" priority="118" stopIfTrue="1">
      <formula>$F$5="DTC Int. Staff"</formula>
    </cfRule>
  </conditionalFormatting>
  <conditionalFormatting sqref="G50">
    <cfRule type="expression" dxfId="277" priority="115" stopIfTrue="1">
      <formula>#REF!="Freelancer"</formula>
    </cfRule>
    <cfRule type="expression" dxfId="276" priority="116" stopIfTrue="1">
      <formula>#REF!="DTC Int. Staff"</formula>
    </cfRule>
  </conditionalFormatting>
  <conditionalFormatting sqref="G50">
    <cfRule type="expression" dxfId="275" priority="113" stopIfTrue="1">
      <formula>#REF!="Freelancer"</formula>
    </cfRule>
    <cfRule type="expression" dxfId="274" priority="114" stopIfTrue="1">
      <formula>#REF!="DTC Int. Staff"</formula>
    </cfRule>
  </conditionalFormatting>
  <conditionalFormatting sqref="G50">
    <cfRule type="expression" dxfId="273" priority="111" stopIfTrue="1">
      <formula>$F$5="Freelancer"</formula>
    </cfRule>
    <cfRule type="expression" dxfId="272" priority="112" stopIfTrue="1">
      <formula>$F$5="DTC Int. Staff"</formula>
    </cfRule>
  </conditionalFormatting>
  <conditionalFormatting sqref="G55">
    <cfRule type="expression" dxfId="271" priority="109" stopIfTrue="1">
      <formula>#REF!="Freelancer"</formula>
    </cfRule>
    <cfRule type="expression" dxfId="270" priority="110" stopIfTrue="1">
      <formula>#REF!="DTC Int. Staff"</formula>
    </cfRule>
  </conditionalFormatting>
  <conditionalFormatting sqref="G55">
    <cfRule type="expression" dxfId="269" priority="107" stopIfTrue="1">
      <formula>#REF!="Freelancer"</formula>
    </cfRule>
    <cfRule type="expression" dxfId="268" priority="108" stopIfTrue="1">
      <formula>#REF!="DTC Int. Staff"</formula>
    </cfRule>
  </conditionalFormatting>
  <conditionalFormatting sqref="G55">
    <cfRule type="expression" dxfId="267" priority="105" stopIfTrue="1">
      <formula>$F$5="Freelancer"</formula>
    </cfRule>
    <cfRule type="expression" dxfId="266" priority="106" stopIfTrue="1">
      <formula>$F$5="DTC Int. Staff"</formula>
    </cfRule>
  </conditionalFormatting>
  <conditionalFormatting sqref="G56">
    <cfRule type="expression" dxfId="265" priority="103" stopIfTrue="1">
      <formula>#REF!="Freelancer"</formula>
    </cfRule>
    <cfRule type="expression" dxfId="264" priority="104" stopIfTrue="1">
      <formula>#REF!="DTC Int. Staff"</formula>
    </cfRule>
  </conditionalFormatting>
  <conditionalFormatting sqref="G56">
    <cfRule type="expression" dxfId="263" priority="101" stopIfTrue="1">
      <formula>#REF!="Freelancer"</formula>
    </cfRule>
    <cfRule type="expression" dxfId="262" priority="102" stopIfTrue="1">
      <formula>#REF!="DTC Int. Staff"</formula>
    </cfRule>
  </conditionalFormatting>
  <conditionalFormatting sqref="G56">
    <cfRule type="expression" dxfId="261" priority="99" stopIfTrue="1">
      <formula>$F$5="Freelancer"</formula>
    </cfRule>
    <cfRule type="expression" dxfId="260" priority="100" stopIfTrue="1">
      <formula>$F$5="DTC Int. Staff"</formula>
    </cfRule>
  </conditionalFormatting>
  <conditionalFormatting sqref="G65">
    <cfRule type="expression" dxfId="259" priority="97" stopIfTrue="1">
      <formula>#REF!="Freelancer"</formula>
    </cfRule>
    <cfRule type="expression" dxfId="258" priority="98" stopIfTrue="1">
      <formula>#REF!="DTC Int. Staff"</formula>
    </cfRule>
  </conditionalFormatting>
  <conditionalFormatting sqref="G65">
    <cfRule type="expression" dxfId="257" priority="95" stopIfTrue="1">
      <formula>#REF!="Freelancer"</formula>
    </cfRule>
    <cfRule type="expression" dxfId="256" priority="96" stopIfTrue="1">
      <formula>#REF!="DTC Int. Staff"</formula>
    </cfRule>
  </conditionalFormatting>
  <conditionalFormatting sqref="G65">
    <cfRule type="expression" dxfId="255" priority="93" stopIfTrue="1">
      <formula>$F$5="Freelancer"</formula>
    </cfRule>
    <cfRule type="expression" dxfId="254" priority="94" stopIfTrue="1">
      <formula>$F$5="DTC Int. Staff"</formula>
    </cfRule>
  </conditionalFormatting>
  <conditionalFormatting sqref="G66">
    <cfRule type="expression" dxfId="253" priority="91" stopIfTrue="1">
      <formula>#REF!="Freelancer"</formula>
    </cfRule>
    <cfRule type="expression" dxfId="252" priority="92" stopIfTrue="1">
      <formula>#REF!="DTC Int. Staff"</formula>
    </cfRule>
  </conditionalFormatting>
  <conditionalFormatting sqref="G66">
    <cfRule type="expression" dxfId="251" priority="89" stopIfTrue="1">
      <formula>#REF!="Freelancer"</formula>
    </cfRule>
    <cfRule type="expression" dxfId="250" priority="90" stopIfTrue="1">
      <formula>#REF!="DTC Int. Staff"</formula>
    </cfRule>
  </conditionalFormatting>
  <conditionalFormatting sqref="G66">
    <cfRule type="expression" dxfId="249" priority="87" stopIfTrue="1">
      <formula>$F$5="Freelancer"</formula>
    </cfRule>
    <cfRule type="expression" dxfId="248" priority="88" stopIfTrue="1">
      <formula>$F$5="DTC Int. Staff"</formula>
    </cfRule>
  </conditionalFormatting>
  <conditionalFormatting sqref="G75">
    <cfRule type="expression" dxfId="247" priority="85" stopIfTrue="1">
      <formula>#REF!="Freelancer"</formula>
    </cfRule>
    <cfRule type="expression" dxfId="246" priority="86" stopIfTrue="1">
      <formula>#REF!="DTC Int. Staff"</formula>
    </cfRule>
  </conditionalFormatting>
  <conditionalFormatting sqref="G75">
    <cfRule type="expression" dxfId="245" priority="83" stopIfTrue="1">
      <formula>#REF!="Freelancer"</formula>
    </cfRule>
    <cfRule type="expression" dxfId="244" priority="84" stopIfTrue="1">
      <formula>#REF!="DTC Int. Staff"</formula>
    </cfRule>
  </conditionalFormatting>
  <conditionalFormatting sqref="G75">
    <cfRule type="expression" dxfId="243" priority="81" stopIfTrue="1">
      <formula>$F$5="Freelancer"</formula>
    </cfRule>
    <cfRule type="expression" dxfId="242" priority="82" stopIfTrue="1">
      <formula>$F$5="DTC Int. Staff"</formula>
    </cfRule>
  </conditionalFormatting>
  <conditionalFormatting sqref="G82">
    <cfRule type="expression" dxfId="241" priority="79" stopIfTrue="1">
      <formula>#REF!="Freelancer"</formula>
    </cfRule>
    <cfRule type="expression" dxfId="240" priority="80" stopIfTrue="1">
      <formula>#REF!="DTC Int. Staff"</formula>
    </cfRule>
  </conditionalFormatting>
  <conditionalFormatting sqref="G82">
    <cfRule type="expression" dxfId="239" priority="77" stopIfTrue="1">
      <formula>#REF!="Freelancer"</formula>
    </cfRule>
    <cfRule type="expression" dxfId="238" priority="78" stopIfTrue="1">
      <formula>#REF!="DTC Int. Staff"</formula>
    </cfRule>
  </conditionalFormatting>
  <conditionalFormatting sqref="G82">
    <cfRule type="expression" dxfId="237" priority="75" stopIfTrue="1">
      <formula>$F$5="Freelancer"</formula>
    </cfRule>
    <cfRule type="expression" dxfId="236" priority="76" stopIfTrue="1">
      <formula>$F$5="DTC Int. Staff"</formula>
    </cfRule>
  </conditionalFormatting>
  <conditionalFormatting sqref="G83">
    <cfRule type="expression" dxfId="235" priority="73" stopIfTrue="1">
      <formula>#REF!="Freelancer"</formula>
    </cfRule>
    <cfRule type="expression" dxfId="234" priority="74" stopIfTrue="1">
      <formula>#REF!="DTC Int. Staff"</formula>
    </cfRule>
  </conditionalFormatting>
  <conditionalFormatting sqref="G83">
    <cfRule type="expression" dxfId="233" priority="71" stopIfTrue="1">
      <formula>#REF!="Freelancer"</formula>
    </cfRule>
    <cfRule type="expression" dxfId="232" priority="72" stopIfTrue="1">
      <formula>#REF!="DTC Int. Staff"</formula>
    </cfRule>
  </conditionalFormatting>
  <conditionalFormatting sqref="G83">
    <cfRule type="expression" dxfId="231" priority="69" stopIfTrue="1">
      <formula>$F$5="Freelancer"</formula>
    </cfRule>
    <cfRule type="expression" dxfId="230" priority="70" stopIfTrue="1">
      <formula>$F$5="DTC Int. Staff"</formula>
    </cfRule>
  </conditionalFormatting>
  <conditionalFormatting sqref="G92">
    <cfRule type="expression" dxfId="229" priority="67" stopIfTrue="1">
      <formula>#REF!="Freelancer"</formula>
    </cfRule>
    <cfRule type="expression" dxfId="228" priority="68" stopIfTrue="1">
      <formula>#REF!="DTC Int. Staff"</formula>
    </cfRule>
  </conditionalFormatting>
  <conditionalFormatting sqref="G92">
    <cfRule type="expression" dxfId="227" priority="65" stopIfTrue="1">
      <formula>#REF!="Freelancer"</formula>
    </cfRule>
    <cfRule type="expression" dxfId="226" priority="66" stopIfTrue="1">
      <formula>#REF!="DTC Int. Staff"</formula>
    </cfRule>
  </conditionalFormatting>
  <conditionalFormatting sqref="G92">
    <cfRule type="expression" dxfId="225" priority="63" stopIfTrue="1">
      <formula>$F$5="Freelancer"</formula>
    </cfRule>
    <cfRule type="expression" dxfId="224" priority="64" stopIfTrue="1">
      <formula>$F$5="DTC Int. Staff"</formula>
    </cfRule>
  </conditionalFormatting>
  <conditionalFormatting sqref="G93">
    <cfRule type="expression" dxfId="223" priority="61" stopIfTrue="1">
      <formula>#REF!="Freelancer"</formula>
    </cfRule>
    <cfRule type="expression" dxfId="222" priority="62" stopIfTrue="1">
      <formula>#REF!="DTC Int. Staff"</formula>
    </cfRule>
  </conditionalFormatting>
  <conditionalFormatting sqref="G93">
    <cfRule type="expression" dxfId="221" priority="59" stopIfTrue="1">
      <formula>#REF!="Freelancer"</formula>
    </cfRule>
    <cfRule type="expression" dxfId="220" priority="60" stopIfTrue="1">
      <formula>#REF!="DTC Int. Staff"</formula>
    </cfRule>
  </conditionalFormatting>
  <conditionalFormatting sqref="G93">
    <cfRule type="expression" dxfId="219" priority="57" stopIfTrue="1">
      <formula>$F$5="Freelancer"</formula>
    </cfRule>
    <cfRule type="expression" dxfId="218" priority="58" stopIfTrue="1">
      <formula>$F$5="DTC Int. Staff"</formula>
    </cfRule>
  </conditionalFormatting>
  <conditionalFormatting sqref="G94">
    <cfRule type="expression" dxfId="217" priority="55" stopIfTrue="1">
      <formula>#REF!="Freelancer"</formula>
    </cfRule>
    <cfRule type="expression" dxfId="216" priority="56" stopIfTrue="1">
      <formula>#REF!="DTC Int. Staff"</formula>
    </cfRule>
  </conditionalFormatting>
  <conditionalFormatting sqref="G94">
    <cfRule type="expression" dxfId="215" priority="53" stopIfTrue="1">
      <formula>#REF!="Freelancer"</formula>
    </cfRule>
    <cfRule type="expression" dxfId="214" priority="54" stopIfTrue="1">
      <formula>#REF!="DTC Int. Staff"</formula>
    </cfRule>
  </conditionalFormatting>
  <conditionalFormatting sqref="G94">
    <cfRule type="expression" dxfId="213" priority="51" stopIfTrue="1">
      <formula>$F$5="Freelancer"</formula>
    </cfRule>
    <cfRule type="expression" dxfId="212" priority="52" stopIfTrue="1">
      <formula>$F$5="DTC Int. Staff"</formula>
    </cfRule>
  </conditionalFormatting>
  <conditionalFormatting sqref="G103">
    <cfRule type="expression" dxfId="211" priority="49" stopIfTrue="1">
      <formula>#REF!="Freelancer"</formula>
    </cfRule>
    <cfRule type="expression" dxfId="210" priority="50" stopIfTrue="1">
      <formula>#REF!="DTC Int. Staff"</formula>
    </cfRule>
  </conditionalFormatting>
  <conditionalFormatting sqref="G103">
    <cfRule type="expression" dxfId="209" priority="47" stopIfTrue="1">
      <formula>#REF!="Freelancer"</formula>
    </cfRule>
    <cfRule type="expression" dxfId="208" priority="48" stopIfTrue="1">
      <formula>#REF!="DTC Int. Staff"</formula>
    </cfRule>
  </conditionalFormatting>
  <conditionalFormatting sqref="G103">
    <cfRule type="expression" dxfId="207" priority="45" stopIfTrue="1">
      <formula>$F$5="Freelancer"</formula>
    </cfRule>
    <cfRule type="expression" dxfId="206" priority="46" stopIfTrue="1">
      <formula>$F$5="DTC Int. Staff"</formula>
    </cfRule>
  </conditionalFormatting>
  <conditionalFormatting sqref="G104">
    <cfRule type="expression" dxfId="205" priority="43" stopIfTrue="1">
      <formula>#REF!="Freelancer"</formula>
    </cfRule>
    <cfRule type="expression" dxfId="204" priority="44" stopIfTrue="1">
      <formula>#REF!="DTC Int. Staff"</formula>
    </cfRule>
  </conditionalFormatting>
  <conditionalFormatting sqref="G104">
    <cfRule type="expression" dxfId="203" priority="41" stopIfTrue="1">
      <formula>#REF!="Freelancer"</formula>
    </cfRule>
    <cfRule type="expression" dxfId="202" priority="42" stopIfTrue="1">
      <formula>#REF!="DTC Int. Staff"</formula>
    </cfRule>
  </conditionalFormatting>
  <conditionalFormatting sqref="G104">
    <cfRule type="expression" dxfId="201" priority="39" stopIfTrue="1">
      <formula>$F$5="Freelancer"</formula>
    </cfRule>
    <cfRule type="expression" dxfId="200" priority="40" stopIfTrue="1">
      <formula>$F$5="DTC Int. Staff"</formula>
    </cfRule>
  </conditionalFormatting>
  <conditionalFormatting sqref="G110">
    <cfRule type="expression" dxfId="199" priority="37" stopIfTrue="1">
      <formula>#REF!="Freelancer"</formula>
    </cfRule>
    <cfRule type="expression" dxfId="198" priority="38" stopIfTrue="1">
      <formula>#REF!="DTC Int. Staff"</formula>
    </cfRule>
  </conditionalFormatting>
  <conditionalFormatting sqref="G110">
    <cfRule type="expression" dxfId="197" priority="35" stopIfTrue="1">
      <formula>#REF!="Freelancer"</formula>
    </cfRule>
    <cfRule type="expression" dxfId="196" priority="36" stopIfTrue="1">
      <formula>#REF!="DTC Int. Staff"</formula>
    </cfRule>
  </conditionalFormatting>
  <conditionalFormatting sqref="G110">
    <cfRule type="expression" dxfId="195" priority="33" stopIfTrue="1">
      <formula>$F$5="Freelancer"</formula>
    </cfRule>
    <cfRule type="expression" dxfId="194" priority="34" stopIfTrue="1">
      <formula>$F$5="DTC Int. Staff"</formula>
    </cfRule>
  </conditionalFormatting>
  <conditionalFormatting sqref="G111">
    <cfRule type="expression" dxfId="193" priority="31" stopIfTrue="1">
      <formula>#REF!="Freelancer"</formula>
    </cfRule>
    <cfRule type="expression" dxfId="192" priority="32" stopIfTrue="1">
      <formula>#REF!="DTC Int. Staff"</formula>
    </cfRule>
  </conditionalFormatting>
  <conditionalFormatting sqref="G111">
    <cfRule type="expression" dxfId="191" priority="29" stopIfTrue="1">
      <formula>#REF!="Freelancer"</formula>
    </cfRule>
    <cfRule type="expression" dxfId="190" priority="30" stopIfTrue="1">
      <formula>#REF!="DTC Int. Staff"</formula>
    </cfRule>
  </conditionalFormatting>
  <conditionalFormatting sqref="G111">
    <cfRule type="expression" dxfId="189" priority="27" stopIfTrue="1">
      <formula>$F$5="Freelancer"</formula>
    </cfRule>
    <cfRule type="expression" dxfId="188" priority="28" stopIfTrue="1">
      <formula>$F$5="DTC Int. Staff"</formula>
    </cfRule>
  </conditionalFormatting>
  <conditionalFormatting sqref="G120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120">
    <cfRule type="expression" dxfId="185" priority="23" stopIfTrue="1">
      <formula>#REF!="Freelancer"</formula>
    </cfRule>
    <cfRule type="expression" dxfId="184" priority="24" stopIfTrue="1">
      <formula>#REF!="DTC Int. Staff"</formula>
    </cfRule>
  </conditionalFormatting>
  <conditionalFormatting sqref="G120">
    <cfRule type="expression" dxfId="183" priority="21" stopIfTrue="1">
      <formula>$F$5="Freelancer"</formula>
    </cfRule>
    <cfRule type="expression" dxfId="182" priority="22" stopIfTrue="1">
      <formula>$F$5="DTC Int. Staff"</formula>
    </cfRule>
  </conditionalFormatting>
  <conditionalFormatting sqref="G121">
    <cfRule type="expression" dxfId="181" priority="19" stopIfTrue="1">
      <formula>#REF!="Freelancer"</formula>
    </cfRule>
    <cfRule type="expression" dxfId="180" priority="20" stopIfTrue="1">
      <formula>#REF!="DTC Int. Staff"</formula>
    </cfRule>
  </conditionalFormatting>
  <conditionalFormatting sqref="G121">
    <cfRule type="expression" dxfId="179" priority="17" stopIfTrue="1">
      <formula>#REF!="Freelancer"</formula>
    </cfRule>
    <cfRule type="expression" dxfId="178" priority="18" stopIfTrue="1">
      <formula>#REF!="DTC Int. Staff"</formula>
    </cfRule>
  </conditionalFormatting>
  <conditionalFormatting sqref="G121">
    <cfRule type="expression" dxfId="177" priority="15" stopIfTrue="1">
      <formula>$F$5="Freelancer"</formula>
    </cfRule>
    <cfRule type="expression" dxfId="176" priority="16" stopIfTrue="1">
      <formula>$F$5="DTC Int. Staff"</formula>
    </cfRule>
  </conditionalFormatting>
  <conditionalFormatting sqref="G122">
    <cfRule type="expression" dxfId="175" priority="13" stopIfTrue="1">
      <formula>#REF!="Freelancer"</formula>
    </cfRule>
    <cfRule type="expression" dxfId="174" priority="14" stopIfTrue="1">
      <formula>#REF!="DTC Int. Staff"</formula>
    </cfRule>
  </conditionalFormatting>
  <conditionalFormatting sqref="G122">
    <cfRule type="expression" dxfId="173" priority="11" stopIfTrue="1">
      <formula>#REF!="Freelancer"</formula>
    </cfRule>
    <cfRule type="expression" dxfId="172" priority="12" stopIfTrue="1">
      <formula>#REF!="DTC Int. Staff"</formula>
    </cfRule>
  </conditionalFormatting>
  <conditionalFormatting sqref="G122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125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125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conditionalFormatting sqref="G126">
    <cfRule type="expression" dxfId="165" priority="3" stopIfTrue="1">
      <formula>#REF!="Freelancer"</formula>
    </cfRule>
    <cfRule type="expression" dxfId="164" priority="4" stopIfTrue="1">
      <formula>#REF!="DTC Int. Staff"</formula>
    </cfRule>
  </conditionalFormatting>
  <conditionalFormatting sqref="G126">
    <cfRule type="expression" dxfId="163" priority="1" stopIfTrue="1">
      <formula>$F$5="Freelancer"</formula>
    </cfRule>
    <cfRule type="expression" dxfId="1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36"/>
  <sheetViews>
    <sheetView showGridLines="0" topLeftCell="D25" zoomScale="90" zoomScaleNormal="90" workbookViewId="0">
      <selection activeCell="F32" sqref="F3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SUM(J10:J102)</f>
        <v>187.5</v>
      </c>
      <c r="J8" s="25">
        <f>I8/8</f>
        <v>23.4375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87" si="0">IF(OR(C11="f",C11="u",C11="F",C11="U"),"",IF(OR(B11=1,B11=2,B11=3,B11=4,B11=5),1,""))</f>
        <v>1</v>
      </c>
      <c r="B11" s="8">
        <f t="shared" ref="B11:B8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233</v>
      </c>
      <c r="G11" s="36">
        <v>9004</v>
      </c>
      <c r="H11" s="37" t="s">
        <v>222</v>
      </c>
      <c r="I11" s="36" t="s">
        <v>88</v>
      </c>
      <c r="J11" s="38">
        <v>4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 t="s">
        <v>233</v>
      </c>
      <c r="G12" s="36">
        <v>9004</v>
      </c>
      <c r="H12" s="37" t="s">
        <v>223</v>
      </c>
      <c r="I12" s="36" t="s">
        <v>88</v>
      </c>
      <c r="J12" s="38">
        <v>1</v>
      </c>
    </row>
    <row r="13" spans="1:10" ht="22.5" customHeight="1" x14ac:dyDescent="0.2">
      <c r="A13" s="31"/>
      <c r="C13" s="39"/>
      <c r="D13" s="33" t="str">
        <f t="shared" ref="D13:E13" si="2">D12</f>
        <v>Fri</v>
      </c>
      <c r="E13" s="34">
        <f t="shared" si="2"/>
        <v>44470</v>
      </c>
      <c r="F13" s="35" t="s">
        <v>233</v>
      </c>
      <c r="G13" s="36">
        <v>9004</v>
      </c>
      <c r="H13" s="37" t="s">
        <v>159</v>
      </c>
      <c r="I13" s="36" t="s">
        <v>88</v>
      </c>
      <c r="J13" s="38">
        <v>5</v>
      </c>
    </row>
    <row r="14" spans="1:10" ht="22.5" customHeight="1" x14ac:dyDescent="0.2">
      <c r="A14" s="31" t="str">
        <f t="shared" si="0"/>
        <v/>
      </c>
      <c r="B14" s="8">
        <f t="shared" si="1"/>
        <v>6</v>
      </c>
      <c r="C14" s="40"/>
      <c r="D14" s="41" t="str">
        <f>IF(B14=1,"Mo",IF(B14=2,"Tue",IF(B14=3,"Wed",IF(B14=4,"Thu",IF(B14=5,"Fri",IF(B14=6,"Sat",IF(B14=7,"Sun","")))))))</f>
        <v>Sat</v>
      </c>
      <c r="E14" s="42">
        <f>+E11+1</f>
        <v>44471</v>
      </c>
      <c r="F14" s="35"/>
      <c r="G14" s="36"/>
      <c r="H14" s="43"/>
      <c r="I14" s="36"/>
      <c r="J14" s="38"/>
    </row>
    <row r="15" spans="1:10" ht="22.5" customHeight="1" x14ac:dyDescent="0.2">
      <c r="A15" s="31" t="str">
        <f t="shared" si="0"/>
        <v/>
      </c>
      <c r="B15" s="8">
        <f t="shared" si="1"/>
        <v>7</v>
      </c>
      <c r="C15" s="40"/>
      <c r="D15" s="41" t="str">
        <f>IF(B15=1,"Mo",IF(B15=2,"Tue",IF(B15=3,"Wed",IF(B15=4,"Thu",IF(B15=5,"Fri",IF(B15=6,"Sat",IF(B15=7,"Sun","")))))))</f>
        <v>Sun</v>
      </c>
      <c r="E15" s="42">
        <f t="shared" ref="E15:E61" si="3">+E14+1</f>
        <v>44472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1</v>
      </c>
      <c r="C16" s="40"/>
      <c r="D16" s="33" t="str">
        <f t="shared" ref="D16:D87" si="4">IF(B16=1,"Mo",IF(B16=2,"Tue",IF(B16=3,"Wed",IF(B16=4,"Thu",IF(B16=5,"Fri",IF(B16=6,"Sat",IF(B16=7,"Sun","")))))))</f>
        <v>Mo</v>
      </c>
      <c r="E16" s="34">
        <f t="shared" si="3"/>
        <v>44473</v>
      </c>
      <c r="F16" s="35" t="s">
        <v>233</v>
      </c>
      <c r="G16" s="36">
        <v>9004</v>
      </c>
      <c r="H16" s="37" t="s">
        <v>224</v>
      </c>
      <c r="I16" s="36" t="s">
        <v>88</v>
      </c>
      <c r="J16" s="38">
        <v>5</v>
      </c>
    </row>
    <row r="17" spans="1:10" ht="22.5" customHeight="1" x14ac:dyDescent="0.2">
      <c r="A17" s="31"/>
      <c r="C17" s="40"/>
      <c r="D17" s="33" t="str">
        <f>D16</f>
        <v>Mo</v>
      </c>
      <c r="E17" s="34">
        <f>E16</f>
        <v>44473</v>
      </c>
      <c r="F17" s="35" t="s">
        <v>233</v>
      </c>
      <c r="G17" s="36">
        <v>9004</v>
      </c>
      <c r="H17" s="37" t="s">
        <v>225</v>
      </c>
      <c r="I17" s="36" t="s">
        <v>88</v>
      </c>
      <c r="J17" s="38">
        <v>3</v>
      </c>
    </row>
    <row r="18" spans="1:10" ht="22.5" customHeight="1" x14ac:dyDescent="0.2">
      <c r="A18" s="31"/>
      <c r="C18" s="40"/>
      <c r="D18" s="33" t="str">
        <f t="shared" ref="D18:E18" si="5">D17</f>
        <v>Mo</v>
      </c>
      <c r="E18" s="34">
        <f t="shared" si="5"/>
        <v>44473</v>
      </c>
      <c r="F18" s="35" t="s">
        <v>233</v>
      </c>
      <c r="G18" s="36">
        <v>9004</v>
      </c>
      <c r="H18" s="37" t="s">
        <v>226</v>
      </c>
      <c r="I18" s="36" t="s">
        <v>88</v>
      </c>
      <c r="J18" s="38">
        <v>2</v>
      </c>
    </row>
    <row r="19" spans="1:10" ht="22.5" customHeight="1" x14ac:dyDescent="0.2">
      <c r="A19" s="31">
        <f t="shared" si="0"/>
        <v>1</v>
      </c>
      <c r="B19" s="8">
        <f t="shared" si="1"/>
        <v>2</v>
      </c>
      <c r="C19" s="40"/>
      <c r="D19" s="44" t="str">
        <f t="shared" si="4"/>
        <v>Tue</v>
      </c>
      <c r="E19" s="45">
        <f>+E16+1</f>
        <v>44474</v>
      </c>
      <c r="F19" s="46" t="s">
        <v>233</v>
      </c>
      <c r="G19" s="47">
        <v>9004</v>
      </c>
      <c r="H19" s="48" t="s">
        <v>227</v>
      </c>
      <c r="I19" s="47" t="s">
        <v>88</v>
      </c>
      <c r="J19" s="49">
        <v>4</v>
      </c>
    </row>
    <row r="20" spans="1:10" ht="22.5" customHeight="1" x14ac:dyDescent="0.2">
      <c r="A20" s="31"/>
      <c r="C20" s="40"/>
      <c r="D20" s="44" t="str">
        <f>D19</f>
        <v>Tue</v>
      </c>
      <c r="E20" s="45">
        <f>E19</f>
        <v>44474</v>
      </c>
      <c r="F20" s="46" t="s">
        <v>233</v>
      </c>
      <c r="G20" s="47">
        <v>9004</v>
      </c>
      <c r="H20" s="48" t="s">
        <v>228</v>
      </c>
      <c r="I20" s="47" t="s">
        <v>88</v>
      </c>
      <c r="J20" s="49">
        <v>5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40"/>
      <c r="D21" s="33" t="str">
        <f t="shared" si="4"/>
        <v>Wed</v>
      </c>
      <c r="E21" s="34">
        <f>+E19+1</f>
        <v>44475</v>
      </c>
      <c r="F21" s="35" t="s">
        <v>233</v>
      </c>
      <c r="G21" s="36">
        <v>9004</v>
      </c>
      <c r="H21" s="125" t="s">
        <v>228</v>
      </c>
      <c r="I21" s="36" t="s">
        <v>88</v>
      </c>
      <c r="J21" s="38">
        <v>5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44475</v>
      </c>
      <c r="F22" s="35" t="s">
        <v>53</v>
      </c>
      <c r="G22" s="36">
        <v>9001</v>
      </c>
      <c r="H22" s="125" t="s">
        <v>229</v>
      </c>
      <c r="I22" s="36" t="s">
        <v>88</v>
      </c>
      <c r="J22" s="38">
        <v>1.5</v>
      </c>
    </row>
    <row r="23" spans="1:10" ht="22.5" customHeight="1" x14ac:dyDescent="0.2">
      <c r="A23" s="31"/>
      <c r="C23" s="40"/>
      <c r="D23" s="33" t="str">
        <f t="shared" ref="D23:E23" si="6">D22</f>
        <v>Wed</v>
      </c>
      <c r="E23" s="34">
        <f t="shared" si="6"/>
        <v>44475</v>
      </c>
      <c r="F23" s="35" t="s">
        <v>233</v>
      </c>
      <c r="G23" s="36">
        <v>9004</v>
      </c>
      <c r="H23" s="125" t="s">
        <v>230</v>
      </c>
      <c r="I23" s="36" t="s">
        <v>88</v>
      </c>
      <c r="J23" s="38">
        <v>3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4"/>
        <v>Thu</v>
      </c>
      <c r="E24" s="45">
        <f>+E21+1</f>
        <v>44476</v>
      </c>
      <c r="F24" s="46" t="s">
        <v>53</v>
      </c>
      <c r="G24" s="47">
        <v>9001</v>
      </c>
      <c r="H24" s="48" t="s">
        <v>231</v>
      </c>
      <c r="I24" s="47" t="s">
        <v>88</v>
      </c>
      <c r="J24" s="49">
        <v>4</v>
      </c>
    </row>
    <row r="25" spans="1:10" ht="22.5" customHeight="1" x14ac:dyDescent="0.2">
      <c r="A25" s="31"/>
      <c r="C25" s="40"/>
      <c r="D25" s="44" t="str">
        <f>D24</f>
        <v>Thu</v>
      </c>
      <c r="E25" s="45">
        <f>E24</f>
        <v>44476</v>
      </c>
      <c r="F25" s="46" t="s">
        <v>234</v>
      </c>
      <c r="G25" s="47">
        <v>9001</v>
      </c>
      <c r="H25" s="48" t="s">
        <v>232</v>
      </c>
      <c r="I25" s="47" t="s">
        <v>88</v>
      </c>
      <c r="J25" s="49">
        <v>2</v>
      </c>
    </row>
    <row r="26" spans="1:10" ht="22.5" customHeight="1" x14ac:dyDescent="0.2">
      <c r="A26" s="31"/>
      <c r="C26" s="40"/>
      <c r="D26" s="44" t="str">
        <f t="shared" ref="D26:E28" si="7">D25</f>
        <v>Thu</v>
      </c>
      <c r="E26" s="45">
        <f t="shared" si="7"/>
        <v>44476</v>
      </c>
      <c r="F26" s="46" t="s">
        <v>53</v>
      </c>
      <c r="G26" s="47">
        <v>9001</v>
      </c>
      <c r="H26" s="48" t="s">
        <v>235</v>
      </c>
      <c r="I26" s="47" t="s">
        <v>88</v>
      </c>
      <c r="J26" s="49">
        <v>5</v>
      </c>
    </row>
    <row r="27" spans="1:10" ht="22.5" customHeight="1" x14ac:dyDescent="0.2">
      <c r="A27" s="31"/>
      <c r="C27" s="40"/>
      <c r="D27" s="44" t="str">
        <f t="shared" si="7"/>
        <v>Thu</v>
      </c>
      <c r="E27" s="45">
        <f t="shared" si="7"/>
        <v>44476</v>
      </c>
      <c r="F27" s="46"/>
      <c r="G27" s="47"/>
      <c r="H27" s="48"/>
      <c r="I27" s="47"/>
      <c r="J27" s="49"/>
    </row>
    <row r="28" spans="1:10" ht="22.5" customHeight="1" x14ac:dyDescent="0.2">
      <c r="A28" s="31"/>
      <c r="C28" s="40"/>
      <c r="D28" s="44" t="str">
        <f t="shared" si="7"/>
        <v>Thu</v>
      </c>
      <c r="E28" s="45">
        <f t="shared" si="7"/>
        <v>44476</v>
      </c>
      <c r="F28" s="46"/>
      <c r="G28" s="47"/>
      <c r="H28" s="48"/>
      <c r="I28" s="47"/>
      <c r="J28" s="49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33" t="str">
        <f>IF(B29=1,"Mo",IF(B29=2,"Tue",IF(B29=3,"Wed",IF(B29=4,"Thu",IF(B29=5,"Fri",IF(B29=6,"Sat",IF(B29=7,"Sun","")))))))</f>
        <v>Fri</v>
      </c>
      <c r="E29" s="34">
        <f>+E24+1</f>
        <v>44477</v>
      </c>
      <c r="F29" s="35" t="s">
        <v>53</v>
      </c>
      <c r="G29" s="36">
        <v>9001</v>
      </c>
      <c r="H29" s="43" t="s">
        <v>236</v>
      </c>
      <c r="I29" s="36" t="s">
        <v>88</v>
      </c>
      <c r="J29" s="38">
        <v>1</v>
      </c>
    </row>
    <row r="30" spans="1:10" ht="22.5" customHeight="1" x14ac:dyDescent="0.2">
      <c r="A30" s="31"/>
      <c r="C30" s="40"/>
      <c r="D30" s="33" t="str">
        <f t="shared" ref="D30:E33" si="8">D29</f>
        <v>Fri</v>
      </c>
      <c r="E30" s="34">
        <f t="shared" si="8"/>
        <v>44477</v>
      </c>
      <c r="F30" s="35" t="s">
        <v>53</v>
      </c>
      <c r="G30" s="36">
        <v>9001</v>
      </c>
      <c r="H30" s="43" t="s">
        <v>237</v>
      </c>
      <c r="I30" s="36" t="s">
        <v>88</v>
      </c>
      <c r="J30" s="38">
        <v>1</v>
      </c>
    </row>
    <row r="31" spans="1:10" ht="22.5" customHeight="1" x14ac:dyDescent="0.2">
      <c r="A31" s="31"/>
      <c r="C31" s="40"/>
      <c r="D31" s="33" t="str">
        <f t="shared" si="8"/>
        <v>Fri</v>
      </c>
      <c r="E31" s="34">
        <f t="shared" si="8"/>
        <v>44477</v>
      </c>
      <c r="F31" s="35" t="s">
        <v>53</v>
      </c>
      <c r="G31" s="36">
        <v>9001</v>
      </c>
      <c r="H31" s="43" t="s">
        <v>238</v>
      </c>
      <c r="I31" s="36" t="s">
        <v>88</v>
      </c>
      <c r="J31" s="38">
        <v>5</v>
      </c>
    </row>
    <row r="32" spans="1:10" ht="22.5" customHeight="1" x14ac:dyDescent="0.2">
      <c r="A32" s="31"/>
      <c r="C32" s="40"/>
      <c r="D32" s="33" t="str">
        <f t="shared" si="8"/>
        <v>Fri</v>
      </c>
      <c r="E32" s="34">
        <f t="shared" si="8"/>
        <v>44477</v>
      </c>
      <c r="F32" s="35" t="s">
        <v>233</v>
      </c>
      <c r="G32" s="36">
        <v>9004</v>
      </c>
      <c r="H32" s="43" t="s">
        <v>239</v>
      </c>
      <c r="I32" s="36" t="s">
        <v>88</v>
      </c>
      <c r="J32" s="38">
        <v>3</v>
      </c>
    </row>
    <row r="33" spans="1:10" ht="22.5" customHeight="1" x14ac:dyDescent="0.2">
      <c r="A33" s="31"/>
      <c r="C33" s="40"/>
      <c r="D33" s="33" t="str">
        <f t="shared" si="8"/>
        <v>Fri</v>
      </c>
      <c r="E33" s="34">
        <f t="shared" si="8"/>
        <v>44477</v>
      </c>
      <c r="F33" s="35" t="s">
        <v>234</v>
      </c>
      <c r="G33" s="36">
        <v>9001</v>
      </c>
      <c r="H33" s="43" t="s">
        <v>240</v>
      </c>
      <c r="I33" s="36" t="s">
        <v>88</v>
      </c>
      <c r="J33" s="38">
        <v>2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44478</v>
      </c>
      <c r="F34" s="35"/>
      <c r="G34" s="36"/>
      <c r="H34" s="43"/>
      <c r="I34" s="36"/>
      <c r="J34" s="38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44479</v>
      </c>
      <c r="F35" s="35"/>
      <c r="G35" s="36"/>
      <c r="H35" s="37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4"/>
        <v>Sun</v>
      </c>
      <c r="E36" s="34">
        <f>+E35+F351</f>
        <v>44479</v>
      </c>
      <c r="F36" s="35"/>
      <c r="G36" s="36"/>
      <c r="H36" s="43"/>
      <c r="I36" s="36"/>
      <c r="J36" s="38"/>
    </row>
    <row r="37" spans="1:10" ht="22.5" customHeight="1" x14ac:dyDescent="0.2">
      <c r="A37" s="31"/>
      <c r="C37" s="40"/>
      <c r="D37" s="33" t="str">
        <f>D36</f>
        <v>Sun</v>
      </c>
      <c r="E37" s="34">
        <f>E36</f>
        <v>44479</v>
      </c>
      <c r="F37" s="35"/>
      <c r="G37" s="36"/>
      <c r="H37" s="43"/>
      <c r="I37" s="36"/>
      <c r="J37" s="38"/>
    </row>
    <row r="38" spans="1:10" ht="22.5" customHeight="1" x14ac:dyDescent="0.2">
      <c r="A38" s="31"/>
      <c r="C38" s="40"/>
      <c r="D38" s="33" t="str">
        <f t="shared" ref="D38:E40" si="9">D37</f>
        <v>Sun</v>
      </c>
      <c r="E38" s="34">
        <f t="shared" si="9"/>
        <v>44479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si="9"/>
        <v>Sun</v>
      </c>
      <c r="E39" s="34">
        <f t="shared" si="9"/>
        <v>44479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Sun</v>
      </c>
      <c r="E40" s="34">
        <f t="shared" si="9"/>
        <v>44479</v>
      </c>
      <c r="F40" s="35"/>
      <c r="G40" s="36"/>
      <c r="H40" s="43"/>
      <c r="I40" s="36"/>
      <c r="J40" s="38"/>
    </row>
    <row r="41" spans="1:10" ht="22.5" customHeight="1" x14ac:dyDescent="0.2">
      <c r="A41" s="31">
        <f t="shared" si="0"/>
        <v>1</v>
      </c>
      <c r="B41" s="8">
        <f t="shared" si="1"/>
        <v>1</v>
      </c>
      <c r="C41" s="40"/>
      <c r="D41" s="44" t="str">
        <f t="shared" si="4"/>
        <v>Mo</v>
      </c>
      <c r="E41" s="45">
        <f>+E36+1</f>
        <v>44480</v>
      </c>
      <c r="F41" s="46" t="s">
        <v>234</v>
      </c>
      <c r="G41" s="47">
        <v>9001</v>
      </c>
      <c r="H41" s="71" t="s">
        <v>241</v>
      </c>
      <c r="I41" s="47" t="s">
        <v>88</v>
      </c>
      <c r="J41" s="49">
        <v>1</v>
      </c>
    </row>
    <row r="42" spans="1:10" ht="22.5" customHeight="1" x14ac:dyDescent="0.2">
      <c r="A42" s="31"/>
      <c r="C42" s="40"/>
      <c r="D42" s="44" t="str">
        <f t="shared" ref="D42:E45" si="10">D41</f>
        <v>Mo</v>
      </c>
      <c r="E42" s="45">
        <f t="shared" si="10"/>
        <v>44480</v>
      </c>
      <c r="F42" s="46" t="s">
        <v>234</v>
      </c>
      <c r="G42" s="47">
        <v>9001</v>
      </c>
      <c r="H42" s="71" t="s">
        <v>242</v>
      </c>
      <c r="I42" s="47" t="s">
        <v>88</v>
      </c>
      <c r="J42" s="49">
        <v>1</v>
      </c>
    </row>
    <row r="43" spans="1:10" ht="22.5" customHeight="1" x14ac:dyDescent="0.2">
      <c r="A43" s="31"/>
      <c r="C43" s="40"/>
      <c r="D43" s="44" t="str">
        <f t="shared" si="10"/>
        <v>Mo</v>
      </c>
      <c r="E43" s="45">
        <f t="shared" si="10"/>
        <v>44480</v>
      </c>
      <c r="F43" s="46" t="s">
        <v>234</v>
      </c>
      <c r="G43" s="47">
        <v>9001</v>
      </c>
      <c r="H43" s="71" t="s">
        <v>243</v>
      </c>
      <c r="I43" s="47" t="s">
        <v>88</v>
      </c>
      <c r="J43" s="49">
        <v>3</v>
      </c>
    </row>
    <row r="44" spans="1:10" ht="22.5" customHeight="1" x14ac:dyDescent="0.2">
      <c r="A44" s="31"/>
      <c r="C44" s="40"/>
      <c r="D44" s="44" t="str">
        <f t="shared" si="10"/>
        <v>Mo</v>
      </c>
      <c r="E44" s="45">
        <f t="shared" si="10"/>
        <v>44480</v>
      </c>
      <c r="F44" s="46" t="s">
        <v>233</v>
      </c>
      <c r="G44" s="47">
        <v>9004</v>
      </c>
      <c r="H44" s="71" t="s">
        <v>244</v>
      </c>
      <c r="I44" s="47" t="s">
        <v>88</v>
      </c>
      <c r="J44" s="49">
        <v>5</v>
      </c>
    </row>
    <row r="45" spans="1:10" ht="22.5" customHeight="1" x14ac:dyDescent="0.2">
      <c r="A45" s="31"/>
      <c r="C45" s="40"/>
      <c r="D45" s="44" t="str">
        <f>D44</f>
        <v>Mo</v>
      </c>
      <c r="E45" s="45">
        <f t="shared" si="10"/>
        <v>44480</v>
      </c>
      <c r="F45" s="46" t="s">
        <v>234</v>
      </c>
      <c r="G45" s="47">
        <v>9001</v>
      </c>
      <c r="H45" s="51" t="s">
        <v>245</v>
      </c>
      <c r="I45" s="47" t="s">
        <v>88</v>
      </c>
      <c r="J45" s="49">
        <v>1</v>
      </c>
    </row>
    <row r="46" spans="1:10" ht="22.5" customHeight="1" x14ac:dyDescent="0.2">
      <c r="A46" s="31">
        <f t="shared" si="0"/>
        <v>1</v>
      </c>
      <c r="B46" s="8">
        <f t="shared" si="1"/>
        <v>2</v>
      </c>
      <c r="C46" s="40"/>
      <c r="D46" s="33" t="str">
        <f t="shared" si="4"/>
        <v>Tue</v>
      </c>
      <c r="E46" s="34">
        <f>+E41+1</f>
        <v>44481</v>
      </c>
      <c r="F46" s="35" t="s">
        <v>234</v>
      </c>
      <c r="G46" s="36">
        <v>9001</v>
      </c>
      <c r="H46" s="43" t="s">
        <v>246</v>
      </c>
      <c r="I46" s="36" t="s">
        <v>88</v>
      </c>
      <c r="J46" s="38">
        <v>1</v>
      </c>
    </row>
    <row r="47" spans="1:10" ht="22.5" customHeight="1" x14ac:dyDescent="0.2">
      <c r="A47" s="31"/>
      <c r="C47" s="40"/>
      <c r="D47" s="33" t="str">
        <f>D46</f>
        <v>Tue</v>
      </c>
      <c r="E47" s="34">
        <f>E46</f>
        <v>44481</v>
      </c>
      <c r="F47" s="35" t="s">
        <v>234</v>
      </c>
      <c r="G47" s="36">
        <v>9001</v>
      </c>
      <c r="H47" s="43" t="s">
        <v>247</v>
      </c>
      <c r="I47" s="36" t="s">
        <v>88</v>
      </c>
      <c r="J47" s="38">
        <v>1</v>
      </c>
    </row>
    <row r="48" spans="1:10" ht="22.5" customHeight="1" x14ac:dyDescent="0.2">
      <c r="A48" s="31"/>
      <c r="C48" s="40"/>
      <c r="D48" s="33" t="str">
        <f t="shared" ref="D48:E49" si="11">D47</f>
        <v>Tue</v>
      </c>
      <c r="E48" s="34">
        <f t="shared" si="11"/>
        <v>44481</v>
      </c>
      <c r="F48" s="35" t="s">
        <v>234</v>
      </c>
      <c r="G48" s="36">
        <v>9001</v>
      </c>
      <c r="H48" s="43" t="s">
        <v>248</v>
      </c>
      <c r="I48" s="36" t="s">
        <v>88</v>
      </c>
      <c r="J48" s="38">
        <v>2</v>
      </c>
    </row>
    <row r="49" spans="1:10" ht="22.5" customHeight="1" x14ac:dyDescent="0.2">
      <c r="A49" s="31"/>
      <c r="C49" s="40"/>
      <c r="D49" s="33" t="str">
        <f t="shared" si="11"/>
        <v>Tue</v>
      </c>
      <c r="E49" s="34">
        <f t="shared" si="11"/>
        <v>44481</v>
      </c>
      <c r="F49" s="35" t="s">
        <v>234</v>
      </c>
      <c r="G49" s="36">
        <v>9001</v>
      </c>
      <c r="H49" s="43" t="s">
        <v>159</v>
      </c>
      <c r="I49" s="36" t="s">
        <v>88</v>
      </c>
      <c r="J49" s="38">
        <v>6</v>
      </c>
    </row>
    <row r="50" spans="1:10" ht="22.5" customHeight="1" x14ac:dyDescent="0.2">
      <c r="A50" s="31">
        <f t="shared" si="0"/>
        <v>1</v>
      </c>
      <c r="B50" s="8">
        <f t="shared" si="1"/>
        <v>3</v>
      </c>
      <c r="C50" s="40"/>
      <c r="D50" s="44" t="str">
        <f t="shared" si="4"/>
        <v>Wed</v>
      </c>
      <c r="E50" s="45">
        <f>+E46+1</f>
        <v>44482</v>
      </c>
      <c r="F50" s="46"/>
      <c r="G50" s="47"/>
      <c r="H50" s="71" t="s">
        <v>255</v>
      </c>
      <c r="I50" s="47"/>
      <c r="J50" s="49"/>
    </row>
    <row r="51" spans="1:10" ht="22.5" customHeight="1" x14ac:dyDescent="0.2">
      <c r="A51" s="31"/>
      <c r="C51" s="40"/>
      <c r="D51" s="44" t="str">
        <f>D50</f>
        <v>Wed</v>
      </c>
      <c r="E51" s="45">
        <f>E50</f>
        <v>44482</v>
      </c>
      <c r="F51" s="46"/>
      <c r="G51" s="47"/>
      <c r="H51" s="48"/>
      <c r="I51" s="47"/>
      <c r="J51" s="49"/>
    </row>
    <row r="52" spans="1:10" ht="22.5" customHeight="1" x14ac:dyDescent="0.2">
      <c r="A52" s="31"/>
      <c r="C52" s="40"/>
      <c r="D52" s="44" t="str">
        <f t="shared" ref="D52:E52" si="12">D51</f>
        <v>Wed</v>
      </c>
      <c r="E52" s="45">
        <f t="shared" si="12"/>
        <v>44482</v>
      </c>
      <c r="F52" s="46"/>
      <c r="G52" s="47"/>
      <c r="H52" s="48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4"/>
        <v>Thu</v>
      </c>
      <c r="E53" s="34">
        <f>+E50+1</f>
        <v>44483</v>
      </c>
      <c r="F53" s="65" t="s">
        <v>53</v>
      </c>
      <c r="G53" s="66">
        <v>9001</v>
      </c>
      <c r="H53" s="67" t="s">
        <v>249</v>
      </c>
      <c r="I53" s="66" t="s">
        <v>87</v>
      </c>
      <c r="J53" s="107">
        <v>3</v>
      </c>
    </row>
    <row r="54" spans="1:10" ht="22.5" customHeight="1" x14ac:dyDescent="0.2">
      <c r="A54" s="31"/>
      <c r="C54" s="40"/>
      <c r="D54" s="33" t="str">
        <f>D53</f>
        <v>Thu</v>
      </c>
      <c r="E54" s="34">
        <f>E53</f>
        <v>44483</v>
      </c>
      <c r="F54" s="65" t="s">
        <v>53</v>
      </c>
      <c r="G54" s="66">
        <v>9001</v>
      </c>
      <c r="H54" s="67" t="s">
        <v>159</v>
      </c>
      <c r="I54" s="66" t="s">
        <v>87</v>
      </c>
      <c r="J54" s="107">
        <v>5</v>
      </c>
    </row>
    <row r="55" spans="1:10" ht="22.5" customHeight="1" x14ac:dyDescent="0.2">
      <c r="A55" s="31"/>
      <c r="C55" s="40"/>
      <c r="D55" s="33" t="str">
        <f t="shared" ref="D55:E55" si="13">D54</f>
        <v>Thu</v>
      </c>
      <c r="E55" s="34">
        <f t="shared" si="13"/>
        <v>44483</v>
      </c>
      <c r="F55" s="65" t="s">
        <v>53</v>
      </c>
      <c r="G55" s="66">
        <v>9001</v>
      </c>
      <c r="H55" s="67" t="s">
        <v>250</v>
      </c>
      <c r="I55" s="66" t="s">
        <v>87</v>
      </c>
      <c r="J55" s="107">
        <v>2</v>
      </c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44" t="s">
        <v>273</v>
      </c>
      <c r="E56" s="45">
        <f>+E53+1</f>
        <v>44484</v>
      </c>
      <c r="F56" s="46" t="s">
        <v>234</v>
      </c>
      <c r="G56" s="47">
        <v>9001</v>
      </c>
      <c r="H56" s="48" t="s">
        <v>251</v>
      </c>
      <c r="I56" s="47" t="s">
        <v>88</v>
      </c>
      <c r="J56" s="49">
        <v>1</v>
      </c>
    </row>
    <row r="57" spans="1:10" ht="22.5" customHeight="1" x14ac:dyDescent="0.2">
      <c r="A57" s="31"/>
      <c r="C57" s="40"/>
      <c r="D57" s="44" t="s">
        <v>273</v>
      </c>
      <c r="E57" s="45">
        <f t="shared" ref="E57:E59" si="14">+E54+1</f>
        <v>44484</v>
      </c>
      <c r="F57" s="46" t="s">
        <v>234</v>
      </c>
      <c r="G57" s="47">
        <v>9001</v>
      </c>
      <c r="H57" s="48" t="s">
        <v>252</v>
      </c>
      <c r="I57" s="47" t="s">
        <v>88</v>
      </c>
      <c r="J57" s="49">
        <v>1</v>
      </c>
    </row>
    <row r="58" spans="1:10" ht="22.5" customHeight="1" x14ac:dyDescent="0.2">
      <c r="A58" s="31"/>
      <c r="C58" s="40"/>
      <c r="D58" s="44" t="s">
        <v>273</v>
      </c>
      <c r="E58" s="45">
        <f t="shared" si="14"/>
        <v>44484</v>
      </c>
      <c r="F58" s="46" t="s">
        <v>234</v>
      </c>
      <c r="G58" s="47">
        <v>9001</v>
      </c>
      <c r="H58" s="48" t="s">
        <v>254</v>
      </c>
      <c r="I58" s="47" t="s">
        <v>88</v>
      </c>
      <c r="J58" s="49">
        <v>5</v>
      </c>
    </row>
    <row r="59" spans="1:10" ht="22.5" customHeight="1" x14ac:dyDescent="0.2">
      <c r="A59" s="31"/>
      <c r="C59" s="40"/>
      <c r="D59" s="44" t="s">
        <v>273</v>
      </c>
      <c r="E59" s="45">
        <f t="shared" si="14"/>
        <v>44485</v>
      </c>
      <c r="F59" s="46"/>
      <c r="G59" s="47">
        <v>9015</v>
      </c>
      <c r="H59" s="48" t="s">
        <v>253</v>
      </c>
      <c r="I59" s="47" t="s">
        <v>88</v>
      </c>
      <c r="J59" s="49">
        <v>2</v>
      </c>
    </row>
    <row r="60" spans="1:10" ht="22.5" customHeight="1" x14ac:dyDescent="0.2">
      <c r="A60" s="31" t="str">
        <f t="shared" si="0"/>
        <v/>
      </c>
      <c r="B60" s="8">
        <f t="shared" si="1"/>
        <v>6</v>
      </c>
      <c r="C60" s="40"/>
      <c r="D60" s="33" t="str">
        <f t="shared" si="4"/>
        <v>Sat</v>
      </c>
      <c r="E60" s="34">
        <f>+E56+1</f>
        <v>44485</v>
      </c>
      <c r="F60" s="35"/>
      <c r="G60" s="36"/>
      <c r="H60" s="43"/>
      <c r="I60" s="36"/>
      <c r="J60" s="38"/>
    </row>
    <row r="61" spans="1:10" ht="22.5" customHeight="1" x14ac:dyDescent="0.2">
      <c r="A61" s="31" t="str">
        <f t="shared" si="0"/>
        <v/>
      </c>
      <c r="B61" s="8">
        <f t="shared" si="1"/>
        <v>7</v>
      </c>
      <c r="C61" s="40"/>
      <c r="D61" s="33" t="str">
        <f t="shared" si="4"/>
        <v>Sun</v>
      </c>
      <c r="E61" s="34">
        <f t="shared" si="3"/>
        <v>44486</v>
      </c>
      <c r="F61" s="35"/>
      <c r="G61" s="36"/>
      <c r="H61" s="43"/>
      <c r="I61" s="36"/>
      <c r="J61" s="38"/>
    </row>
    <row r="62" spans="1:10" ht="22.5" customHeight="1" x14ac:dyDescent="0.2">
      <c r="A62" s="31">
        <f t="shared" si="0"/>
        <v>1</v>
      </c>
      <c r="B62" s="8">
        <f t="shared" si="1"/>
        <v>1</v>
      </c>
      <c r="C62" s="40"/>
      <c r="D62" s="44" t="str">
        <f t="shared" si="4"/>
        <v>Mo</v>
      </c>
      <c r="E62" s="45">
        <f>+E61+1</f>
        <v>44487</v>
      </c>
      <c r="F62" s="46" t="s">
        <v>234</v>
      </c>
      <c r="G62" s="47">
        <v>9001</v>
      </c>
      <c r="H62" s="48" t="s">
        <v>256</v>
      </c>
      <c r="I62" s="47" t="s">
        <v>88</v>
      </c>
      <c r="J62" s="49">
        <v>1</v>
      </c>
    </row>
    <row r="63" spans="1:10" ht="22.5" customHeight="1" x14ac:dyDescent="0.2">
      <c r="A63" s="31"/>
      <c r="C63" s="40"/>
      <c r="D63" s="44" t="str">
        <f>D62</f>
        <v>Mo</v>
      </c>
      <c r="E63" s="45">
        <f>E62</f>
        <v>44487</v>
      </c>
      <c r="F63" s="46" t="s">
        <v>234</v>
      </c>
      <c r="G63" s="47">
        <v>9001</v>
      </c>
      <c r="H63" s="48" t="s">
        <v>257</v>
      </c>
      <c r="I63" s="47" t="s">
        <v>88</v>
      </c>
      <c r="J63" s="49">
        <v>9</v>
      </c>
    </row>
    <row r="64" spans="1:10" ht="22.5" customHeight="1" x14ac:dyDescent="0.2">
      <c r="A64" s="31">
        <f t="shared" si="0"/>
        <v>1</v>
      </c>
      <c r="B64" s="8">
        <f t="shared" si="1"/>
        <v>2</v>
      </c>
      <c r="C64" s="40"/>
      <c r="D64" s="33" t="str">
        <f t="shared" si="4"/>
        <v>Tue</v>
      </c>
      <c r="E64" s="34">
        <f>+E62+1</f>
        <v>44488</v>
      </c>
      <c r="F64" s="65" t="s">
        <v>234</v>
      </c>
      <c r="G64" s="66">
        <v>9001</v>
      </c>
      <c r="H64" s="43" t="s">
        <v>258</v>
      </c>
      <c r="I64" s="36" t="s">
        <v>88</v>
      </c>
      <c r="J64" s="38">
        <v>3</v>
      </c>
    </row>
    <row r="65" spans="1:10" ht="22.5" customHeight="1" x14ac:dyDescent="0.2">
      <c r="A65" s="31"/>
      <c r="C65" s="40"/>
      <c r="D65" s="33" t="str">
        <f>D64</f>
        <v>Tue</v>
      </c>
      <c r="E65" s="34">
        <f>E64</f>
        <v>44488</v>
      </c>
      <c r="F65" s="65" t="s">
        <v>234</v>
      </c>
      <c r="G65" s="66">
        <v>9001</v>
      </c>
      <c r="H65" s="43" t="s">
        <v>259</v>
      </c>
      <c r="I65" s="36" t="s">
        <v>88</v>
      </c>
      <c r="J65" s="38">
        <v>7</v>
      </c>
    </row>
    <row r="66" spans="1:10" ht="22.5" customHeight="1" x14ac:dyDescent="0.2">
      <c r="A66" s="31">
        <f t="shared" si="0"/>
        <v>1</v>
      </c>
      <c r="B66" s="8">
        <f t="shared" si="1"/>
        <v>3</v>
      </c>
      <c r="C66" s="40"/>
      <c r="D66" s="44" t="str">
        <f t="shared" si="4"/>
        <v>Wed</v>
      </c>
      <c r="E66" s="45">
        <f>+E64+1</f>
        <v>44489</v>
      </c>
      <c r="F66" s="46" t="s">
        <v>53</v>
      </c>
      <c r="G66" s="47">
        <v>9001</v>
      </c>
      <c r="H66" s="48" t="s">
        <v>260</v>
      </c>
      <c r="I66" s="47" t="s">
        <v>87</v>
      </c>
      <c r="J66" s="49">
        <v>4</v>
      </c>
    </row>
    <row r="67" spans="1:10" ht="22.5" customHeight="1" x14ac:dyDescent="0.2">
      <c r="A67" s="31"/>
      <c r="C67" s="40"/>
      <c r="D67" s="44" t="str">
        <f>D66</f>
        <v>Wed</v>
      </c>
      <c r="E67" s="45">
        <f>E66</f>
        <v>44489</v>
      </c>
      <c r="F67" s="46" t="s">
        <v>53</v>
      </c>
      <c r="G67" s="47">
        <v>9001</v>
      </c>
      <c r="H67" s="48" t="s">
        <v>159</v>
      </c>
      <c r="I67" s="47" t="s">
        <v>87</v>
      </c>
      <c r="J67" s="49">
        <v>5</v>
      </c>
    </row>
    <row r="68" spans="1:10" ht="22.5" customHeight="1" x14ac:dyDescent="0.2">
      <c r="A68" s="31">
        <f t="shared" si="0"/>
        <v>1</v>
      </c>
      <c r="B68" s="8">
        <f t="shared" si="1"/>
        <v>4</v>
      </c>
      <c r="C68" s="40"/>
      <c r="D68" s="33" t="str">
        <f t="shared" si="4"/>
        <v>Thu</v>
      </c>
      <c r="E68" s="34">
        <f>+E66+1</f>
        <v>44490</v>
      </c>
      <c r="F68" s="35" t="s">
        <v>234</v>
      </c>
      <c r="G68" s="66">
        <v>9001</v>
      </c>
      <c r="H68" s="43" t="s">
        <v>261</v>
      </c>
      <c r="I68" s="36" t="s">
        <v>88</v>
      </c>
      <c r="J68" s="38">
        <v>1</v>
      </c>
    </row>
    <row r="69" spans="1:10" ht="22.5" customHeight="1" x14ac:dyDescent="0.2">
      <c r="A69" s="31"/>
      <c r="C69" s="40"/>
      <c r="D69" s="33" t="str">
        <f>D68</f>
        <v>Thu</v>
      </c>
      <c r="E69" s="34">
        <f>E68</f>
        <v>44490</v>
      </c>
      <c r="F69" s="35" t="s">
        <v>234</v>
      </c>
      <c r="G69" s="66">
        <v>9001</v>
      </c>
      <c r="H69" s="43" t="s">
        <v>262</v>
      </c>
      <c r="I69" s="36" t="s">
        <v>88</v>
      </c>
      <c r="J69" s="38">
        <v>2</v>
      </c>
    </row>
    <row r="70" spans="1:10" ht="22.5" customHeight="1" x14ac:dyDescent="0.2">
      <c r="A70" s="31"/>
      <c r="C70" s="40"/>
      <c r="D70" s="33" t="str">
        <f t="shared" ref="D70:E70" si="15">D69</f>
        <v>Thu</v>
      </c>
      <c r="E70" s="34">
        <f t="shared" si="15"/>
        <v>44490</v>
      </c>
      <c r="F70" s="35" t="s">
        <v>234</v>
      </c>
      <c r="G70" s="66">
        <v>9001</v>
      </c>
      <c r="H70" s="43" t="s">
        <v>263</v>
      </c>
      <c r="I70" s="36" t="s">
        <v>88</v>
      </c>
      <c r="J70" s="38">
        <v>6</v>
      </c>
    </row>
    <row r="71" spans="1:10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4"/>
        <v>Fri</v>
      </c>
      <c r="E71" s="45">
        <f>+E68+1</f>
        <v>44491</v>
      </c>
      <c r="F71" s="46"/>
      <c r="G71" s="47"/>
      <c r="H71" s="71" t="s">
        <v>264</v>
      </c>
      <c r="I71" s="47"/>
      <c r="J71" s="49"/>
    </row>
    <row r="72" spans="1:10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4"/>
        <v>Sat</v>
      </c>
      <c r="E72" s="34">
        <f t="shared" ref="E72:E73" si="16">+E71+1</f>
        <v>44492</v>
      </c>
      <c r="F72" s="35"/>
      <c r="G72" s="36"/>
      <c r="H72" s="43"/>
      <c r="I72" s="36"/>
      <c r="J72" s="38"/>
    </row>
    <row r="73" spans="1:10" ht="22.5" customHeight="1" x14ac:dyDescent="0.2">
      <c r="A73" s="31" t="str">
        <f t="shared" si="0"/>
        <v/>
      </c>
      <c r="B73" s="8">
        <f t="shared" si="1"/>
        <v>7</v>
      </c>
      <c r="C73" s="40"/>
      <c r="D73" s="33" t="str">
        <f t="shared" si="4"/>
        <v>Sun</v>
      </c>
      <c r="E73" s="34">
        <f t="shared" si="16"/>
        <v>44493</v>
      </c>
      <c r="F73" s="35"/>
      <c r="G73" s="36"/>
      <c r="H73" s="43"/>
      <c r="I73" s="36"/>
      <c r="J73" s="38"/>
    </row>
    <row r="74" spans="1:10" ht="22.5" customHeight="1" x14ac:dyDescent="0.2">
      <c r="A74" s="31">
        <f t="shared" si="0"/>
        <v>1</v>
      </c>
      <c r="B74" s="8">
        <f t="shared" si="1"/>
        <v>1</v>
      </c>
      <c r="C74" s="40"/>
      <c r="D74" s="44" t="str">
        <f t="shared" si="4"/>
        <v>Mo</v>
      </c>
      <c r="E74" s="45">
        <f>+E73+1</f>
        <v>44494</v>
      </c>
      <c r="F74" s="46" t="s">
        <v>234</v>
      </c>
      <c r="G74" s="47">
        <v>9001</v>
      </c>
      <c r="H74" s="48" t="s">
        <v>265</v>
      </c>
      <c r="I74" s="47" t="s">
        <v>88</v>
      </c>
      <c r="J74" s="49">
        <v>5</v>
      </c>
    </row>
    <row r="75" spans="1:10" ht="22.5" customHeight="1" x14ac:dyDescent="0.2">
      <c r="A75" s="31"/>
      <c r="C75" s="40"/>
      <c r="D75" s="44" t="str">
        <f>D74</f>
        <v>Mo</v>
      </c>
      <c r="E75" s="45">
        <f>E74</f>
        <v>44494</v>
      </c>
      <c r="F75" s="46" t="s">
        <v>234</v>
      </c>
      <c r="G75" s="47">
        <v>9001</v>
      </c>
      <c r="H75" s="48" t="s">
        <v>266</v>
      </c>
      <c r="I75" s="47" t="s">
        <v>88</v>
      </c>
      <c r="J75" s="49">
        <v>6</v>
      </c>
    </row>
    <row r="76" spans="1:10" ht="22.5" customHeight="1" x14ac:dyDescent="0.2">
      <c r="A76" s="31">
        <f t="shared" si="0"/>
        <v>1</v>
      </c>
      <c r="B76" s="8">
        <f t="shared" si="1"/>
        <v>2</v>
      </c>
      <c r="C76" s="40"/>
      <c r="D76" s="33" t="str">
        <f t="shared" si="4"/>
        <v>Tue</v>
      </c>
      <c r="E76" s="34">
        <f>+E74+1</f>
        <v>44495</v>
      </c>
      <c r="F76" s="35" t="s">
        <v>234</v>
      </c>
      <c r="G76" s="66">
        <v>9001</v>
      </c>
      <c r="H76" s="43" t="s">
        <v>261</v>
      </c>
      <c r="I76" s="36" t="s">
        <v>88</v>
      </c>
      <c r="J76" s="38">
        <v>1</v>
      </c>
    </row>
    <row r="77" spans="1:10" ht="22.5" customHeight="1" x14ac:dyDescent="0.2">
      <c r="A77" s="31"/>
      <c r="C77" s="40"/>
      <c r="D77" s="33" t="str">
        <f>D76</f>
        <v>Tue</v>
      </c>
      <c r="E77" s="34">
        <f>E76</f>
        <v>44495</v>
      </c>
      <c r="F77" s="35" t="s">
        <v>234</v>
      </c>
      <c r="G77" s="66">
        <v>9001</v>
      </c>
      <c r="H77" s="43" t="s">
        <v>262</v>
      </c>
      <c r="I77" s="36" t="s">
        <v>88</v>
      </c>
      <c r="J77" s="38">
        <v>1</v>
      </c>
    </row>
    <row r="78" spans="1:10" ht="22.5" customHeight="1" x14ac:dyDescent="0.2">
      <c r="A78" s="31"/>
      <c r="C78" s="40"/>
      <c r="D78" s="33" t="str">
        <f t="shared" ref="D78:E79" si="17">D77</f>
        <v>Tue</v>
      </c>
      <c r="E78" s="34">
        <f t="shared" si="17"/>
        <v>44495</v>
      </c>
      <c r="F78" s="35" t="s">
        <v>233</v>
      </c>
      <c r="G78" s="66">
        <v>9004</v>
      </c>
      <c r="H78" s="43" t="s">
        <v>267</v>
      </c>
      <c r="I78" s="36" t="s">
        <v>88</v>
      </c>
      <c r="J78" s="38">
        <v>6</v>
      </c>
    </row>
    <row r="79" spans="1:10" ht="22.5" customHeight="1" x14ac:dyDescent="0.2">
      <c r="A79" s="31"/>
      <c r="C79" s="40"/>
      <c r="D79" s="33" t="str">
        <f t="shared" si="17"/>
        <v>Tue</v>
      </c>
      <c r="E79" s="34">
        <f t="shared" si="17"/>
        <v>44495</v>
      </c>
      <c r="F79" s="35" t="s">
        <v>269</v>
      </c>
      <c r="G79" s="66">
        <v>9001</v>
      </c>
      <c r="H79" s="43" t="s">
        <v>268</v>
      </c>
      <c r="I79" s="36" t="s">
        <v>88</v>
      </c>
      <c r="J79" s="38">
        <v>1</v>
      </c>
    </row>
    <row r="80" spans="1:10" ht="22.5" customHeight="1" x14ac:dyDescent="0.2">
      <c r="A80" s="31">
        <f t="shared" si="0"/>
        <v>1</v>
      </c>
      <c r="B80" s="8">
        <f t="shared" si="1"/>
        <v>3</v>
      </c>
      <c r="C80" s="40"/>
      <c r="D80" s="44" t="str">
        <f>IF(B80=1,F80,IF(B80=2,"Tue",IF(B80=3,"Wed",IF(B80=4,"Thu",IF(B80=5,"Fri",IF(B80=6,"Sat",IF(B80=7,"Sun","")))))))</f>
        <v>Wed</v>
      </c>
      <c r="E80" s="45">
        <f>+E76+1</f>
        <v>44496</v>
      </c>
      <c r="F80" s="46" t="s">
        <v>234</v>
      </c>
      <c r="G80" s="47">
        <v>9001</v>
      </c>
      <c r="H80" s="51" t="s">
        <v>270</v>
      </c>
      <c r="I80" s="47" t="s">
        <v>88</v>
      </c>
      <c r="J80" s="49">
        <v>7</v>
      </c>
    </row>
    <row r="81" spans="1:10" ht="22.5" customHeight="1" x14ac:dyDescent="0.2">
      <c r="A81" s="31"/>
      <c r="C81" s="40"/>
      <c r="D81" s="44" t="str">
        <f>D80</f>
        <v>Wed</v>
      </c>
      <c r="E81" s="45">
        <f>E80</f>
        <v>44496</v>
      </c>
      <c r="F81" s="46" t="s">
        <v>234</v>
      </c>
      <c r="G81" s="47">
        <v>9001</v>
      </c>
      <c r="H81" s="51" t="s">
        <v>271</v>
      </c>
      <c r="I81" s="47" t="s">
        <v>88</v>
      </c>
      <c r="J81" s="49">
        <v>3</v>
      </c>
    </row>
    <row r="82" spans="1:10" ht="22.5" customHeight="1" x14ac:dyDescent="0.2">
      <c r="A82" s="31">
        <f t="shared" si="0"/>
        <v>1</v>
      </c>
      <c r="B82" s="8">
        <f>WEEKDAY(E80+1,2)</f>
        <v>4</v>
      </c>
      <c r="C82" s="40"/>
      <c r="D82" s="33" t="str">
        <f>IF(B82=1,E83,IF(B82=2,"Tue",IF(B82=3,"Wed",IF(B82=4,"Thu",IF(B82=5,"Fri",IF(B82=6,"Sat",IF(B82=7,"Sun","")))))))</f>
        <v>Thu</v>
      </c>
      <c r="E82" s="34">
        <f>IF(MONTH(E80+1)&gt;MONTH(E80),"",E80+1)</f>
        <v>44497</v>
      </c>
      <c r="F82" s="35" t="s">
        <v>234</v>
      </c>
      <c r="G82" s="66">
        <v>9001</v>
      </c>
      <c r="H82" s="43" t="s">
        <v>261</v>
      </c>
      <c r="I82" s="36" t="s">
        <v>88</v>
      </c>
      <c r="J82" s="38">
        <v>1</v>
      </c>
    </row>
    <row r="83" spans="1:10" ht="22.5" customHeight="1" x14ac:dyDescent="0.2">
      <c r="A83" s="31"/>
      <c r="C83" s="40"/>
      <c r="D83" s="33" t="str">
        <f>D82</f>
        <v>Thu</v>
      </c>
      <c r="E83" s="34">
        <f>E82</f>
        <v>44497</v>
      </c>
      <c r="F83" s="35" t="s">
        <v>234</v>
      </c>
      <c r="G83" s="66">
        <v>9001</v>
      </c>
      <c r="H83" s="43" t="s">
        <v>272</v>
      </c>
      <c r="I83" s="36" t="s">
        <v>88</v>
      </c>
      <c r="J83" s="38">
        <v>8</v>
      </c>
    </row>
    <row r="84" spans="1:10" ht="22.5" customHeight="1" x14ac:dyDescent="0.2">
      <c r="A84" s="31"/>
      <c r="C84" s="40"/>
      <c r="D84" s="44" t="s">
        <v>273</v>
      </c>
      <c r="E84" s="45">
        <f t="shared" ref="E84:E85" si="18">E83</f>
        <v>44497</v>
      </c>
      <c r="F84" s="46" t="s">
        <v>234</v>
      </c>
      <c r="G84" s="47">
        <v>9001</v>
      </c>
      <c r="H84" s="48" t="s">
        <v>274</v>
      </c>
      <c r="I84" s="47" t="s">
        <v>88</v>
      </c>
      <c r="J84" s="49">
        <v>5</v>
      </c>
    </row>
    <row r="85" spans="1:10" ht="22.5" customHeight="1" x14ac:dyDescent="0.2">
      <c r="A85" s="31"/>
      <c r="C85" s="40"/>
      <c r="D85" s="44" t="s">
        <v>273</v>
      </c>
      <c r="E85" s="45">
        <f t="shared" si="18"/>
        <v>44497</v>
      </c>
      <c r="F85" s="46" t="s">
        <v>234</v>
      </c>
      <c r="G85" s="47">
        <v>9001</v>
      </c>
      <c r="H85" s="48" t="s">
        <v>159</v>
      </c>
      <c r="I85" s="47" t="s">
        <v>88</v>
      </c>
      <c r="J85" s="49">
        <v>4</v>
      </c>
    </row>
    <row r="86" spans="1:10" ht="22.5" customHeight="1" x14ac:dyDescent="0.2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IF(MONTH(E82+1)&gt;MONTH(E82),"",E82+1)</f>
        <v>44498</v>
      </c>
      <c r="F86" s="35"/>
      <c r="G86" s="36"/>
      <c r="H86" s="37"/>
      <c r="I86" s="36"/>
      <c r="J86" s="38"/>
    </row>
    <row r="87" spans="1:10" ht="22.5" customHeight="1" thickBot="1" x14ac:dyDescent="0.25">
      <c r="A87" s="31" t="str">
        <f t="shared" si="0"/>
        <v/>
      </c>
      <c r="B87" s="8">
        <v>7</v>
      </c>
      <c r="C87" s="40"/>
      <c r="D87" s="52" t="str">
        <f t="shared" si="4"/>
        <v>Sun</v>
      </c>
      <c r="E87" s="34">
        <f>IF(MONTH(E83+1)&gt;MONTH(E83),"",E83+1)</f>
        <v>44498</v>
      </c>
      <c r="F87" s="54"/>
      <c r="G87" s="55"/>
      <c r="H87" s="56"/>
      <c r="I87" s="55"/>
      <c r="J87" s="57"/>
    </row>
    <row r="88" spans="1:10" ht="30" customHeight="1" x14ac:dyDescent="0.2"/>
    <row r="89" spans="1:10" ht="30" customHeight="1" x14ac:dyDescent="0.2"/>
    <row r="90" spans="1:10" ht="30" customHeight="1" x14ac:dyDescent="0.2"/>
    <row r="91" spans="1:10" ht="30" customHeight="1" x14ac:dyDescent="0.2"/>
    <row r="92" spans="1:10" ht="30" customHeight="1" x14ac:dyDescent="0.2"/>
    <row r="93" spans="1:10" ht="30" customHeight="1" x14ac:dyDescent="0.2"/>
    <row r="94" spans="1:10" ht="30" customHeight="1" x14ac:dyDescent="0.2"/>
    <row r="95" spans="1:10" ht="30" customHeight="1" x14ac:dyDescent="0.2"/>
    <row r="96" spans="1:10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  <row r="232" ht="39" customHeight="1" x14ac:dyDescent="0.2"/>
    <row r="233" ht="39" customHeight="1" x14ac:dyDescent="0.2"/>
    <row r="234" ht="39" customHeight="1" x14ac:dyDescent="0.2"/>
    <row r="235" ht="39" customHeight="1" x14ac:dyDescent="0.2"/>
    <row r="236" ht="39" customHeight="1" x14ac:dyDescent="0.2"/>
  </sheetData>
  <mergeCells count="2">
    <mergeCell ref="D1:J1"/>
    <mergeCell ref="D4:E4"/>
  </mergeCells>
  <phoneticPr fontId="5" type="noConversion"/>
  <conditionalFormatting sqref="C11:C85">
    <cfRule type="expression" dxfId="161" priority="109" stopIfTrue="1">
      <formula>IF($A11=1,B11,)</formula>
    </cfRule>
    <cfRule type="expression" dxfId="160" priority="110" stopIfTrue="1">
      <formula>IF($A11="",B11,)</formula>
    </cfRule>
  </conditionalFormatting>
  <conditionalFormatting sqref="E11:E13">
    <cfRule type="expression" dxfId="159" priority="111" stopIfTrue="1">
      <formula>IF($A11="",B11,"")</formula>
    </cfRule>
  </conditionalFormatting>
  <conditionalFormatting sqref="E14:E85">
    <cfRule type="expression" dxfId="158" priority="112" stopIfTrue="1">
      <formula>IF($A14&lt;&gt;1,B14,"")</formula>
    </cfRule>
  </conditionalFormatting>
  <conditionalFormatting sqref="D11:D85">
    <cfRule type="expression" dxfId="157" priority="113" stopIfTrue="1">
      <formula>IF($A11="",B11,)</formula>
    </cfRule>
  </conditionalFormatting>
  <conditionalFormatting sqref="G11:G14 G16:G40 G46:G52 G60:G61 G66:G67 G71:G73 G80:G81">
    <cfRule type="expression" dxfId="156" priority="114" stopIfTrue="1">
      <formula>#REF!="Freelancer"</formula>
    </cfRule>
    <cfRule type="expression" dxfId="155" priority="115" stopIfTrue="1">
      <formula>#REF!="DTC Int. Staff"</formula>
    </cfRule>
  </conditionalFormatting>
  <conditionalFormatting sqref="G16:G18 G24:G40 G50:G52 G60:G61 G66:G67 G71:G73 G80:G81">
    <cfRule type="expression" dxfId="154" priority="107" stopIfTrue="1">
      <formula>$F$5="Freelancer"</formula>
    </cfRule>
    <cfRule type="expression" dxfId="153" priority="108" stopIfTrue="1">
      <formula>$F$5="DTC Int. Staff"</formula>
    </cfRule>
  </conditionalFormatting>
  <conditionalFormatting sqref="G14">
    <cfRule type="expression" dxfId="152" priority="105" stopIfTrue="1">
      <formula>#REF!="Freelancer"</formula>
    </cfRule>
    <cfRule type="expression" dxfId="151" priority="106" stopIfTrue="1">
      <formula>#REF!="DTC Int. Staff"</formula>
    </cfRule>
  </conditionalFormatting>
  <conditionalFormatting sqref="G14">
    <cfRule type="expression" dxfId="150" priority="103" stopIfTrue="1">
      <formula>$F$5="Freelancer"</formula>
    </cfRule>
    <cfRule type="expression" dxfId="149" priority="104" stopIfTrue="1">
      <formula>$F$5="DTC Int. Staff"</formula>
    </cfRule>
  </conditionalFormatting>
  <conditionalFormatting sqref="G15">
    <cfRule type="expression" dxfId="148" priority="101" stopIfTrue="1">
      <formula>#REF!="Freelancer"</formula>
    </cfRule>
    <cfRule type="expression" dxfId="147" priority="102" stopIfTrue="1">
      <formula>#REF!="DTC Int. Staff"</formula>
    </cfRule>
  </conditionalFormatting>
  <conditionalFormatting sqref="G15">
    <cfRule type="expression" dxfId="146" priority="99" stopIfTrue="1">
      <formula>$F$5="Freelancer"</formula>
    </cfRule>
    <cfRule type="expression" dxfId="145" priority="100" stopIfTrue="1">
      <formula>$F$5="DTC Int. Staff"</formula>
    </cfRule>
  </conditionalFormatting>
  <conditionalFormatting sqref="C87">
    <cfRule type="expression" dxfId="144" priority="96" stopIfTrue="1">
      <formula>IF($A87=1,B87,)</formula>
    </cfRule>
    <cfRule type="expression" dxfId="143" priority="97" stopIfTrue="1">
      <formula>IF($A87="",B87,)</formula>
    </cfRule>
  </conditionalFormatting>
  <conditionalFormatting sqref="D87">
    <cfRule type="expression" dxfId="142" priority="98" stopIfTrue="1">
      <formula>IF($A87="",B87,)</formula>
    </cfRule>
  </conditionalFormatting>
  <conditionalFormatting sqref="C86">
    <cfRule type="expression" dxfId="141" priority="93" stopIfTrue="1">
      <formula>IF($A86=1,B86,)</formula>
    </cfRule>
    <cfRule type="expression" dxfId="140" priority="94" stopIfTrue="1">
      <formula>IF($A86="",B86,)</formula>
    </cfRule>
  </conditionalFormatting>
  <conditionalFormatting sqref="D86">
    <cfRule type="expression" dxfId="139" priority="95" stopIfTrue="1">
      <formula>IF($A86="",B86,)</formula>
    </cfRule>
  </conditionalFormatting>
  <conditionalFormatting sqref="E86:E87">
    <cfRule type="expression" dxfId="138" priority="92" stopIfTrue="1">
      <formula>IF($A86&lt;&gt;1,B86,"")</formula>
    </cfRule>
  </conditionalFormatting>
  <conditionalFormatting sqref="G46:G49">
    <cfRule type="expression" dxfId="137" priority="89" stopIfTrue="1">
      <formula>$F$5="Freelancer"</formula>
    </cfRule>
    <cfRule type="expression" dxfId="136" priority="90" stopIfTrue="1">
      <formula>$F$5="DTC Int. Staff"</formula>
    </cfRule>
  </conditionalFormatting>
  <conditionalFormatting sqref="G41:G44">
    <cfRule type="expression" dxfId="135" priority="83" stopIfTrue="1">
      <formula>#REF!="Freelancer"</formula>
    </cfRule>
    <cfRule type="expression" dxfId="134" priority="84" stopIfTrue="1">
      <formula>#REF!="DTC Int. Staff"</formula>
    </cfRule>
  </conditionalFormatting>
  <conditionalFormatting sqref="G41:G44">
    <cfRule type="expression" dxfId="133" priority="81" stopIfTrue="1">
      <formula>$F$5="Freelancer"</formula>
    </cfRule>
    <cfRule type="expression" dxfId="132" priority="82" stopIfTrue="1">
      <formula>$F$5="DTC Int. Staff"</formula>
    </cfRule>
  </conditionalFormatting>
  <conditionalFormatting sqref="G45">
    <cfRule type="expression" dxfId="131" priority="79" stopIfTrue="1">
      <formula>#REF!="Freelancer"</formula>
    </cfRule>
    <cfRule type="expression" dxfId="130" priority="80" stopIfTrue="1">
      <formula>#REF!="DTC Int. Staff"</formula>
    </cfRule>
  </conditionalFormatting>
  <conditionalFormatting sqref="G45">
    <cfRule type="expression" dxfId="129" priority="77" stopIfTrue="1">
      <formula>$F$5="Freelancer"</formula>
    </cfRule>
    <cfRule type="expression" dxfId="128" priority="78" stopIfTrue="1">
      <formula>$F$5="DTC Int. Staff"</formula>
    </cfRule>
  </conditionalFormatting>
  <conditionalFormatting sqref="G56:G59">
    <cfRule type="expression" dxfId="127" priority="67" stopIfTrue="1">
      <formula>$F$5="Freelancer"</formula>
    </cfRule>
    <cfRule type="expression" dxfId="126" priority="68" stopIfTrue="1">
      <formula>$F$5="DTC Int. Staff"</formula>
    </cfRule>
  </conditionalFormatting>
  <conditionalFormatting sqref="G56:G59">
    <cfRule type="expression" dxfId="125" priority="69" stopIfTrue="1">
      <formula>#REF!="Freelancer"</formula>
    </cfRule>
    <cfRule type="expression" dxfId="124" priority="70" stopIfTrue="1">
      <formula>#REF!="DTC Int. Staff"</formula>
    </cfRule>
  </conditionalFormatting>
  <conditionalFormatting sqref="G56">
    <cfRule type="expression" dxfId="123" priority="65" stopIfTrue="1">
      <formula>$F$5="Freelancer"</formula>
    </cfRule>
    <cfRule type="expression" dxfId="122" priority="66" stopIfTrue="1">
      <formula>$F$5="DTC Int. Staff"</formula>
    </cfRule>
  </conditionalFormatting>
  <conditionalFormatting sqref="G57">
    <cfRule type="expression" dxfId="121" priority="63" stopIfTrue="1">
      <formula>$F$5="Freelancer"</formula>
    </cfRule>
    <cfRule type="expression" dxfId="120" priority="64" stopIfTrue="1">
      <formula>$F$5="DTC Int. Staff"</formula>
    </cfRule>
  </conditionalFormatting>
  <conditionalFormatting sqref="G58">
    <cfRule type="expression" dxfId="119" priority="61" stopIfTrue="1">
      <formula>$F$5="Freelancer"</formula>
    </cfRule>
    <cfRule type="expression" dxfId="118" priority="62" stopIfTrue="1">
      <formula>$F$5="DTC Int. Staff"</formula>
    </cfRule>
  </conditionalFormatting>
  <conditionalFormatting sqref="G53:G55">
    <cfRule type="expression" dxfId="117" priority="59" stopIfTrue="1">
      <formula>#REF!="Freelancer"</formula>
    </cfRule>
    <cfRule type="expression" dxfId="116" priority="60" stopIfTrue="1">
      <formula>#REF!="DTC Int. Staff"</formula>
    </cfRule>
  </conditionalFormatting>
  <conditionalFormatting sqref="G53:G55">
    <cfRule type="expression" dxfId="115" priority="57" stopIfTrue="1">
      <formula>$F$5="Freelancer"</formula>
    </cfRule>
    <cfRule type="expression" dxfId="114" priority="58" stopIfTrue="1">
      <formula>$F$5="DTC Int. Staff"</formula>
    </cfRule>
  </conditionalFormatting>
  <conditionalFormatting sqref="G62:G63">
    <cfRule type="expression" dxfId="113" priority="55" stopIfTrue="1">
      <formula>#REF!="Freelancer"</formula>
    </cfRule>
    <cfRule type="expression" dxfId="112" priority="56" stopIfTrue="1">
      <formula>#REF!="DTC Int. Staff"</formula>
    </cfRule>
  </conditionalFormatting>
  <conditionalFormatting sqref="G62:G63">
    <cfRule type="expression" dxfId="111" priority="53" stopIfTrue="1">
      <formula>$F$5="Freelancer"</formula>
    </cfRule>
    <cfRule type="expression" dxfId="110" priority="54" stopIfTrue="1">
      <formula>$F$5="DTC Int. Staff"</formula>
    </cfRule>
  </conditionalFormatting>
  <conditionalFormatting sqref="G64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64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65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65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G68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68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69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69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70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70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74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74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75">
    <cfRule type="expression" dxfId="85" priority="25" stopIfTrue="1">
      <formula>$F$5="Freelancer"</formula>
    </cfRule>
    <cfRule type="expression" dxfId="84" priority="26" stopIfTrue="1">
      <formula>$F$5="DTC Int. Staff"</formula>
    </cfRule>
  </conditionalFormatting>
  <conditionalFormatting sqref="G75">
    <cfRule type="expression" dxfId="83" priority="27" stopIfTrue="1">
      <formula>#REF!="Freelancer"</formula>
    </cfRule>
    <cfRule type="expression" dxfId="82" priority="28" stopIfTrue="1">
      <formula>#REF!="DTC Int. Staff"</formula>
    </cfRule>
  </conditionalFormatting>
  <conditionalFormatting sqref="G76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76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77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77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78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78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79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79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82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82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83:G85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83:G85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9" zoomScale="90" zoomScaleNormal="90" workbookViewId="0">
      <selection activeCell="G125" sqref="G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269</v>
      </c>
      <c r="G11" s="47">
        <v>9001</v>
      </c>
      <c r="H11" s="71" t="s">
        <v>275</v>
      </c>
      <c r="I11" s="47" t="s">
        <v>87</v>
      </c>
      <c r="J11" s="86">
        <v>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269</v>
      </c>
      <c r="G12" s="47">
        <v>9001</v>
      </c>
      <c r="H12" s="71" t="s">
        <v>276</v>
      </c>
      <c r="I12" s="47" t="s">
        <v>87</v>
      </c>
      <c r="J12" s="86">
        <v>1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269</v>
      </c>
      <c r="G13" s="47">
        <v>9001</v>
      </c>
      <c r="H13" s="71" t="s">
        <v>277</v>
      </c>
      <c r="I13" s="47" t="s">
        <v>87</v>
      </c>
      <c r="J13" s="86">
        <v>6</v>
      </c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269</v>
      </c>
      <c r="G16" s="36">
        <v>9001</v>
      </c>
      <c r="H16" s="43" t="s">
        <v>278</v>
      </c>
      <c r="I16" s="36" t="s">
        <v>88</v>
      </c>
      <c r="J16" s="85">
        <v>3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 t="s">
        <v>269</v>
      </c>
      <c r="G17" s="36">
        <v>9001</v>
      </c>
      <c r="H17" s="43" t="s">
        <v>279</v>
      </c>
      <c r="I17" s="36" t="s">
        <v>88</v>
      </c>
      <c r="J17" s="85">
        <v>5</v>
      </c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269</v>
      </c>
      <c r="G18" s="36">
        <v>9001</v>
      </c>
      <c r="H18" s="43" t="s">
        <v>280</v>
      </c>
      <c r="I18" s="36" t="s">
        <v>88</v>
      </c>
      <c r="J18" s="85">
        <v>3</v>
      </c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269</v>
      </c>
      <c r="G21" s="47">
        <v>9001</v>
      </c>
      <c r="H21" s="71" t="s">
        <v>281</v>
      </c>
      <c r="I21" s="47" t="s">
        <v>87</v>
      </c>
      <c r="J21" s="86">
        <v>4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 t="s">
        <v>269</v>
      </c>
      <c r="G22" s="47">
        <v>9001</v>
      </c>
      <c r="H22" s="71" t="s">
        <v>282</v>
      </c>
      <c r="I22" s="47" t="s">
        <v>87</v>
      </c>
      <c r="J22" s="86">
        <v>4</v>
      </c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269</v>
      </c>
      <c r="G26" s="36">
        <v>9001</v>
      </c>
      <c r="H26" s="37" t="s">
        <v>283</v>
      </c>
      <c r="I26" s="36" t="s">
        <v>88</v>
      </c>
      <c r="J26" s="85">
        <v>1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 t="s">
        <v>269</v>
      </c>
      <c r="G27" s="36">
        <v>9001</v>
      </c>
      <c r="H27" s="37" t="s">
        <v>282</v>
      </c>
      <c r="I27" s="36" t="s">
        <v>88</v>
      </c>
      <c r="J27" s="85">
        <v>6</v>
      </c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 t="s">
        <v>234</v>
      </c>
      <c r="G28" s="36">
        <v>9001</v>
      </c>
      <c r="H28" s="37" t="s">
        <v>261</v>
      </c>
      <c r="I28" s="36" t="s">
        <v>88</v>
      </c>
      <c r="J28" s="85">
        <v>1</v>
      </c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53</v>
      </c>
      <c r="G31" s="47">
        <v>9001</v>
      </c>
      <c r="H31" s="48" t="s">
        <v>284</v>
      </c>
      <c r="I31" s="47" t="s">
        <v>87</v>
      </c>
      <c r="J31" s="86">
        <v>4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269</v>
      </c>
      <c r="G32" s="47">
        <v>9001</v>
      </c>
      <c r="H32" s="48" t="s">
        <v>159</v>
      </c>
      <c r="I32" s="47" t="s">
        <v>87</v>
      </c>
      <c r="J32" s="86">
        <v>5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269</v>
      </c>
      <c r="G38" s="36">
        <v>9001</v>
      </c>
      <c r="H38" s="43" t="s">
        <v>159</v>
      </c>
      <c r="I38" s="36" t="s">
        <v>87</v>
      </c>
      <c r="J38" s="85">
        <v>5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269</v>
      </c>
      <c r="G39" s="36">
        <v>9001</v>
      </c>
      <c r="H39" s="43" t="s">
        <v>285</v>
      </c>
      <c r="I39" s="36" t="s">
        <v>87</v>
      </c>
      <c r="J39" s="85">
        <v>2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269</v>
      </c>
      <c r="G43" s="47">
        <v>9001</v>
      </c>
      <c r="H43" s="48" t="s">
        <v>286</v>
      </c>
      <c r="I43" s="47" t="s">
        <v>88</v>
      </c>
      <c r="J43" s="86">
        <v>10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269</v>
      </c>
      <c r="G48" s="36">
        <v>9001</v>
      </c>
      <c r="H48" s="37" t="s">
        <v>287</v>
      </c>
      <c r="I48" s="36" t="s">
        <v>288</v>
      </c>
      <c r="J48" s="85">
        <v>5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 t="s">
        <v>269</v>
      </c>
      <c r="G49" s="36">
        <v>9001</v>
      </c>
      <c r="H49" s="37" t="s">
        <v>289</v>
      </c>
      <c r="I49" s="36" t="s">
        <v>87</v>
      </c>
      <c r="J49" s="85">
        <v>1</v>
      </c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 t="s">
        <v>269</v>
      </c>
      <c r="G50" s="36">
        <v>9001</v>
      </c>
      <c r="H50" s="37" t="s">
        <v>290</v>
      </c>
      <c r="I50" s="36" t="s">
        <v>87</v>
      </c>
      <c r="J50" s="85">
        <v>3</v>
      </c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269</v>
      </c>
      <c r="G53" s="47">
        <v>9001</v>
      </c>
      <c r="H53" s="48" t="s">
        <v>292</v>
      </c>
      <c r="I53" s="47" t="s">
        <v>87</v>
      </c>
      <c r="J53" s="86">
        <v>2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 t="s">
        <v>269</v>
      </c>
      <c r="G54" s="47">
        <v>9001</v>
      </c>
      <c r="H54" s="48" t="s">
        <v>291</v>
      </c>
      <c r="I54" s="47" t="s">
        <v>87</v>
      </c>
      <c r="J54" s="86">
        <v>7</v>
      </c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269</v>
      </c>
      <c r="G58" s="66">
        <v>9001</v>
      </c>
      <c r="H58" s="68" t="s">
        <v>293</v>
      </c>
      <c r="I58" s="66" t="s">
        <v>88</v>
      </c>
      <c r="J58" s="87">
        <v>4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269</v>
      </c>
      <c r="G59" s="66">
        <v>9001</v>
      </c>
      <c r="H59" s="68" t="s">
        <v>294</v>
      </c>
      <c r="I59" s="66" t="s">
        <v>88</v>
      </c>
      <c r="J59" s="87">
        <v>2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>
        <v>9015</v>
      </c>
      <c r="H60" s="68" t="s">
        <v>295</v>
      </c>
      <c r="I60" s="66" t="s">
        <v>88</v>
      </c>
      <c r="J60" s="87">
        <v>2</v>
      </c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269</v>
      </c>
      <c r="G65" s="36">
        <v>9001</v>
      </c>
      <c r="H65" s="43" t="s">
        <v>296</v>
      </c>
      <c r="I65" s="36" t="s">
        <v>87</v>
      </c>
      <c r="J65" s="85">
        <v>3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 t="s">
        <v>234</v>
      </c>
      <c r="G66" s="36">
        <v>9001</v>
      </c>
      <c r="H66" s="43" t="s">
        <v>297</v>
      </c>
      <c r="I66" s="36" t="s">
        <v>87</v>
      </c>
      <c r="J66" s="85">
        <v>2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 t="s">
        <v>269</v>
      </c>
      <c r="G67" s="36">
        <v>9001</v>
      </c>
      <c r="H67" s="43" t="s">
        <v>298</v>
      </c>
      <c r="I67" s="36" t="s">
        <v>87</v>
      </c>
      <c r="J67" s="85">
        <v>5</v>
      </c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269</v>
      </c>
      <c r="G70" s="47">
        <v>9001</v>
      </c>
      <c r="H70" s="48" t="s">
        <v>285</v>
      </c>
      <c r="I70" s="47" t="s">
        <v>87</v>
      </c>
      <c r="J70" s="86">
        <v>1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 t="s">
        <v>269</v>
      </c>
      <c r="G71" s="47">
        <v>9001</v>
      </c>
      <c r="H71" s="48" t="s">
        <v>299</v>
      </c>
      <c r="I71" s="47" t="s">
        <v>87</v>
      </c>
      <c r="J71" s="86">
        <v>1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269</v>
      </c>
      <c r="G72" s="47">
        <v>9001</v>
      </c>
      <c r="H72" s="48" t="s">
        <v>300</v>
      </c>
      <c r="I72" s="47" t="s">
        <v>87</v>
      </c>
      <c r="J72" s="86">
        <v>6</v>
      </c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 t="s">
        <v>269</v>
      </c>
      <c r="G73" s="47">
        <v>9001</v>
      </c>
      <c r="H73" s="48" t="s">
        <v>301</v>
      </c>
      <c r="I73" s="47" t="s">
        <v>87</v>
      </c>
      <c r="J73" s="86">
        <v>1</v>
      </c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269</v>
      </c>
      <c r="G75" s="36">
        <v>9001</v>
      </c>
      <c r="H75" s="43" t="s">
        <v>302</v>
      </c>
      <c r="I75" s="36" t="s">
        <v>88</v>
      </c>
      <c r="J75" s="85">
        <v>1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 t="s">
        <v>269</v>
      </c>
      <c r="G76" s="36">
        <v>9001</v>
      </c>
      <c r="H76" s="43" t="s">
        <v>301</v>
      </c>
      <c r="I76" s="36" t="s">
        <v>88</v>
      </c>
      <c r="J76" s="85">
        <v>1</v>
      </c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 t="s">
        <v>269</v>
      </c>
      <c r="G77" s="36">
        <v>9001</v>
      </c>
      <c r="H77" s="43" t="s">
        <v>303</v>
      </c>
      <c r="I77" s="36" t="s">
        <v>88</v>
      </c>
      <c r="J77" s="85">
        <v>6</v>
      </c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269</v>
      </c>
      <c r="G80" s="47">
        <v>9001</v>
      </c>
      <c r="H80" s="48" t="s">
        <v>304</v>
      </c>
      <c r="I80" s="47" t="s">
        <v>87</v>
      </c>
      <c r="J80" s="86">
        <v>2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 t="s">
        <v>269</v>
      </c>
      <c r="G81" s="47">
        <v>9001</v>
      </c>
      <c r="H81" s="48" t="s">
        <v>301</v>
      </c>
      <c r="I81" s="47" t="s">
        <v>87</v>
      </c>
      <c r="J81" s="86">
        <v>1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 t="s">
        <v>269</v>
      </c>
      <c r="G82" s="47">
        <v>9001</v>
      </c>
      <c r="H82" s="48" t="s">
        <v>305</v>
      </c>
      <c r="I82" s="47" t="s">
        <v>87</v>
      </c>
      <c r="J82" s="86">
        <v>5</v>
      </c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269</v>
      </c>
      <c r="G85" s="66">
        <v>9001</v>
      </c>
      <c r="H85" s="67" t="s">
        <v>306</v>
      </c>
      <c r="I85" s="66" t="s">
        <v>88</v>
      </c>
      <c r="J85" s="87">
        <v>4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 t="s">
        <v>269</v>
      </c>
      <c r="G86" s="66">
        <v>9001</v>
      </c>
      <c r="H86" s="67" t="s">
        <v>307</v>
      </c>
      <c r="I86" s="66" t="s">
        <v>88</v>
      </c>
      <c r="J86" s="87">
        <v>6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269</v>
      </c>
      <c r="G92" s="36">
        <v>9001</v>
      </c>
      <c r="H92" s="43" t="s">
        <v>308</v>
      </c>
      <c r="I92" s="36" t="s">
        <v>87</v>
      </c>
      <c r="J92" s="85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 t="s">
        <v>269</v>
      </c>
      <c r="G93" s="36">
        <v>9001</v>
      </c>
      <c r="H93" s="43" t="s">
        <v>309</v>
      </c>
      <c r="I93" s="36" t="s">
        <v>87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269</v>
      </c>
      <c r="G98" s="47">
        <v>9001</v>
      </c>
      <c r="H98" s="71" t="s">
        <v>309</v>
      </c>
      <c r="I98" s="47" t="s">
        <v>88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 t="s">
        <v>269</v>
      </c>
      <c r="G99" s="47">
        <v>9001</v>
      </c>
      <c r="H99" s="71" t="s">
        <v>285</v>
      </c>
      <c r="I99" s="47" t="s">
        <v>88</v>
      </c>
      <c r="J99" s="86">
        <v>1</v>
      </c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269</v>
      </c>
      <c r="G103" s="36">
        <v>9001</v>
      </c>
      <c r="H103" s="43" t="s">
        <v>310</v>
      </c>
      <c r="I103" s="36" t="s">
        <v>87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269</v>
      </c>
      <c r="G108" s="47">
        <v>9001</v>
      </c>
      <c r="H108" s="48" t="s">
        <v>311</v>
      </c>
      <c r="I108" s="47" t="s">
        <v>87</v>
      </c>
      <c r="J108" s="86">
        <v>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 t="s">
        <v>269</v>
      </c>
      <c r="G109" s="47">
        <v>9001</v>
      </c>
      <c r="H109" s="48" t="s">
        <v>301</v>
      </c>
      <c r="I109" s="47" t="s">
        <v>87</v>
      </c>
      <c r="J109" s="86">
        <v>1</v>
      </c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 t="s">
        <v>269</v>
      </c>
      <c r="G110" s="47">
        <v>9001</v>
      </c>
      <c r="H110" s="48" t="s">
        <v>312</v>
      </c>
      <c r="I110" s="47" t="s">
        <v>87</v>
      </c>
      <c r="J110" s="86">
        <v>6</v>
      </c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269</v>
      </c>
      <c r="G113" s="66">
        <v>9001</v>
      </c>
      <c r="H113" s="67" t="s">
        <v>313</v>
      </c>
      <c r="I113" s="66" t="s">
        <v>88</v>
      </c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269</v>
      </c>
      <c r="G120" s="36">
        <v>9001</v>
      </c>
      <c r="H120" s="43" t="s">
        <v>285</v>
      </c>
      <c r="I120" s="36" t="s">
        <v>88</v>
      </c>
      <c r="J120" s="85">
        <v>1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 t="s">
        <v>269</v>
      </c>
      <c r="G121" s="36">
        <v>9001</v>
      </c>
      <c r="H121" s="43" t="s">
        <v>314</v>
      </c>
      <c r="I121" s="36" t="s">
        <v>88</v>
      </c>
      <c r="J121" s="85">
        <v>8</v>
      </c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269</v>
      </c>
      <c r="G125" s="47">
        <v>9001</v>
      </c>
      <c r="H125" s="71" t="s">
        <v>315</v>
      </c>
      <c r="I125" s="47" t="s">
        <v>87</v>
      </c>
      <c r="J125" s="86">
        <v>1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 t="s">
        <v>269</v>
      </c>
      <c r="G126" s="98">
        <v>9001</v>
      </c>
      <c r="H126" s="99" t="s">
        <v>316</v>
      </c>
      <c r="I126" s="47" t="s">
        <v>87</v>
      </c>
      <c r="J126" s="100">
        <v>7</v>
      </c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phoneticPr fontId="15" type="noConversion"/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90:G119 G11:G20 G26:G84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91:G112 G64:G84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4" zoomScale="90" zoomScaleNormal="90" workbookViewId="0">
      <selection activeCell="H13" sqref="H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167</v>
      </c>
      <c r="J8" s="25">
        <f>I8/8</f>
        <v>20.875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269</v>
      </c>
      <c r="G11" s="36">
        <v>9001</v>
      </c>
      <c r="H11" s="37" t="s">
        <v>317</v>
      </c>
      <c r="I11" s="36" t="s">
        <v>87</v>
      </c>
      <c r="J11" s="85">
        <v>9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269</v>
      </c>
      <c r="G16" s="47">
        <v>9001</v>
      </c>
      <c r="H16" s="48" t="s">
        <v>318</v>
      </c>
      <c r="I16" s="47" t="s">
        <v>87</v>
      </c>
      <c r="J16" s="86">
        <v>9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269</v>
      </c>
      <c r="G21" s="36">
        <v>9001</v>
      </c>
      <c r="H21" s="37" t="s">
        <v>319</v>
      </c>
      <c r="I21" s="36" t="s">
        <v>87</v>
      </c>
      <c r="J21" s="85">
        <v>8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 t="s">
        <v>269</v>
      </c>
      <c r="G22" s="36">
        <v>9001</v>
      </c>
      <c r="H22" s="37" t="s">
        <v>320</v>
      </c>
      <c r="I22" s="36" t="s">
        <v>87</v>
      </c>
      <c r="J22" s="85">
        <v>2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22" t="s">
        <v>322</v>
      </c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269</v>
      </c>
      <c r="G33" s="47">
        <v>9001</v>
      </c>
      <c r="H33" s="48" t="s">
        <v>321</v>
      </c>
      <c r="I33" s="47" t="s">
        <v>87</v>
      </c>
      <c r="J33" s="86">
        <v>2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 t="s">
        <v>233</v>
      </c>
      <c r="G34" s="47">
        <v>9001</v>
      </c>
      <c r="H34" s="48" t="s">
        <v>323</v>
      </c>
      <c r="I34" s="47" t="s">
        <v>87</v>
      </c>
      <c r="J34" s="86">
        <v>2</v>
      </c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 t="s">
        <v>269</v>
      </c>
      <c r="G35" s="47">
        <v>9001</v>
      </c>
      <c r="H35" s="48" t="s">
        <v>324</v>
      </c>
      <c r="I35" s="47" t="s">
        <v>87</v>
      </c>
      <c r="J35" s="86">
        <v>8</v>
      </c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269</v>
      </c>
      <c r="G38" s="36">
        <v>9001</v>
      </c>
      <c r="H38" s="43" t="s">
        <v>325</v>
      </c>
      <c r="I38" s="36" t="s">
        <v>87</v>
      </c>
      <c r="J38" s="85">
        <v>10</v>
      </c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269</v>
      </c>
      <c r="G43" s="47">
        <v>9001</v>
      </c>
      <c r="H43" s="48" t="s">
        <v>326</v>
      </c>
      <c r="I43" s="47" t="s">
        <v>87</v>
      </c>
      <c r="J43" s="86">
        <v>10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328</v>
      </c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269</v>
      </c>
      <c r="G55" s="36">
        <v>9001</v>
      </c>
      <c r="H55" s="43" t="s">
        <v>327</v>
      </c>
      <c r="I55" s="36" t="s">
        <v>87</v>
      </c>
      <c r="J55" s="85">
        <v>9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269</v>
      </c>
      <c r="G60" s="47">
        <v>9001</v>
      </c>
      <c r="H60" s="48" t="s">
        <v>329</v>
      </c>
      <c r="I60" s="47" t="s">
        <v>87</v>
      </c>
      <c r="J60" s="86">
        <v>2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 t="s">
        <v>269</v>
      </c>
      <c r="G61" s="47">
        <v>9001</v>
      </c>
      <c r="H61" s="48" t="s">
        <v>159</v>
      </c>
      <c r="I61" s="47" t="s">
        <v>87</v>
      </c>
      <c r="J61" s="86">
        <v>8</v>
      </c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269</v>
      </c>
      <c r="G65" s="36">
        <v>9001</v>
      </c>
      <c r="H65" s="43" t="s">
        <v>333</v>
      </c>
      <c r="I65" s="36" t="s">
        <v>87</v>
      </c>
      <c r="J65" s="85">
        <v>9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269</v>
      </c>
      <c r="G70" s="47">
        <v>9001</v>
      </c>
      <c r="H70" s="48" t="s">
        <v>334</v>
      </c>
      <c r="I70" s="47" t="s">
        <v>87</v>
      </c>
      <c r="J70" s="86">
        <v>10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269</v>
      </c>
      <c r="G75" s="36">
        <v>9001</v>
      </c>
      <c r="H75" s="43" t="s">
        <v>335</v>
      </c>
      <c r="I75" s="36" t="s">
        <v>87</v>
      </c>
      <c r="J75" s="85">
        <v>10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269</v>
      </c>
      <c r="G82" s="36">
        <v>9001</v>
      </c>
      <c r="H82" s="43" t="s">
        <v>335</v>
      </c>
      <c r="I82" s="36" t="s">
        <v>87</v>
      </c>
      <c r="J82" s="85">
        <v>9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269</v>
      </c>
      <c r="G87" s="47">
        <v>9001</v>
      </c>
      <c r="H87" s="48" t="s">
        <v>335</v>
      </c>
      <c r="I87" s="47" t="s">
        <v>87</v>
      </c>
      <c r="J87" s="86">
        <v>10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269</v>
      </c>
      <c r="G92" s="36">
        <v>9001</v>
      </c>
      <c r="H92" s="43" t="s">
        <v>336</v>
      </c>
      <c r="I92" s="36" t="s">
        <v>87</v>
      </c>
      <c r="J92" s="85">
        <v>10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269</v>
      </c>
      <c r="G98" s="47">
        <v>9001</v>
      </c>
      <c r="H98" s="71" t="s">
        <v>336</v>
      </c>
      <c r="I98" s="47" t="s">
        <v>87</v>
      </c>
      <c r="J98" s="86">
        <v>10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269</v>
      </c>
      <c r="G103" s="36">
        <v>9001</v>
      </c>
      <c r="H103" s="43" t="s">
        <v>337</v>
      </c>
      <c r="I103" s="36" t="s">
        <v>87</v>
      </c>
      <c r="J103" s="85">
        <v>9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269</v>
      </c>
      <c r="G110" s="36">
        <v>9001</v>
      </c>
      <c r="H110" s="43" t="s">
        <v>315</v>
      </c>
      <c r="I110" s="36" t="s">
        <v>87</v>
      </c>
      <c r="J110" s="85">
        <v>2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 t="s">
        <v>269</v>
      </c>
      <c r="G111" s="36">
        <v>9001</v>
      </c>
      <c r="H111" s="43" t="s">
        <v>330</v>
      </c>
      <c r="I111" s="36" t="s">
        <v>87</v>
      </c>
      <c r="J111" s="85">
        <v>9</v>
      </c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 t="s">
        <v>331</v>
      </c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37" t="s">
        <v>331</v>
      </c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 t="s">
        <v>331</v>
      </c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 t="s">
        <v>332</v>
      </c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071" priority="29" stopIfTrue="1">
      <formula>IF($A11=1,B11,)</formula>
    </cfRule>
    <cfRule type="expression" dxfId="1070" priority="30" stopIfTrue="1">
      <formula>IF($A11="",B11,)</formula>
    </cfRule>
  </conditionalFormatting>
  <conditionalFormatting sqref="E11:E15">
    <cfRule type="expression" dxfId="1069" priority="31" stopIfTrue="1">
      <formula>IF($A11="",B11,"")</formula>
    </cfRule>
  </conditionalFormatting>
  <conditionalFormatting sqref="E16:E124">
    <cfRule type="expression" dxfId="1068" priority="32" stopIfTrue="1">
      <formula>IF($A16&lt;&gt;1,B16,"")</formula>
    </cfRule>
  </conditionalFormatting>
  <conditionalFormatting sqref="D11:D124">
    <cfRule type="expression" dxfId="1067" priority="33" stopIfTrue="1">
      <formula>IF($A11="",B11,)</formula>
    </cfRule>
  </conditionalFormatting>
  <conditionalFormatting sqref="G11:G16 G82:G119 G18:G76">
    <cfRule type="expression" dxfId="1066" priority="34" stopIfTrue="1">
      <formula>#REF!="Freelancer"</formula>
    </cfRule>
    <cfRule type="expression" dxfId="1065" priority="35" stopIfTrue="1">
      <formula>#REF!="DTC Int. Staff"</formula>
    </cfRule>
  </conditionalFormatting>
  <conditionalFormatting sqref="G115:G119 G87:G104 G18:G22 G33:G49 G60:G76">
    <cfRule type="expression" dxfId="1064" priority="27" stopIfTrue="1">
      <formula>$F$5="Freelancer"</formula>
    </cfRule>
    <cfRule type="expression" dxfId="1063" priority="28" stopIfTrue="1">
      <formula>$F$5="DTC Int. Staff"</formula>
    </cfRule>
  </conditionalFormatting>
  <conditionalFormatting sqref="G16">
    <cfRule type="expression" dxfId="1062" priority="25" stopIfTrue="1">
      <formula>#REF!="Freelancer"</formula>
    </cfRule>
    <cfRule type="expression" dxfId="1061" priority="26" stopIfTrue="1">
      <formula>#REF!="DTC Int. Staff"</formula>
    </cfRule>
  </conditionalFormatting>
  <conditionalFormatting sqref="G16">
    <cfRule type="expression" dxfId="1060" priority="23" stopIfTrue="1">
      <formula>$F$5="Freelancer"</formula>
    </cfRule>
    <cfRule type="expression" dxfId="1059" priority="24" stopIfTrue="1">
      <formula>$F$5="DTC Int. Staff"</formula>
    </cfRule>
  </conditionalFormatting>
  <conditionalFormatting sqref="G17">
    <cfRule type="expression" dxfId="1058" priority="21" stopIfTrue="1">
      <formula>#REF!="Freelancer"</formula>
    </cfRule>
    <cfRule type="expression" dxfId="1057" priority="22" stopIfTrue="1">
      <formula>#REF!="DTC Int. Staff"</formula>
    </cfRule>
  </conditionalFormatting>
  <conditionalFormatting sqref="G17">
    <cfRule type="expression" dxfId="1056" priority="19" stopIfTrue="1">
      <formula>$F$5="Freelancer"</formula>
    </cfRule>
    <cfRule type="expression" dxfId="1055" priority="20" stopIfTrue="1">
      <formula>$F$5="DTC Int. Staff"</formula>
    </cfRule>
  </conditionalFormatting>
  <conditionalFormatting sqref="C126">
    <cfRule type="expression" dxfId="1054" priority="16" stopIfTrue="1">
      <formula>IF($A126=1,B126,)</formula>
    </cfRule>
    <cfRule type="expression" dxfId="1053" priority="17" stopIfTrue="1">
      <formula>IF($A126="",B126,)</formula>
    </cfRule>
  </conditionalFormatting>
  <conditionalFormatting sqref="D126">
    <cfRule type="expression" dxfId="1052" priority="18" stopIfTrue="1">
      <formula>IF($A126="",B126,)</formula>
    </cfRule>
  </conditionalFormatting>
  <conditionalFormatting sqref="C125">
    <cfRule type="expression" dxfId="1051" priority="13" stopIfTrue="1">
      <formula>IF($A125=1,B125,)</formula>
    </cfRule>
    <cfRule type="expression" dxfId="1050" priority="14" stopIfTrue="1">
      <formula>IF($A125="",B125,)</formula>
    </cfRule>
  </conditionalFormatting>
  <conditionalFormatting sqref="D125">
    <cfRule type="expression" dxfId="1049" priority="15" stopIfTrue="1">
      <formula>IF($A125="",B125,)</formula>
    </cfRule>
  </conditionalFormatting>
  <conditionalFormatting sqref="E125">
    <cfRule type="expression" dxfId="1048" priority="12" stopIfTrue="1">
      <formula>IF($A125&lt;&gt;1,B125,"")</formula>
    </cfRule>
  </conditionalFormatting>
  <conditionalFormatting sqref="E126">
    <cfRule type="expression" dxfId="1047" priority="11" stopIfTrue="1">
      <formula>IF($A126&lt;&gt;1,B126,"")</formula>
    </cfRule>
  </conditionalFormatting>
  <conditionalFormatting sqref="G55:G59">
    <cfRule type="expression" dxfId="1046" priority="9" stopIfTrue="1">
      <formula>$F$5="Freelancer"</formula>
    </cfRule>
    <cfRule type="expression" dxfId="1045" priority="10" stopIfTrue="1">
      <formula>$F$5="DTC Int. Staff"</formula>
    </cfRule>
  </conditionalFormatting>
  <conditionalFormatting sqref="G77:G81">
    <cfRule type="expression" dxfId="1044" priority="7" stopIfTrue="1">
      <formula>#REF!="Freelancer"</formula>
    </cfRule>
    <cfRule type="expression" dxfId="1043" priority="8" stopIfTrue="1">
      <formula>#REF!="DTC Int. Staff"</formula>
    </cfRule>
  </conditionalFormatting>
  <conditionalFormatting sqref="G77:G81">
    <cfRule type="expression" dxfId="1042" priority="5" stopIfTrue="1">
      <formula>$F$5="Freelancer"</formula>
    </cfRule>
    <cfRule type="expression" dxfId="104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040" priority="42" stopIfTrue="1">
      <formula>IF($A11=1,B11,)</formula>
    </cfRule>
    <cfRule type="expression" dxfId="1039" priority="43" stopIfTrue="1">
      <formula>IF($A11="",B11,)</formula>
    </cfRule>
  </conditionalFormatting>
  <conditionalFormatting sqref="E11:E15">
    <cfRule type="expression" dxfId="1038" priority="44" stopIfTrue="1">
      <formula>IF($A11="",B11,"")</formula>
    </cfRule>
  </conditionalFormatting>
  <conditionalFormatting sqref="E17:E20 E26:E43 E48 E53:E70 E75 E80:E98 E103 E108:E119">
    <cfRule type="expression" dxfId="1037" priority="45" stopIfTrue="1">
      <formula>IF($A17&lt;&gt;1,B17,"")</formula>
    </cfRule>
  </conditionalFormatting>
  <conditionalFormatting sqref="D11:D15 D26:D43 D48 D53:D70 D75 D80:D98 D103 D108:D119 D17:D20">
    <cfRule type="expression" dxfId="1036" priority="46" stopIfTrue="1">
      <formula>IF($A11="",B11,)</formula>
    </cfRule>
  </conditionalFormatting>
  <conditionalFormatting sqref="G11:G20 G26:G84 G90:G119">
    <cfRule type="expression" dxfId="1035" priority="47" stopIfTrue="1">
      <formula>#REF!="Freelancer"</formula>
    </cfRule>
    <cfRule type="expression" dxfId="1034" priority="48" stopIfTrue="1">
      <formula>#REF!="DTC Int. Staff"</formula>
    </cfRule>
  </conditionalFormatting>
  <conditionalFormatting sqref="G119 G26:G30 G37:G57 G64:G84 G91:G112">
    <cfRule type="expression" dxfId="1033" priority="40" stopIfTrue="1">
      <formula>$F$5="Freelancer"</formula>
    </cfRule>
    <cfRule type="expression" dxfId="1032" priority="41" stopIfTrue="1">
      <formula>$F$5="DTC Int. Staff"</formula>
    </cfRule>
  </conditionalFormatting>
  <conditionalFormatting sqref="G16:G20">
    <cfRule type="expression" dxfId="1031" priority="38" stopIfTrue="1">
      <formula>#REF!="Freelancer"</formula>
    </cfRule>
    <cfRule type="expression" dxfId="1030" priority="39" stopIfTrue="1">
      <formula>#REF!="DTC Int. Staff"</formula>
    </cfRule>
  </conditionalFormatting>
  <conditionalFormatting sqref="G16:G20">
    <cfRule type="expression" dxfId="1029" priority="36" stopIfTrue="1">
      <formula>$F$5="Freelancer"</formula>
    </cfRule>
    <cfRule type="expression" dxfId="1028" priority="37" stopIfTrue="1">
      <formula>$F$5="DTC Int. Staff"</formula>
    </cfRule>
  </conditionalFormatting>
  <conditionalFormatting sqref="G21:G25">
    <cfRule type="expression" dxfId="1027" priority="34" stopIfTrue="1">
      <formula>#REF!="Freelancer"</formula>
    </cfRule>
    <cfRule type="expression" dxfId="1026" priority="35" stopIfTrue="1">
      <formula>#REF!="DTC Int. Staff"</formula>
    </cfRule>
  </conditionalFormatting>
  <conditionalFormatting sqref="G21:G25">
    <cfRule type="expression" dxfId="1025" priority="32" stopIfTrue="1">
      <formula>$F$5="Freelancer"</formula>
    </cfRule>
    <cfRule type="expression" dxfId="1024" priority="33" stopIfTrue="1">
      <formula>$F$5="DTC Int. Staff"</formula>
    </cfRule>
  </conditionalFormatting>
  <conditionalFormatting sqref="G63">
    <cfRule type="expression" dxfId="1023" priority="22" stopIfTrue="1">
      <formula>$F$5="Freelancer"</formula>
    </cfRule>
    <cfRule type="expression" dxfId="1022" priority="23" stopIfTrue="1">
      <formula>$F$5="DTC Int. Staff"</formula>
    </cfRule>
  </conditionalFormatting>
  <conditionalFormatting sqref="G85:G89">
    <cfRule type="expression" dxfId="1021" priority="20" stopIfTrue="1">
      <formula>#REF!="Freelancer"</formula>
    </cfRule>
    <cfRule type="expression" dxfId="1020" priority="21" stopIfTrue="1">
      <formula>#REF!="DTC Int. Staff"</formula>
    </cfRule>
  </conditionalFormatting>
  <conditionalFormatting sqref="G85:G89">
    <cfRule type="expression" dxfId="1019" priority="18" stopIfTrue="1">
      <formula>$F$5="Freelancer"</formula>
    </cfRule>
    <cfRule type="expression" dxfId="1018" priority="19" stopIfTrue="1">
      <formula>$F$5="DTC Int. Staff"</formula>
    </cfRule>
  </conditionalFormatting>
  <conditionalFormatting sqref="E22:E25">
    <cfRule type="expression" dxfId="1017" priority="16" stopIfTrue="1">
      <formula>IF($A22&lt;&gt;1,B22,"")</formula>
    </cfRule>
  </conditionalFormatting>
  <conditionalFormatting sqref="D22:D25">
    <cfRule type="expression" dxfId="1016" priority="17" stopIfTrue="1">
      <formula>IF($A22="",B22,)</formula>
    </cfRule>
  </conditionalFormatting>
  <conditionalFormatting sqref="E44:E47">
    <cfRule type="expression" dxfId="1015" priority="14" stopIfTrue="1">
      <formula>IF($A44&lt;&gt;1,B44,"")</formula>
    </cfRule>
  </conditionalFormatting>
  <conditionalFormatting sqref="D44:D47">
    <cfRule type="expression" dxfId="1014" priority="15" stopIfTrue="1">
      <formula>IF($A44="",B44,)</formula>
    </cfRule>
  </conditionalFormatting>
  <conditionalFormatting sqref="E49:E52">
    <cfRule type="expression" dxfId="1013" priority="12" stopIfTrue="1">
      <formula>IF($A49&lt;&gt;1,B49,"")</formula>
    </cfRule>
  </conditionalFormatting>
  <conditionalFormatting sqref="D49:D52">
    <cfRule type="expression" dxfId="1012" priority="13" stopIfTrue="1">
      <formula>IF($A49="",B49,)</formula>
    </cfRule>
  </conditionalFormatting>
  <conditionalFormatting sqref="E71:E74">
    <cfRule type="expression" dxfId="1011" priority="10" stopIfTrue="1">
      <formula>IF($A71&lt;&gt;1,B71,"")</formula>
    </cfRule>
  </conditionalFormatting>
  <conditionalFormatting sqref="D71:D74">
    <cfRule type="expression" dxfId="1010" priority="11" stopIfTrue="1">
      <formula>IF($A71="",B71,)</formula>
    </cfRule>
  </conditionalFormatting>
  <conditionalFormatting sqref="E76:E79">
    <cfRule type="expression" dxfId="1009" priority="8" stopIfTrue="1">
      <formula>IF($A76&lt;&gt;1,B76,"")</formula>
    </cfRule>
  </conditionalFormatting>
  <conditionalFormatting sqref="D76:D79">
    <cfRule type="expression" dxfId="1008" priority="9" stopIfTrue="1">
      <formula>IF($A76="",B76,)</formula>
    </cfRule>
  </conditionalFormatting>
  <conditionalFormatting sqref="E93">
    <cfRule type="timePeriod" dxfId="1007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006" priority="5" stopIfTrue="1">
      <formula>IF($A99&lt;&gt;1,B99,"")</formula>
    </cfRule>
  </conditionalFormatting>
  <conditionalFormatting sqref="D99:D102">
    <cfRule type="expression" dxfId="1005" priority="6" stopIfTrue="1">
      <formula>IF($A99="",B99,)</formula>
    </cfRule>
  </conditionalFormatting>
  <conditionalFormatting sqref="E99:E102">
    <cfRule type="timePeriod" dxfId="1004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003" priority="2" stopIfTrue="1">
      <formula>IF($A104&lt;&gt;1,B104,"")</formula>
    </cfRule>
  </conditionalFormatting>
  <conditionalFormatting sqref="D104:D107">
    <cfRule type="expression" dxfId="1002" priority="3" stopIfTrue="1">
      <formula>IF($A104="",B104,)</formula>
    </cfRule>
  </conditionalFormatting>
  <conditionalFormatting sqref="E104:E107">
    <cfRule type="timePeriod" dxfId="1001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000" priority="29" stopIfTrue="1">
      <formula>IF($A11=1,B11,)</formula>
    </cfRule>
    <cfRule type="expression" dxfId="999" priority="30" stopIfTrue="1">
      <formula>IF($A11="",B11,)</formula>
    </cfRule>
  </conditionalFormatting>
  <conditionalFormatting sqref="E11:E15">
    <cfRule type="expression" dxfId="998" priority="31" stopIfTrue="1">
      <formula>IF($A11="",B11,"")</formula>
    </cfRule>
  </conditionalFormatting>
  <conditionalFormatting sqref="E130:E134 E26:E124">
    <cfRule type="expression" dxfId="997" priority="32" stopIfTrue="1">
      <formula>IF($A26&lt;&gt;1,B26,"")</formula>
    </cfRule>
  </conditionalFormatting>
  <conditionalFormatting sqref="D130:D134 D11:D15 D26:D124">
    <cfRule type="expression" dxfId="996" priority="33" stopIfTrue="1">
      <formula>IF($A11="",B11,)</formula>
    </cfRule>
  </conditionalFormatting>
  <conditionalFormatting sqref="G11:G20 G26:G84 G90:G119">
    <cfRule type="expression" dxfId="995" priority="34" stopIfTrue="1">
      <formula>#REF!="Freelancer"</formula>
    </cfRule>
    <cfRule type="expression" dxfId="994" priority="35" stopIfTrue="1">
      <formula>#REF!="DTC Int. Staff"</formula>
    </cfRule>
  </conditionalFormatting>
  <conditionalFormatting sqref="G119 G26:G30 G37:G57 G64:G84 G91:G112">
    <cfRule type="expression" dxfId="993" priority="27" stopIfTrue="1">
      <formula>$F$5="Freelancer"</formula>
    </cfRule>
    <cfRule type="expression" dxfId="992" priority="28" stopIfTrue="1">
      <formula>$F$5="DTC Int. Staff"</formula>
    </cfRule>
  </conditionalFormatting>
  <conditionalFormatting sqref="G16:G20">
    <cfRule type="expression" dxfId="991" priority="25" stopIfTrue="1">
      <formula>#REF!="Freelancer"</formula>
    </cfRule>
    <cfRule type="expression" dxfId="990" priority="26" stopIfTrue="1">
      <formula>#REF!="DTC Int. Staff"</formula>
    </cfRule>
  </conditionalFormatting>
  <conditionalFormatting sqref="G16:G20">
    <cfRule type="expression" dxfId="989" priority="23" stopIfTrue="1">
      <formula>$F$5="Freelancer"</formula>
    </cfRule>
    <cfRule type="expression" dxfId="988" priority="24" stopIfTrue="1">
      <formula>$F$5="DTC Int. Staff"</formula>
    </cfRule>
  </conditionalFormatting>
  <conditionalFormatting sqref="G21:G25">
    <cfRule type="expression" dxfId="987" priority="21" stopIfTrue="1">
      <formula>#REF!="Freelancer"</formula>
    </cfRule>
    <cfRule type="expression" dxfId="986" priority="22" stopIfTrue="1">
      <formula>#REF!="DTC Int. Staff"</formula>
    </cfRule>
  </conditionalFormatting>
  <conditionalFormatting sqref="G21:G25">
    <cfRule type="expression" dxfId="985" priority="19" stopIfTrue="1">
      <formula>$F$5="Freelancer"</formula>
    </cfRule>
    <cfRule type="expression" dxfId="984" priority="20" stopIfTrue="1">
      <formula>$F$5="DTC Int. Staff"</formula>
    </cfRule>
  </conditionalFormatting>
  <conditionalFormatting sqref="C125:C129">
    <cfRule type="expression" dxfId="983" priority="13" stopIfTrue="1">
      <formula>IF($A125=1,B125,)</formula>
    </cfRule>
    <cfRule type="expression" dxfId="982" priority="14" stopIfTrue="1">
      <formula>IF($A125="",B125,)</formula>
    </cfRule>
  </conditionalFormatting>
  <conditionalFormatting sqref="D125:D129">
    <cfRule type="expression" dxfId="981" priority="15" stopIfTrue="1">
      <formula>IF($A125="",B125,)</formula>
    </cfRule>
  </conditionalFormatting>
  <conditionalFormatting sqref="E125:E129">
    <cfRule type="expression" dxfId="980" priority="12" stopIfTrue="1">
      <formula>IF($A125&lt;&gt;1,B125,"")</formula>
    </cfRule>
  </conditionalFormatting>
  <conditionalFormatting sqref="G63">
    <cfRule type="expression" dxfId="979" priority="9" stopIfTrue="1">
      <formula>$F$5="Freelancer"</formula>
    </cfRule>
    <cfRule type="expression" dxfId="978" priority="10" stopIfTrue="1">
      <formula>$F$5="DTC Int. Staff"</formula>
    </cfRule>
  </conditionalFormatting>
  <conditionalFormatting sqref="G85:G89">
    <cfRule type="expression" dxfId="977" priority="7" stopIfTrue="1">
      <formula>#REF!="Freelancer"</formula>
    </cfRule>
    <cfRule type="expression" dxfId="976" priority="8" stopIfTrue="1">
      <formula>#REF!="DTC Int. Staff"</formula>
    </cfRule>
  </conditionalFormatting>
  <conditionalFormatting sqref="G85:G89">
    <cfRule type="expression" dxfId="975" priority="5" stopIfTrue="1">
      <formula>$F$5="Freelancer"</formula>
    </cfRule>
    <cfRule type="expression" dxfId="974" priority="6" stopIfTrue="1">
      <formula>$F$5="DTC Int. Staff"</formula>
    </cfRule>
  </conditionalFormatting>
  <conditionalFormatting sqref="E17:E20">
    <cfRule type="expression" dxfId="973" priority="3" stopIfTrue="1">
      <formula>IF($A17="",B17,"")</formula>
    </cfRule>
  </conditionalFormatting>
  <conditionalFormatting sqref="D17:D20">
    <cfRule type="expression" dxfId="972" priority="4" stopIfTrue="1">
      <formula>IF($A17="",B17,)</formula>
    </cfRule>
  </conditionalFormatting>
  <conditionalFormatting sqref="E22:E25">
    <cfRule type="expression" dxfId="971" priority="1" stopIfTrue="1">
      <formula>IF($A22="",B22,"")</formula>
    </cfRule>
  </conditionalFormatting>
  <conditionalFormatting sqref="D22:D25">
    <cfRule type="expression" dxfId="970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969" priority="25" stopIfTrue="1">
      <formula>IF($A11=1,B11,)</formula>
    </cfRule>
    <cfRule type="expression" dxfId="968" priority="26" stopIfTrue="1">
      <formula>IF($A11="",B11,)</formula>
    </cfRule>
  </conditionalFormatting>
  <conditionalFormatting sqref="E11:E15">
    <cfRule type="expression" dxfId="967" priority="27" stopIfTrue="1">
      <formula>IF($A11="",B11,"")</formula>
    </cfRule>
  </conditionalFormatting>
  <conditionalFormatting sqref="E16:E128">
    <cfRule type="expression" dxfId="966" priority="28" stopIfTrue="1">
      <formula>IF($A16&lt;&gt;1,B16,"")</formula>
    </cfRule>
  </conditionalFormatting>
  <conditionalFormatting sqref="D11:D128">
    <cfRule type="expression" dxfId="965" priority="29" stopIfTrue="1">
      <formula>IF($A11="",B11,)</formula>
    </cfRule>
  </conditionalFormatting>
  <conditionalFormatting sqref="G11:G20 G82:G123 G22:G76">
    <cfRule type="expression" dxfId="964" priority="30" stopIfTrue="1">
      <formula>#REF!="Freelancer"</formula>
    </cfRule>
    <cfRule type="expression" dxfId="963" priority="31" stopIfTrue="1">
      <formula>#REF!="DTC Int. Staff"</formula>
    </cfRule>
  </conditionalFormatting>
  <conditionalFormatting sqref="G119:G123 G87:G108 G22 G33:G49 G60:G76">
    <cfRule type="expression" dxfId="962" priority="23" stopIfTrue="1">
      <formula>$F$5="Freelancer"</formula>
    </cfRule>
    <cfRule type="expression" dxfId="961" priority="24" stopIfTrue="1">
      <formula>$F$5="DTC Int. Staff"</formula>
    </cfRule>
  </conditionalFormatting>
  <conditionalFormatting sqref="G16:G20">
    <cfRule type="expression" dxfId="960" priority="21" stopIfTrue="1">
      <formula>#REF!="Freelancer"</formula>
    </cfRule>
    <cfRule type="expression" dxfId="959" priority="22" stopIfTrue="1">
      <formula>#REF!="DTC Int. Staff"</formula>
    </cfRule>
  </conditionalFormatting>
  <conditionalFormatting sqref="G16:G20">
    <cfRule type="expression" dxfId="958" priority="19" stopIfTrue="1">
      <formula>$F$5="Freelancer"</formula>
    </cfRule>
    <cfRule type="expression" dxfId="957" priority="20" stopIfTrue="1">
      <formula>$F$5="DTC Int. Staff"</formula>
    </cfRule>
  </conditionalFormatting>
  <conditionalFormatting sqref="G21">
    <cfRule type="expression" dxfId="956" priority="17" stopIfTrue="1">
      <formula>#REF!="Freelancer"</formula>
    </cfRule>
    <cfRule type="expression" dxfId="955" priority="18" stopIfTrue="1">
      <formula>#REF!="DTC Int. Staff"</formula>
    </cfRule>
  </conditionalFormatting>
  <conditionalFormatting sqref="G21">
    <cfRule type="expression" dxfId="954" priority="15" stopIfTrue="1">
      <formula>$F$5="Freelancer"</formula>
    </cfRule>
    <cfRule type="expression" dxfId="953" priority="16" stopIfTrue="1">
      <formula>$F$5="DTC Int. Staff"</formula>
    </cfRule>
  </conditionalFormatting>
  <conditionalFormatting sqref="C129:C133">
    <cfRule type="expression" dxfId="952" priority="9" stopIfTrue="1">
      <formula>IF($A129=1,B129,)</formula>
    </cfRule>
    <cfRule type="expression" dxfId="951" priority="10" stopIfTrue="1">
      <formula>IF($A129="",B129,)</formula>
    </cfRule>
  </conditionalFormatting>
  <conditionalFormatting sqref="D129:D133">
    <cfRule type="expression" dxfId="950" priority="11" stopIfTrue="1">
      <formula>IF($A129="",B129,)</formula>
    </cfRule>
  </conditionalFormatting>
  <conditionalFormatting sqref="E129:E133">
    <cfRule type="expression" dxfId="949" priority="8" stopIfTrue="1">
      <formula>IF($A129&lt;&gt;1,B129,"")</formula>
    </cfRule>
  </conditionalFormatting>
  <conditionalFormatting sqref="G55:G59">
    <cfRule type="expression" dxfId="948" priority="5" stopIfTrue="1">
      <formula>$F$5="Freelancer"</formula>
    </cfRule>
    <cfRule type="expression" dxfId="947" priority="6" stopIfTrue="1">
      <formula>$F$5="DTC Int. Staff"</formula>
    </cfRule>
  </conditionalFormatting>
  <conditionalFormatting sqref="G77:G81">
    <cfRule type="expression" dxfId="946" priority="3" stopIfTrue="1">
      <formula>#REF!="Freelancer"</formula>
    </cfRule>
    <cfRule type="expression" dxfId="945" priority="4" stopIfTrue="1">
      <formula>#REF!="DTC Int. Staff"</formula>
    </cfRule>
  </conditionalFormatting>
  <conditionalFormatting sqref="G77:G81">
    <cfRule type="expression" dxfId="944" priority="1" stopIfTrue="1">
      <formula>$F$5="Freelancer"</formula>
    </cfRule>
    <cfRule type="expression" dxfId="9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942" priority="25" stopIfTrue="1">
      <formula>IF($A11=1,B11,)</formula>
    </cfRule>
    <cfRule type="expression" dxfId="941" priority="26" stopIfTrue="1">
      <formula>IF($A11="",B11,)</formula>
    </cfRule>
  </conditionalFormatting>
  <conditionalFormatting sqref="E11">
    <cfRule type="expression" dxfId="940" priority="27" stopIfTrue="1">
      <formula>IF($A11="",B11,"")</formula>
    </cfRule>
  </conditionalFormatting>
  <conditionalFormatting sqref="E12:E119">
    <cfRule type="expression" dxfId="939" priority="28" stopIfTrue="1">
      <formula>IF($A12&lt;&gt;1,B12,"")</formula>
    </cfRule>
  </conditionalFormatting>
  <conditionalFormatting sqref="D11:D119">
    <cfRule type="expression" dxfId="938" priority="29" stopIfTrue="1">
      <formula>IF($A11="",B11,)</formula>
    </cfRule>
  </conditionalFormatting>
  <conditionalFormatting sqref="G11:G12 G18:G76 G82:G118">
    <cfRule type="expression" dxfId="937" priority="30" stopIfTrue="1">
      <formula>#REF!="Freelancer"</formula>
    </cfRule>
    <cfRule type="expression" dxfId="936" priority="31" stopIfTrue="1">
      <formula>#REF!="DTC Int. Staff"</formula>
    </cfRule>
  </conditionalFormatting>
  <conditionalFormatting sqref="G114:G118 G18:G22 G33:G49 G60:G76 G87:G103">
    <cfRule type="expression" dxfId="935" priority="23" stopIfTrue="1">
      <formula>$F$5="Freelancer"</formula>
    </cfRule>
    <cfRule type="expression" dxfId="934" priority="24" stopIfTrue="1">
      <formula>$F$5="DTC Int. Staff"</formula>
    </cfRule>
  </conditionalFormatting>
  <conditionalFormatting sqref="G12">
    <cfRule type="expression" dxfId="933" priority="21" stopIfTrue="1">
      <formula>#REF!="Freelancer"</formula>
    </cfRule>
    <cfRule type="expression" dxfId="932" priority="22" stopIfTrue="1">
      <formula>#REF!="DTC Int. Staff"</formula>
    </cfRule>
  </conditionalFormatting>
  <conditionalFormatting sqref="G12">
    <cfRule type="expression" dxfId="931" priority="19" stopIfTrue="1">
      <formula>$F$5="Freelancer"</formula>
    </cfRule>
    <cfRule type="expression" dxfId="930" priority="20" stopIfTrue="1">
      <formula>$F$5="DTC Int. Staff"</formula>
    </cfRule>
  </conditionalFormatting>
  <conditionalFormatting sqref="G13:G17">
    <cfRule type="expression" dxfId="929" priority="17" stopIfTrue="1">
      <formula>#REF!="Freelancer"</formula>
    </cfRule>
    <cfRule type="expression" dxfId="928" priority="18" stopIfTrue="1">
      <formula>#REF!="DTC Int. Staff"</formula>
    </cfRule>
  </conditionalFormatting>
  <conditionalFormatting sqref="G13:G17">
    <cfRule type="expression" dxfId="927" priority="15" stopIfTrue="1">
      <formula>$F$5="Freelancer"</formula>
    </cfRule>
    <cfRule type="expression" dxfId="926" priority="16" stopIfTrue="1">
      <formula>$F$5="DTC Int. Staff"</formula>
    </cfRule>
  </conditionalFormatting>
  <conditionalFormatting sqref="C121:C125">
    <cfRule type="expression" dxfId="925" priority="12" stopIfTrue="1">
      <formula>IF($A121=1,B121,)</formula>
    </cfRule>
    <cfRule type="expression" dxfId="924" priority="13" stopIfTrue="1">
      <formula>IF($A121="",B121,)</formula>
    </cfRule>
  </conditionalFormatting>
  <conditionalFormatting sqref="D121:D125">
    <cfRule type="expression" dxfId="923" priority="14" stopIfTrue="1">
      <formula>IF($A121="",B121,)</formula>
    </cfRule>
  </conditionalFormatting>
  <conditionalFormatting sqref="C120">
    <cfRule type="expression" dxfId="922" priority="9" stopIfTrue="1">
      <formula>IF($A120=1,B120,)</formula>
    </cfRule>
    <cfRule type="expression" dxfId="921" priority="10" stopIfTrue="1">
      <formula>IF($A120="",B120,)</formula>
    </cfRule>
  </conditionalFormatting>
  <conditionalFormatting sqref="D120">
    <cfRule type="expression" dxfId="920" priority="11" stopIfTrue="1">
      <formula>IF($A120="",B120,)</formula>
    </cfRule>
  </conditionalFormatting>
  <conditionalFormatting sqref="E120">
    <cfRule type="expression" dxfId="919" priority="8" stopIfTrue="1">
      <formula>IF($A120&lt;&gt;1,B120,"")</formula>
    </cfRule>
  </conditionalFormatting>
  <conditionalFormatting sqref="E121:E125">
    <cfRule type="expression" dxfId="918" priority="7" stopIfTrue="1">
      <formula>IF($A121&lt;&gt;1,B121,"")</formula>
    </cfRule>
  </conditionalFormatting>
  <conditionalFormatting sqref="G55:G59">
    <cfRule type="expression" dxfId="917" priority="5" stopIfTrue="1">
      <formula>$F$5="Freelancer"</formula>
    </cfRule>
    <cfRule type="expression" dxfId="916" priority="6" stopIfTrue="1">
      <formula>$F$5="DTC Int. Staff"</formula>
    </cfRule>
  </conditionalFormatting>
  <conditionalFormatting sqref="G77:G81">
    <cfRule type="expression" dxfId="915" priority="3" stopIfTrue="1">
      <formula>#REF!="Freelancer"</formula>
    </cfRule>
    <cfRule type="expression" dxfId="914" priority="4" stopIfTrue="1">
      <formula>#REF!="DTC Int. Staff"</formula>
    </cfRule>
  </conditionalFormatting>
  <conditionalFormatting sqref="G77:G81">
    <cfRule type="expression" dxfId="913" priority="1" stopIfTrue="1">
      <formula>$F$5="Freelancer"</formula>
    </cfRule>
    <cfRule type="expression" dxfId="9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911" priority="25" stopIfTrue="1">
      <formula>IF($A11=1,B11,)</formula>
    </cfRule>
    <cfRule type="expression" dxfId="910" priority="26" stopIfTrue="1">
      <formula>IF($A11="",B11,)</formula>
    </cfRule>
  </conditionalFormatting>
  <conditionalFormatting sqref="E11:E15">
    <cfRule type="expression" dxfId="909" priority="27" stopIfTrue="1">
      <formula>IF($A11="",B11,"")</formula>
    </cfRule>
  </conditionalFormatting>
  <conditionalFormatting sqref="E16:E124">
    <cfRule type="expression" dxfId="908" priority="28" stopIfTrue="1">
      <formula>IF($A16&lt;&gt;1,B16,"")</formula>
    </cfRule>
  </conditionalFormatting>
  <conditionalFormatting sqref="D11:D124">
    <cfRule type="expression" dxfId="907" priority="29" stopIfTrue="1">
      <formula>IF($A11="",B11,)</formula>
    </cfRule>
  </conditionalFormatting>
  <conditionalFormatting sqref="G11:G20 G26:G84 G86:G119">
    <cfRule type="expression" dxfId="906" priority="30" stopIfTrue="1">
      <formula>#REF!="Freelancer"</formula>
    </cfRule>
    <cfRule type="expression" dxfId="905" priority="31" stopIfTrue="1">
      <formula>#REF!="DTC Int. Staff"</formula>
    </cfRule>
  </conditionalFormatting>
  <conditionalFormatting sqref="G115:G119 G87:G112 G26:G30 G33:G57 G60:G84">
    <cfRule type="expression" dxfId="904" priority="23" stopIfTrue="1">
      <formula>$F$5="Freelancer"</formula>
    </cfRule>
    <cfRule type="expression" dxfId="903" priority="24" stopIfTrue="1">
      <formula>$F$5="DTC Int. Staff"</formula>
    </cfRule>
  </conditionalFormatting>
  <conditionalFormatting sqref="G16:G20">
    <cfRule type="expression" dxfId="902" priority="21" stopIfTrue="1">
      <formula>#REF!="Freelancer"</formula>
    </cfRule>
    <cfRule type="expression" dxfId="901" priority="22" stopIfTrue="1">
      <formula>#REF!="DTC Int. Staff"</formula>
    </cfRule>
  </conditionalFormatting>
  <conditionalFormatting sqref="G16:G20">
    <cfRule type="expression" dxfId="900" priority="19" stopIfTrue="1">
      <formula>$F$5="Freelancer"</formula>
    </cfRule>
    <cfRule type="expression" dxfId="899" priority="20" stopIfTrue="1">
      <formula>$F$5="DTC Int. Staff"</formula>
    </cfRule>
  </conditionalFormatting>
  <conditionalFormatting sqref="G21:G25">
    <cfRule type="expression" dxfId="898" priority="17" stopIfTrue="1">
      <formula>#REF!="Freelancer"</formula>
    </cfRule>
    <cfRule type="expression" dxfId="897" priority="18" stopIfTrue="1">
      <formula>#REF!="DTC Int. Staff"</formula>
    </cfRule>
  </conditionalFormatting>
  <conditionalFormatting sqref="G21:G25">
    <cfRule type="expression" dxfId="896" priority="15" stopIfTrue="1">
      <formula>$F$5="Freelancer"</formula>
    </cfRule>
    <cfRule type="expression" dxfId="895" priority="16" stopIfTrue="1">
      <formula>$F$5="DTC Int. Staff"</formula>
    </cfRule>
  </conditionalFormatting>
  <conditionalFormatting sqref="C125:C129">
    <cfRule type="expression" dxfId="894" priority="9" stopIfTrue="1">
      <formula>IF($A125=1,B125,)</formula>
    </cfRule>
    <cfRule type="expression" dxfId="893" priority="10" stopIfTrue="1">
      <formula>IF($A125="",B125,)</formula>
    </cfRule>
  </conditionalFormatting>
  <conditionalFormatting sqref="D125:D129">
    <cfRule type="expression" dxfId="892" priority="11" stopIfTrue="1">
      <formula>IF($A125="",B125,)</formula>
    </cfRule>
  </conditionalFormatting>
  <conditionalFormatting sqref="E125:E129">
    <cfRule type="expression" dxfId="891" priority="8" stopIfTrue="1">
      <formula>IF($A125&lt;&gt;1,B125,"")</formula>
    </cfRule>
  </conditionalFormatting>
  <conditionalFormatting sqref="G59">
    <cfRule type="expression" dxfId="890" priority="5" stopIfTrue="1">
      <formula>$F$5="Freelancer"</formula>
    </cfRule>
    <cfRule type="expression" dxfId="889" priority="6" stopIfTrue="1">
      <formula>$F$5="DTC Int. Staff"</formula>
    </cfRule>
  </conditionalFormatting>
  <conditionalFormatting sqref="G85">
    <cfRule type="expression" dxfId="888" priority="3" stopIfTrue="1">
      <formula>#REF!="Freelancer"</formula>
    </cfRule>
    <cfRule type="expression" dxfId="887" priority="4" stopIfTrue="1">
      <formula>#REF!="DTC Int. Staff"</formula>
    </cfRule>
  </conditionalFormatting>
  <conditionalFormatting sqref="G85">
    <cfRule type="expression" dxfId="886" priority="1" stopIfTrue="1">
      <formula>$F$5="Freelancer"</formula>
    </cfRule>
    <cfRule type="expression" dxfId="8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49" zoomScale="90" zoomScaleNormal="90" workbookViewId="0">
      <selection activeCell="F12" sqref="F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199</v>
      </c>
      <c r="J8" s="25">
        <f>I8/8</f>
        <v>24.875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87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55</v>
      </c>
      <c r="I12" s="36" t="s">
        <v>87</v>
      </c>
      <c r="J12" s="38">
        <v>0.5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53</v>
      </c>
      <c r="G13" s="36">
        <v>9001</v>
      </c>
      <c r="H13" s="43" t="s">
        <v>56</v>
      </c>
      <c r="I13" s="36" t="s">
        <v>87</v>
      </c>
      <c r="J13" s="38">
        <v>5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 t="s">
        <v>53</v>
      </c>
      <c r="G14" s="36">
        <v>9001</v>
      </c>
      <c r="H14" s="43" t="s">
        <v>57</v>
      </c>
      <c r="I14" s="36" t="s">
        <v>87</v>
      </c>
      <c r="J14" s="38">
        <v>2</v>
      </c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58</v>
      </c>
      <c r="I16" s="47" t="s">
        <v>87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 t="s">
        <v>53</v>
      </c>
      <c r="G17" s="47">
        <v>9001</v>
      </c>
      <c r="H17" s="48" t="s">
        <v>60</v>
      </c>
      <c r="I17" s="47" t="s">
        <v>87</v>
      </c>
      <c r="J17" s="49">
        <v>0.5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53</v>
      </c>
      <c r="G18" s="47">
        <v>9001</v>
      </c>
      <c r="H18" s="48" t="s">
        <v>59</v>
      </c>
      <c r="I18" s="47" t="s">
        <v>87</v>
      </c>
      <c r="J18" s="49">
        <v>4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 t="s">
        <v>53</v>
      </c>
      <c r="G19" s="47">
        <v>9001</v>
      </c>
      <c r="H19" s="48" t="s">
        <v>61</v>
      </c>
      <c r="I19" s="47" t="s">
        <v>87</v>
      </c>
      <c r="J19" s="49">
        <v>3</v>
      </c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60</v>
      </c>
      <c r="I23" s="47" t="s">
        <v>87</v>
      </c>
      <c r="J23" s="49">
        <v>0.5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9001</v>
      </c>
      <c r="H24" s="48" t="s">
        <v>62</v>
      </c>
      <c r="I24" s="47" t="s">
        <v>87</v>
      </c>
      <c r="J24" s="49">
        <v>4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53</v>
      </c>
      <c r="G25" s="47">
        <v>9001</v>
      </c>
      <c r="H25" s="48" t="s">
        <v>67</v>
      </c>
      <c r="I25" s="47" t="s">
        <v>87</v>
      </c>
      <c r="J25" s="49">
        <v>4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 t="s">
        <v>53</v>
      </c>
      <c r="G26" s="47">
        <v>9001</v>
      </c>
      <c r="H26" s="48" t="s">
        <v>63</v>
      </c>
      <c r="I26" s="47" t="s">
        <v>87</v>
      </c>
      <c r="J26" s="49">
        <v>2</v>
      </c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1" t="s">
        <v>60</v>
      </c>
      <c r="I28" s="36" t="s">
        <v>87</v>
      </c>
      <c r="J28" s="38">
        <v>1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9001</v>
      </c>
      <c r="H29" s="121" t="s">
        <v>68</v>
      </c>
      <c r="I29" s="36" t="s">
        <v>87</v>
      </c>
      <c r="J29" s="38">
        <v>4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 t="s">
        <v>53</v>
      </c>
      <c r="G30" s="36">
        <v>9001</v>
      </c>
      <c r="H30" s="121" t="s">
        <v>69</v>
      </c>
      <c r="I30" s="36" t="s">
        <v>87</v>
      </c>
      <c r="J30" s="38">
        <v>3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 t="s">
        <v>53</v>
      </c>
      <c r="G31" s="36">
        <v>9001</v>
      </c>
      <c r="H31" s="121" t="s">
        <v>70</v>
      </c>
      <c r="I31" s="36" t="s">
        <v>87</v>
      </c>
      <c r="J31" s="38">
        <v>1</v>
      </c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 t="s">
        <v>53</v>
      </c>
      <c r="G32" s="36">
        <v>9001</v>
      </c>
      <c r="H32" s="121" t="s">
        <v>71</v>
      </c>
      <c r="I32" s="36" t="s">
        <v>87</v>
      </c>
      <c r="J32" s="38">
        <v>2</v>
      </c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60</v>
      </c>
      <c r="I33" s="47" t="s">
        <v>87</v>
      </c>
      <c r="J33" s="49">
        <v>1.5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9001</v>
      </c>
      <c r="H34" s="48" t="s">
        <v>72</v>
      </c>
      <c r="I34" s="47" t="s">
        <v>87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9001</v>
      </c>
      <c r="H35" s="48" t="s">
        <v>73</v>
      </c>
      <c r="I35" s="47" t="s">
        <v>87</v>
      </c>
      <c r="J35" s="49">
        <v>4</v>
      </c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121" t="s">
        <v>60</v>
      </c>
      <c r="I38" s="36" t="s">
        <v>87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9001</v>
      </c>
      <c r="H39" s="43" t="s">
        <v>64</v>
      </c>
      <c r="I39" s="36" t="s">
        <v>87</v>
      </c>
      <c r="J39" s="38">
        <v>3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53</v>
      </c>
      <c r="G40" s="36">
        <v>9001</v>
      </c>
      <c r="H40" s="43" t="s">
        <v>65</v>
      </c>
      <c r="I40" s="36" t="s">
        <v>87</v>
      </c>
      <c r="J40" s="38">
        <v>2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 t="s">
        <v>53</v>
      </c>
      <c r="G41" s="36">
        <v>9001</v>
      </c>
      <c r="H41" s="43" t="s">
        <v>66</v>
      </c>
      <c r="I41" s="36" t="s">
        <v>87</v>
      </c>
      <c r="J41" s="38">
        <v>4</v>
      </c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60</v>
      </c>
      <c r="I43" s="47" t="s">
        <v>87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9001</v>
      </c>
      <c r="H44" s="48" t="s">
        <v>74</v>
      </c>
      <c r="I44" s="47" t="s">
        <v>87</v>
      </c>
      <c r="J44" s="49">
        <v>1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9001</v>
      </c>
      <c r="H45" s="48" t="s">
        <v>75</v>
      </c>
      <c r="I45" s="47" t="s">
        <v>87</v>
      </c>
      <c r="J45" s="49">
        <v>6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53</v>
      </c>
      <c r="G46" s="47">
        <v>9001</v>
      </c>
      <c r="H46" s="48" t="s">
        <v>76</v>
      </c>
      <c r="I46" s="47" t="s">
        <v>87</v>
      </c>
      <c r="J46" s="49">
        <v>2</v>
      </c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48" t="s">
        <v>60</v>
      </c>
      <c r="I50" s="47" t="s">
        <v>88</v>
      </c>
      <c r="J50" s="49">
        <v>0.5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53</v>
      </c>
      <c r="G51" s="47">
        <v>9001</v>
      </c>
      <c r="H51" s="48" t="s">
        <v>79</v>
      </c>
      <c r="I51" s="47" t="s">
        <v>88</v>
      </c>
      <c r="J51" s="49">
        <v>5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53</v>
      </c>
      <c r="G52" s="47">
        <v>9001</v>
      </c>
      <c r="H52" s="48" t="s">
        <v>77</v>
      </c>
      <c r="I52" s="47" t="s">
        <v>88</v>
      </c>
      <c r="J52" s="49">
        <v>3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78</v>
      </c>
      <c r="G53" s="47">
        <v>9002</v>
      </c>
      <c r="H53" s="48" t="s">
        <v>80</v>
      </c>
      <c r="I53" s="47" t="s">
        <v>88</v>
      </c>
      <c r="J53" s="49">
        <v>2</v>
      </c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121" t="s">
        <v>81</v>
      </c>
      <c r="I55" s="36" t="s">
        <v>88</v>
      </c>
      <c r="J55" s="38">
        <v>3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121" t="s">
        <v>60</v>
      </c>
      <c r="I56" s="36" t="s">
        <v>88</v>
      </c>
      <c r="J56" s="38">
        <v>1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9001</v>
      </c>
      <c r="H57" s="43" t="s">
        <v>82</v>
      </c>
      <c r="I57" s="36" t="s">
        <v>88</v>
      </c>
      <c r="J57" s="38">
        <v>4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9001</v>
      </c>
      <c r="H58" s="43" t="s">
        <v>83</v>
      </c>
      <c r="I58" s="36" t="s">
        <v>88</v>
      </c>
      <c r="J58" s="38">
        <v>2</v>
      </c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60</v>
      </c>
      <c r="I60" s="47" t="s">
        <v>88</v>
      </c>
      <c r="J60" s="49">
        <v>0.5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9001</v>
      </c>
      <c r="H61" s="48" t="s">
        <v>84</v>
      </c>
      <c r="I61" s="47" t="s">
        <v>88</v>
      </c>
      <c r="J61" s="49">
        <v>4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53</v>
      </c>
      <c r="G62" s="47">
        <v>9001</v>
      </c>
      <c r="H62" s="48" t="s">
        <v>85</v>
      </c>
      <c r="I62" s="47" t="s">
        <v>88</v>
      </c>
      <c r="J62" s="49">
        <v>3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53</v>
      </c>
      <c r="G63" s="47">
        <v>9001</v>
      </c>
      <c r="H63" s="48" t="s">
        <v>86</v>
      </c>
      <c r="I63" s="47" t="s">
        <v>88</v>
      </c>
      <c r="J63" s="49">
        <v>2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121" t="s">
        <v>60</v>
      </c>
      <c r="I65" s="36" t="s">
        <v>88</v>
      </c>
      <c r="J65" s="38">
        <v>1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89</v>
      </c>
      <c r="I66" s="36" t="s">
        <v>88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53</v>
      </c>
      <c r="G67" s="36">
        <v>9001</v>
      </c>
      <c r="H67" s="43" t="s">
        <v>90</v>
      </c>
      <c r="I67" s="36" t="s">
        <v>88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60</v>
      </c>
      <c r="I70" s="47" t="s">
        <v>88</v>
      </c>
      <c r="J70" s="49">
        <v>0.5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9001</v>
      </c>
      <c r="H71" s="48" t="s">
        <v>74</v>
      </c>
      <c r="I71" s="47" t="s">
        <v>88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9001</v>
      </c>
      <c r="H72" s="48" t="s">
        <v>91</v>
      </c>
      <c r="I72" s="47" t="s">
        <v>88</v>
      </c>
      <c r="J72" s="49">
        <v>4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53</v>
      </c>
      <c r="G73" s="47">
        <v>9001</v>
      </c>
      <c r="H73" s="48" t="s">
        <v>57</v>
      </c>
      <c r="I73" s="47" t="s">
        <v>88</v>
      </c>
      <c r="J73" s="49">
        <v>2</v>
      </c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 t="s">
        <v>78</v>
      </c>
      <c r="G74" s="47">
        <v>9002</v>
      </c>
      <c r="H74" s="48" t="s">
        <v>86</v>
      </c>
      <c r="I74" s="47" t="s">
        <v>88</v>
      </c>
      <c r="J74" s="49">
        <v>3</v>
      </c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60</v>
      </c>
      <c r="I77" s="47" t="s">
        <v>88</v>
      </c>
      <c r="J77" s="49">
        <v>1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 t="s">
        <v>53</v>
      </c>
      <c r="G78" s="47">
        <v>9001</v>
      </c>
      <c r="H78" s="48" t="s">
        <v>92</v>
      </c>
      <c r="I78" s="47" t="s">
        <v>88</v>
      </c>
      <c r="J78" s="49">
        <v>5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 t="s">
        <v>53</v>
      </c>
      <c r="G79" s="47">
        <v>9001</v>
      </c>
      <c r="H79" s="48" t="s">
        <v>93</v>
      </c>
      <c r="I79" s="47" t="s">
        <v>88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121" t="s">
        <v>60</v>
      </c>
      <c r="I82" s="36" t="s">
        <v>88</v>
      </c>
      <c r="J82" s="38">
        <v>0.5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94</v>
      </c>
      <c r="I83" s="36" t="s">
        <v>88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 t="s">
        <v>53</v>
      </c>
      <c r="G84" s="36">
        <v>9001</v>
      </c>
      <c r="H84" s="43" t="s">
        <v>95</v>
      </c>
      <c r="I84" s="36" t="s">
        <v>88</v>
      </c>
      <c r="J84" s="38">
        <v>5</v>
      </c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 t="s">
        <v>78</v>
      </c>
      <c r="G85" s="36">
        <v>9002</v>
      </c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60</v>
      </c>
      <c r="I87" s="47" t="s">
        <v>88</v>
      </c>
      <c r="J87" s="49">
        <v>1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98</v>
      </c>
      <c r="I88" s="47" t="s">
        <v>88</v>
      </c>
      <c r="J88" s="49">
        <v>5</v>
      </c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96</v>
      </c>
      <c r="I89" s="47" t="s">
        <v>88</v>
      </c>
      <c r="J89" s="49">
        <v>4</v>
      </c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97</v>
      </c>
      <c r="I92" s="36" t="s">
        <v>88</v>
      </c>
      <c r="J92" s="38">
        <v>3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9001</v>
      </c>
      <c r="H93" s="43" t="s">
        <v>60</v>
      </c>
      <c r="I93" s="36" t="s">
        <v>88</v>
      </c>
      <c r="J93" s="38">
        <v>1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53</v>
      </c>
      <c r="G94" s="36">
        <v>9001</v>
      </c>
      <c r="H94" s="43" t="s">
        <v>99</v>
      </c>
      <c r="I94" s="36" t="s">
        <v>88</v>
      </c>
      <c r="J94" s="38">
        <v>4</v>
      </c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 t="s">
        <v>53</v>
      </c>
      <c r="G95" s="36">
        <v>9001</v>
      </c>
      <c r="H95" s="43" t="s">
        <v>100</v>
      </c>
      <c r="I95" s="36" t="s">
        <v>88</v>
      </c>
      <c r="J95" s="38">
        <v>3</v>
      </c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88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48" t="s">
        <v>74</v>
      </c>
      <c r="I99" s="47" t="s">
        <v>88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48" t="s">
        <v>101</v>
      </c>
      <c r="I100" s="47" t="s">
        <v>88</v>
      </c>
      <c r="J100" s="49">
        <v>3</v>
      </c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 t="s">
        <v>53</v>
      </c>
      <c r="G101" s="47">
        <v>9001</v>
      </c>
      <c r="H101" s="48" t="s">
        <v>102</v>
      </c>
      <c r="I101" s="47" t="s">
        <v>88</v>
      </c>
      <c r="J101" s="49">
        <v>4</v>
      </c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103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60</v>
      </c>
      <c r="I110" s="36" t="s">
        <v>88</v>
      </c>
      <c r="J110" s="38">
        <v>1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35" t="s">
        <v>53</v>
      </c>
      <c r="G111" s="36">
        <v>9001</v>
      </c>
      <c r="H111" s="43" t="s">
        <v>106</v>
      </c>
      <c r="I111" s="36" t="s">
        <v>88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107</v>
      </c>
      <c r="I112" s="36" t="s">
        <v>88</v>
      </c>
      <c r="J112" s="38">
        <v>4</v>
      </c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104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109</v>
      </c>
      <c r="I120" s="36" t="s">
        <v>88</v>
      </c>
      <c r="J120" s="38">
        <v>1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88</v>
      </c>
      <c r="J121" s="38">
        <v>4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53</v>
      </c>
      <c r="G122" s="36">
        <v>9001</v>
      </c>
      <c r="H122" s="43" t="s">
        <v>105</v>
      </c>
      <c r="I122" s="36" t="s">
        <v>88</v>
      </c>
      <c r="J122" s="38">
        <v>4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35" t="s">
        <v>53</v>
      </c>
      <c r="G123" s="36">
        <v>9001</v>
      </c>
      <c r="H123" s="43" t="s">
        <v>110</v>
      </c>
      <c r="I123" s="36" t="s">
        <v>88</v>
      </c>
      <c r="J123" s="38">
        <v>1</v>
      </c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53</v>
      </c>
      <c r="G125" s="47">
        <v>9009</v>
      </c>
      <c r="H125" s="48" t="s">
        <v>108</v>
      </c>
      <c r="I125" s="47" t="s">
        <v>88</v>
      </c>
      <c r="J125" s="49">
        <v>3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53</v>
      </c>
      <c r="G126" s="47">
        <v>9001</v>
      </c>
      <c r="H126" s="48" t="s">
        <v>112</v>
      </c>
      <c r="I126" s="47" t="s">
        <v>88</v>
      </c>
      <c r="J126" s="49">
        <v>3</v>
      </c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 t="s">
        <v>53</v>
      </c>
      <c r="G127" s="47">
        <v>9001</v>
      </c>
      <c r="H127" s="48" t="s">
        <v>60</v>
      </c>
      <c r="I127" s="47" t="s">
        <v>88</v>
      </c>
      <c r="J127" s="49">
        <v>1</v>
      </c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 t="s">
        <v>53</v>
      </c>
      <c r="G128" s="47">
        <v>9001</v>
      </c>
      <c r="H128" s="48" t="s">
        <v>74</v>
      </c>
      <c r="I128" s="47" t="s">
        <v>88</v>
      </c>
      <c r="J128" s="49">
        <v>1</v>
      </c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 t="s">
        <v>53</v>
      </c>
      <c r="G129" s="47">
        <v>9001</v>
      </c>
      <c r="H129" s="48" t="s">
        <v>113</v>
      </c>
      <c r="I129" s="47" t="s">
        <v>88</v>
      </c>
      <c r="J129" s="49">
        <v>2</v>
      </c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15" type="noConversion"/>
  <conditionalFormatting sqref="C11:C124">
    <cfRule type="expression" dxfId="884" priority="351" stopIfTrue="1">
      <formula>IF($A11=1,B11,)</formula>
    </cfRule>
    <cfRule type="expression" dxfId="883" priority="352" stopIfTrue="1">
      <formula>IF($A11="",B11,)</formula>
    </cfRule>
  </conditionalFormatting>
  <conditionalFormatting sqref="E11:E15">
    <cfRule type="expression" dxfId="882" priority="353" stopIfTrue="1">
      <formula>IF($A11="",B11,"")</formula>
    </cfRule>
  </conditionalFormatting>
  <conditionalFormatting sqref="E16:E124">
    <cfRule type="expression" dxfId="881" priority="354" stopIfTrue="1">
      <formula>IF($A16&lt;&gt;1,B16,"")</formula>
    </cfRule>
  </conditionalFormatting>
  <conditionalFormatting sqref="D11:D124">
    <cfRule type="expression" dxfId="880" priority="355" stopIfTrue="1">
      <formula>IF($A11="",B11,)</formula>
    </cfRule>
  </conditionalFormatting>
  <conditionalFormatting sqref="G86 G11:G20 G22:G32 G36:G37 G42 G47:G49 G54 G59 G68:G69 G96:G97 G113:G114 G64 G75:G76 G90:G91 G102:G104 G107:G109 G117:G119">
    <cfRule type="expression" dxfId="879" priority="356" stopIfTrue="1">
      <formula>#REF!="Freelancer"</formula>
    </cfRule>
    <cfRule type="expression" dxfId="878" priority="357" stopIfTrue="1">
      <formula>#REF!="DTC Int. Staff"</formula>
    </cfRule>
  </conditionalFormatting>
  <conditionalFormatting sqref="G117:G119 G90:G91 G22 G36:G37 G64 G42 G47:G49 G68:G69 G96:G97 G75:G76 G102:G104">
    <cfRule type="expression" dxfId="877" priority="349" stopIfTrue="1">
      <formula>$F$5="Freelancer"</formula>
    </cfRule>
    <cfRule type="expression" dxfId="876" priority="350" stopIfTrue="1">
      <formula>$F$5="DTC Int. Staff"</formula>
    </cfRule>
  </conditionalFormatting>
  <conditionalFormatting sqref="G16:G20">
    <cfRule type="expression" dxfId="875" priority="347" stopIfTrue="1">
      <formula>#REF!="Freelancer"</formula>
    </cfRule>
    <cfRule type="expression" dxfId="874" priority="348" stopIfTrue="1">
      <formula>#REF!="DTC Int. Staff"</formula>
    </cfRule>
  </conditionalFormatting>
  <conditionalFormatting sqref="G16:G20">
    <cfRule type="expression" dxfId="873" priority="345" stopIfTrue="1">
      <formula>$F$5="Freelancer"</formula>
    </cfRule>
    <cfRule type="expression" dxfId="872" priority="346" stopIfTrue="1">
      <formula>$F$5="DTC Int. Staff"</formula>
    </cfRule>
  </conditionalFormatting>
  <conditionalFormatting sqref="G21">
    <cfRule type="expression" dxfId="871" priority="343" stopIfTrue="1">
      <formula>#REF!="Freelancer"</formula>
    </cfRule>
    <cfRule type="expression" dxfId="870" priority="344" stopIfTrue="1">
      <formula>#REF!="DTC Int. Staff"</formula>
    </cfRule>
  </conditionalFormatting>
  <conditionalFormatting sqref="G21">
    <cfRule type="expression" dxfId="869" priority="341" stopIfTrue="1">
      <formula>$F$5="Freelancer"</formula>
    </cfRule>
    <cfRule type="expression" dxfId="868" priority="342" stopIfTrue="1">
      <formula>$F$5="DTC Int. Staff"</formula>
    </cfRule>
  </conditionalFormatting>
  <conditionalFormatting sqref="C125:C129">
    <cfRule type="expression" dxfId="867" priority="338" stopIfTrue="1">
      <formula>IF($A125=1,B125,)</formula>
    </cfRule>
    <cfRule type="expression" dxfId="866" priority="339" stopIfTrue="1">
      <formula>IF($A125="",B125,)</formula>
    </cfRule>
  </conditionalFormatting>
  <conditionalFormatting sqref="D125:D129">
    <cfRule type="expression" dxfId="865" priority="340" stopIfTrue="1">
      <formula>IF($A125="",B125,)</formula>
    </cfRule>
  </conditionalFormatting>
  <conditionalFormatting sqref="E125:E129">
    <cfRule type="expression" dxfId="864" priority="337" stopIfTrue="1">
      <formula>IF($A125&lt;&gt;1,B125,"")</formula>
    </cfRule>
  </conditionalFormatting>
  <conditionalFormatting sqref="G59">
    <cfRule type="expression" dxfId="863" priority="335" stopIfTrue="1">
      <formula>$F$5="Freelancer"</formula>
    </cfRule>
    <cfRule type="expression" dxfId="862" priority="336" stopIfTrue="1">
      <formula>$F$5="DTC Int. Staff"</formula>
    </cfRule>
  </conditionalFormatting>
  <conditionalFormatting sqref="G80:G81">
    <cfRule type="expression" dxfId="861" priority="333" stopIfTrue="1">
      <formula>#REF!="Freelancer"</formula>
    </cfRule>
    <cfRule type="expression" dxfId="860" priority="334" stopIfTrue="1">
      <formula>#REF!="DTC Int. Staff"</formula>
    </cfRule>
  </conditionalFormatting>
  <conditionalFormatting sqref="G80:G81">
    <cfRule type="expression" dxfId="859" priority="331" stopIfTrue="1">
      <formula>$F$5="Freelancer"</formula>
    </cfRule>
    <cfRule type="expression" dxfId="858" priority="332" stopIfTrue="1">
      <formula>$F$5="DTC Int. Staff"</formula>
    </cfRule>
  </conditionalFormatting>
  <conditionalFormatting sqref="G130">
    <cfRule type="expression" dxfId="857" priority="323" stopIfTrue="1">
      <formula>$F$5="Freelancer"</formula>
    </cfRule>
    <cfRule type="expression" dxfId="856" priority="324" stopIfTrue="1">
      <formula>$F$5="DTC Int. Staff"</formula>
    </cfRule>
  </conditionalFormatting>
  <conditionalFormatting sqref="C130">
    <cfRule type="expression" dxfId="855" priority="325" stopIfTrue="1">
      <formula>IF($A130=1,B130,)</formula>
    </cfRule>
    <cfRule type="expression" dxfId="854" priority="326" stopIfTrue="1">
      <formula>IF($A130="",B130,)</formula>
    </cfRule>
  </conditionalFormatting>
  <conditionalFormatting sqref="E130">
    <cfRule type="expression" dxfId="853" priority="327" stopIfTrue="1">
      <formula>IF($A130&lt;&gt;1,B130,"")</formula>
    </cfRule>
  </conditionalFormatting>
  <conditionalFormatting sqref="D130">
    <cfRule type="expression" dxfId="852" priority="328" stopIfTrue="1">
      <formula>IF($A130="",B130,)</formula>
    </cfRule>
  </conditionalFormatting>
  <conditionalFormatting sqref="G130">
    <cfRule type="expression" dxfId="851" priority="329" stopIfTrue="1">
      <formula>#REF!="Freelancer"</formula>
    </cfRule>
    <cfRule type="expression" dxfId="850" priority="330" stopIfTrue="1">
      <formula>#REF!="DTC Int. Staff"</formula>
    </cfRule>
  </conditionalFormatting>
  <conditionalFormatting sqref="G23">
    <cfRule type="expression" dxfId="849" priority="321" stopIfTrue="1">
      <formula>#REF!="Freelancer"</formula>
    </cfRule>
    <cfRule type="expression" dxfId="848" priority="322" stopIfTrue="1">
      <formula>#REF!="DTC Int. Staff"</formula>
    </cfRule>
  </conditionalFormatting>
  <conditionalFormatting sqref="G23">
    <cfRule type="expression" dxfId="847" priority="319" stopIfTrue="1">
      <formula>$F$5="Freelancer"</formula>
    </cfRule>
    <cfRule type="expression" dxfId="846" priority="320" stopIfTrue="1">
      <formula>$F$5="DTC Int. Staff"</formula>
    </cfRule>
  </conditionalFormatting>
  <conditionalFormatting sqref="G24">
    <cfRule type="expression" dxfId="845" priority="317" stopIfTrue="1">
      <formula>#REF!="Freelancer"</formula>
    </cfRule>
    <cfRule type="expression" dxfId="844" priority="318" stopIfTrue="1">
      <formula>#REF!="DTC Int. Staff"</formula>
    </cfRule>
  </conditionalFormatting>
  <conditionalFormatting sqref="G24">
    <cfRule type="expression" dxfId="843" priority="315" stopIfTrue="1">
      <formula>$F$5="Freelancer"</formula>
    </cfRule>
    <cfRule type="expression" dxfId="842" priority="316" stopIfTrue="1">
      <formula>$F$5="DTC Int. Staff"</formula>
    </cfRule>
  </conditionalFormatting>
  <conditionalFormatting sqref="G25">
    <cfRule type="expression" dxfId="841" priority="313" stopIfTrue="1">
      <formula>#REF!="Freelancer"</formula>
    </cfRule>
    <cfRule type="expression" dxfId="840" priority="314" stopIfTrue="1">
      <formula>#REF!="DTC Int. Staff"</formula>
    </cfRule>
  </conditionalFormatting>
  <conditionalFormatting sqref="G25">
    <cfRule type="expression" dxfId="839" priority="311" stopIfTrue="1">
      <formula>$F$5="Freelancer"</formula>
    </cfRule>
    <cfRule type="expression" dxfId="838" priority="312" stopIfTrue="1">
      <formula>$F$5="DTC Int. Staff"</formula>
    </cfRule>
  </conditionalFormatting>
  <conditionalFormatting sqref="G26">
    <cfRule type="expression" dxfId="837" priority="309" stopIfTrue="1">
      <formula>#REF!="Freelancer"</formula>
    </cfRule>
    <cfRule type="expression" dxfId="836" priority="310" stopIfTrue="1">
      <formula>#REF!="DTC Int. Staff"</formula>
    </cfRule>
  </conditionalFormatting>
  <conditionalFormatting sqref="G26">
    <cfRule type="expression" dxfId="835" priority="307" stopIfTrue="1">
      <formula>$F$5="Freelancer"</formula>
    </cfRule>
    <cfRule type="expression" dxfId="834" priority="308" stopIfTrue="1">
      <formula>$F$5="DTC Int. Staff"</formula>
    </cfRule>
  </conditionalFormatting>
  <conditionalFormatting sqref="G101">
    <cfRule type="expression" dxfId="833" priority="31" stopIfTrue="1">
      <formula>$F$5="Freelancer"</formula>
    </cfRule>
    <cfRule type="expression" dxfId="832" priority="32" stopIfTrue="1">
      <formula>$F$5="DTC Int. Staff"</formula>
    </cfRule>
  </conditionalFormatting>
  <conditionalFormatting sqref="G33">
    <cfRule type="expression" dxfId="831" priority="305" stopIfTrue="1">
      <formula>#REF!="Freelancer"</formula>
    </cfRule>
    <cfRule type="expression" dxfId="830" priority="306" stopIfTrue="1">
      <formula>#REF!="DTC Int. Staff"</formula>
    </cfRule>
  </conditionalFormatting>
  <conditionalFormatting sqref="G33">
    <cfRule type="expression" dxfId="829" priority="303" stopIfTrue="1">
      <formula>#REF!="Freelancer"</formula>
    </cfRule>
    <cfRule type="expression" dxfId="828" priority="304" stopIfTrue="1">
      <formula>#REF!="DTC Int. Staff"</formula>
    </cfRule>
  </conditionalFormatting>
  <conditionalFormatting sqref="G33">
    <cfRule type="expression" dxfId="827" priority="301" stopIfTrue="1">
      <formula>$F$5="Freelancer"</formula>
    </cfRule>
    <cfRule type="expression" dxfId="826" priority="302" stopIfTrue="1">
      <formula>$F$5="DTC Int. Staff"</formula>
    </cfRule>
  </conditionalFormatting>
  <conditionalFormatting sqref="G34">
    <cfRule type="expression" dxfId="825" priority="299" stopIfTrue="1">
      <formula>#REF!="Freelancer"</formula>
    </cfRule>
    <cfRule type="expression" dxfId="824" priority="300" stopIfTrue="1">
      <formula>#REF!="DTC Int. Staff"</formula>
    </cfRule>
  </conditionalFormatting>
  <conditionalFormatting sqref="G34">
    <cfRule type="expression" dxfId="823" priority="297" stopIfTrue="1">
      <formula>#REF!="Freelancer"</formula>
    </cfRule>
    <cfRule type="expression" dxfId="822" priority="298" stopIfTrue="1">
      <formula>#REF!="DTC Int. Staff"</formula>
    </cfRule>
  </conditionalFormatting>
  <conditionalFormatting sqref="G34">
    <cfRule type="expression" dxfId="821" priority="295" stopIfTrue="1">
      <formula>$F$5="Freelancer"</formula>
    </cfRule>
    <cfRule type="expression" dxfId="820" priority="296" stopIfTrue="1">
      <formula>$F$5="DTC Int. Staff"</formula>
    </cfRule>
  </conditionalFormatting>
  <conditionalFormatting sqref="G35">
    <cfRule type="expression" dxfId="819" priority="293" stopIfTrue="1">
      <formula>#REF!="Freelancer"</formula>
    </cfRule>
    <cfRule type="expression" dxfId="818" priority="294" stopIfTrue="1">
      <formula>#REF!="DTC Int. Staff"</formula>
    </cfRule>
  </conditionalFormatting>
  <conditionalFormatting sqref="G35">
    <cfRule type="expression" dxfId="817" priority="291" stopIfTrue="1">
      <formula>#REF!="Freelancer"</formula>
    </cfRule>
    <cfRule type="expression" dxfId="816" priority="292" stopIfTrue="1">
      <formula>#REF!="DTC Int. Staff"</formula>
    </cfRule>
  </conditionalFormatting>
  <conditionalFormatting sqref="G35">
    <cfRule type="expression" dxfId="815" priority="289" stopIfTrue="1">
      <formula>$F$5="Freelancer"</formula>
    </cfRule>
    <cfRule type="expression" dxfId="814" priority="290" stopIfTrue="1">
      <formula>$F$5="DTC Int. Staff"</formula>
    </cfRule>
  </conditionalFormatting>
  <conditionalFormatting sqref="G38">
    <cfRule type="expression" dxfId="813" priority="287" stopIfTrue="1">
      <formula>#REF!="Freelancer"</formula>
    </cfRule>
    <cfRule type="expression" dxfId="812" priority="288" stopIfTrue="1">
      <formula>#REF!="DTC Int. Staff"</formula>
    </cfRule>
  </conditionalFormatting>
  <conditionalFormatting sqref="G39">
    <cfRule type="expression" dxfId="811" priority="285" stopIfTrue="1">
      <formula>#REF!="Freelancer"</formula>
    </cfRule>
    <cfRule type="expression" dxfId="810" priority="286" stopIfTrue="1">
      <formula>#REF!="DTC Int. Staff"</formula>
    </cfRule>
  </conditionalFormatting>
  <conditionalFormatting sqref="G40">
    <cfRule type="expression" dxfId="809" priority="283" stopIfTrue="1">
      <formula>#REF!="Freelancer"</formula>
    </cfRule>
    <cfRule type="expression" dxfId="808" priority="284" stopIfTrue="1">
      <formula>#REF!="DTC Int. Staff"</formula>
    </cfRule>
  </conditionalFormatting>
  <conditionalFormatting sqref="G41">
    <cfRule type="expression" dxfId="807" priority="281" stopIfTrue="1">
      <formula>#REF!="Freelancer"</formula>
    </cfRule>
    <cfRule type="expression" dxfId="806" priority="282" stopIfTrue="1">
      <formula>#REF!="DTC Int. Staff"</formula>
    </cfRule>
  </conditionalFormatting>
  <conditionalFormatting sqref="G43">
    <cfRule type="expression" dxfId="805" priority="279" stopIfTrue="1">
      <formula>#REF!="Freelancer"</formula>
    </cfRule>
    <cfRule type="expression" dxfId="804" priority="280" stopIfTrue="1">
      <formula>#REF!="DTC Int. Staff"</formula>
    </cfRule>
  </conditionalFormatting>
  <conditionalFormatting sqref="G43">
    <cfRule type="expression" dxfId="803" priority="277" stopIfTrue="1">
      <formula>#REF!="Freelancer"</formula>
    </cfRule>
    <cfRule type="expression" dxfId="802" priority="278" stopIfTrue="1">
      <formula>#REF!="DTC Int. Staff"</formula>
    </cfRule>
  </conditionalFormatting>
  <conditionalFormatting sqref="G43">
    <cfRule type="expression" dxfId="801" priority="275" stopIfTrue="1">
      <formula>$F$5="Freelancer"</formula>
    </cfRule>
    <cfRule type="expression" dxfId="800" priority="276" stopIfTrue="1">
      <formula>$F$5="DTC Int. Staff"</formula>
    </cfRule>
  </conditionalFormatting>
  <conditionalFormatting sqref="G44">
    <cfRule type="expression" dxfId="799" priority="273" stopIfTrue="1">
      <formula>#REF!="Freelancer"</formula>
    </cfRule>
    <cfRule type="expression" dxfId="798" priority="274" stopIfTrue="1">
      <formula>#REF!="DTC Int. Staff"</formula>
    </cfRule>
  </conditionalFormatting>
  <conditionalFormatting sqref="G44">
    <cfRule type="expression" dxfId="797" priority="271" stopIfTrue="1">
      <formula>#REF!="Freelancer"</formula>
    </cfRule>
    <cfRule type="expression" dxfId="796" priority="272" stopIfTrue="1">
      <formula>#REF!="DTC Int. Staff"</formula>
    </cfRule>
  </conditionalFormatting>
  <conditionalFormatting sqref="G44">
    <cfRule type="expression" dxfId="795" priority="269" stopIfTrue="1">
      <formula>$F$5="Freelancer"</formula>
    </cfRule>
    <cfRule type="expression" dxfId="794" priority="270" stopIfTrue="1">
      <formula>$F$5="DTC Int. Staff"</formula>
    </cfRule>
  </conditionalFormatting>
  <conditionalFormatting sqref="G45">
    <cfRule type="expression" dxfId="793" priority="267" stopIfTrue="1">
      <formula>#REF!="Freelancer"</formula>
    </cfRule>
    <cfRule type="expression" dxfId="792" priority="268" stopIfTrue="1">
      <formula>#REF!="DTC Int. Staff"</formula>
    </cfRule>
  </conditionalFormatting>
  <conditionalFormatting sqref="G45">
    <cfRule type="expression" dxfId="791" priority="265" stopIfTrue="1">
      <formula>#REF!="Freelancer"</formula>
    </cfRule>
    <cfRule type="expression" dxfId="790" priority="266" stopIfTrue="1">
      <formula>#REF!="DTC Int. Staff"</formula>
    </cfRule>
  </conditionalFormatting>
  <conditionalFormatting sqref="G45">
    <cfRule type="expression" dxfId="789" priority="263" stopIfTrue="1">
      <formula>$F$5="Freelancer"</formula>
    </cfRule>
    <cfRule type="expression" dxfId="788" priority="264" stopIfTrue="1">
      <formula>$F$5="DTC Int. Staff"</formula>
    </cfRule>
  </conditionalFormatting>
  <conditionalFormatting sqref="G46">
    <cfRule type="expression" dxfId="787" priority="261" stopIfTrue="1">
      <formula>#REF!="Freelancer"</formula>
    </cfRule>
    <cfRule type="expression" dxfId="786" priority="262" stopIfTrue="1">
      <formula>#REF!="DTC Int. Staff"</formula>
    </cfRule>
  </conditionalFormatting>
  <conditionalFormatting sqref="G46">
    <cfRule type="expression" dxfId="785" priority="259" stopIfTrue="1">
      <formula>#REF!="Freelancer"</formula>
    </cfRule>
    <cfRule type="expression" dxfId="784" priority="260" stopIfTrue="1">
      <formula>#REF!="DTC Int. Staff"</formula>
    </cfRule>
  </conditionalFormatting>
  <conditionalFormatting sqref="G46">
    <cfRule type="expression" dxfId="783" priority="257" stopIfTrue="1">
      <formula>$F$5="Freelancer"</formula>
    </cfRule>
    <cfRule type="expression" dxfId="782" priority="258" stopIfTrue="1">
      <formula>$F$5="DTC Int. Staff"</formula>
    </cfRule>
  </conditionalFormatting>
  <conditionalFormatting sqref="G50">
    <cfRule type="expression" dxfId="781" priority="255" stopIfTrue="1">
      <formula>#REF!="Freelancer"</formula>
    </cfRule>
    <cfRule type="expression" dxfId="780" priority="256" stopIfTrue="1">
      <formula>#REF!="DTC Int. Staff"</formula>
    </cfRule>
  </conditionalFormatting>
  <conditionalFormatting sqref="G50">
    <cfRule type="expression" dxfId="779" priority="253" stopIfTrue="1">
      <formula>#REF!="Freelancer"</formula>
    </cfRule>
    <cfRule type="expression" dxfId="778" priority="254" stopIfTrue="1">
      <formula>#REF!="DTC Int. Staff"</formula>
    </cfRule>
  </conditionalFormatting>
  <conditionalFormatting sqref="G50">
    <cfRule type="expression" dxfId="777" priority="251" stopIfTrue="1">
      <formula>$F$5="Freelancer"</formula>
    </cfRule>
    <cfRule type="expression" dxfId="776" priority="252" stopIfTrue="1">
      <formula>$F$5="DTC Int. Staff"</formula>
    </cfRule>
  </conditionalFormatting>
  <conditionalFormatting sqref="G51">
    <cfRule type="expression" dxfId="775" priority="249" stopIfTrue="1">
      <formula>#REF!="Freelancer"</formula>
    </cfRule>
    <cfRule type="expression" dxfId="774" priority="250" stopIfTrue="1">
      <formula>#REF!="DTC Int. Staff"</formula>
    </cfRule>
  </conditionalFormatting>
  <conditionalFormatting sqref="G51">
    <cfRule type="expression" dxfId="773" priority="247" stopIfTrue="1">
      <formula>#REF!="Freelancer"</formula>
    </cfRule>
    <cfRule type="expression" dxfId="772" priority="248" stopIfTrue="1">
      <formula>#REF!="DTC Int. Staff"</formula>
    </cfRule>
  </conditionalFormatting>
  <conditionalFormatting sqref="G51">
    <cfRule type="expression" dxfId="771" priority="245" stopIfTrue="1">
      <formula>$F$5="Freelancer"</formula>
    </cfRule>
    <cfRule type="expression" dxfId="770" priority="246" stopIfTrue="1">
      <formula>$F$5="DTC Int. Staff"</formula>
    </cfRule>
  </conditionalFormatting>
  <conditionalFormatting sqref="G52:G53">
    <cfRule type="expression" dxfId="769" priority="243" stopIfTrue="1">
      <formula>#REF!="Freelancer"</formula>
    </cfRule>
    <cfRule type="expression" dxfId="768" priority="244" stopIfTrue="1">
      <formula>#REF!="DTC Int. Staff"</formula>
    </cfRule>
  </conditionalFormatting>
  <conditionalFormatting sqref="G52:G53">
    <cfRule type="expression" dxfId="767" priority="241" stopIfTrue="1">
      <formula>#REF!="Freelancer"</formula>
    </cfRule>
    <cfRule type="expression" dxfId="766" priority="242" stopIfTrue="1">
      <formula>#REF!="DTC Int. Staff"</formula>
    </cfRule>
  </conditionalFormatting>
  <conditionalFormatting sqref="G52:G53">
    <cfRule type="expression" dxfId="765" priority="239" stopIfTrue="1">
      <formula>$F$5="Freelancer"</formula>
    </cfRule>
    <cfRule type="expression" dxfId="764" priority="240" stopIfTrue="1">
      <formula>$F$5="DTC Int. Staff"</formula>
    </cfRule>
  </conditionalFormatting>
  <conditionalFormatting sqref="G56">
    <cfRule type="expression" dxfId="763" priority="235" stopIfTrue="1">
      <formula>#REF!="Freelancer"</formula>
    </cfRule>
    <cfRule type="expression" dxfId="762" priority="236" stopIfTrue="1">
      <formula>#REF!="DTC Int. Staff"</formula>
    </cfRule>
  </conditionalFormatting>
  <conditionalFormatting sqref="G57">
    <cfRule type="expression" dxfId="761" priority="233" stopIfTrue="1">
      <formula>#REF!="Freelancer"</formula>
    </cfRule>
    <cfRule type="expression" dxfId="760" priority="234" stopIfTrue="1">
      <formula>#REF!="DTC Int. Staff"</formula>
    </cfRule>
  </conditionalFormatting>
  <conditionalFormatting sqref="G65">
    <cfRule type="expression" dxfId="759" priority="231" stopIfTrue="1">
      <formula>#REF!="Freelancer"</formula>
    </cfRule>
    <cfRule type="expression" dxfId="758" priority="232" stopIfTrue="1">
      <formula>#REF!="DTC Int. Staff"</formula>
    </cfRule>
  </conditionalFormatting>
  <conditionalFormatting sqref="G66">
    <cfRule type="expression" dxfId="757" priority="229" stopIfTrue="1">
      <formula>#REF!="Freelancer"</formula>
    </cfRule>
    <cfRule type="expression" dxfId="756" priority="230" stopIfTrue="1">
      <formula>#REF!="DTC Int. Staff"</formula>
    </cfRule>
  </conditionalFormatting>
  <conditionalFormatting sqref="G82">
    <cfRule type="expression" dxfId="755" priority="225" stopIfTrue="1">
      <formula>#REF!="Freelancer"</formula>
    </cfRule>
    <cfRule type="expression" dxfId="754" priority="226" stopIfTrue="1">
      <formula>#REF!="DTC Int. Staff"</formula>
    </cfRule>
  </conditionalFormatting>
  <conditionalFormatting sqref="G83">
    <cfRule type="expression" dxfId="753" priority="223" stopIfTrue="1">
      <formula>#REF!="Freelancer"</formula>
    </cfRule>
    <cfRule type="expression" dxfId="752" priority="224" stopIfTrue="1">
      <formula>#REF!="DTC Int. Staff"</formula>
    </cfRule>
  </conditionalFormatting>
  <conditionalFormatting sqref="G84:G85">
    <cfRule type="expression" dxfId="751" priority="221" stopIfTrue="1">
      <formula>#REF!="Freelancer"</formula>
    </cfRule>
    <cfRule type="expression" dxfId="750" priority="222" stopIfTrue="1">
      <formula>#REF!="DTC Int. Staff"</formula>
    </cfRule>
  </conditionalFormatting>
  <conditionalFormatting sqref="G58">
    <cfRule type="expression" dxfId="749" priority="201" stopIfTrue="1">
      <formula>#REF!="Freelancer"</formula>
    </cfRule>
    <cfRule type="expression" dxfId="748" priority="202" stopIfTrue="1">
      <formula>#REF!="DTC Int. Staff"</formula>
    </cfRule>
  </conditionalFormatting>
  <conditionalFormatting sqref="G93">
    <cfRule type="expression" dxfId="747" priority="217" stopIfTrue="1">
      <formula>#REF!="Freelancer"</formula>
    </cfRule>
    <cfRule type="expression" dxfId="746" priority="218" stopIfTrue="1">
      <formula>#REF!="DTC Int. Staff"</formula>
    </cfRule>
  </conditionalFormatting>
  <conditionalFormatting sqref="G110">
    <cfRule type="expression" dxfId="745" priority="211" stopIfTrue="1">
      <formula>#REF!="Freelancer"</formula>
    </cfRule>
    <cfRule type="expression" dxfId="744" priority="212" stopIfTrue="1">
      <formula>#REF!="DTC Int. Staff"</formula>
    </cfRule>
  </conditionalFormatting>
  <conditionalFormatting sqref="G111">
    <cfRule type="expression" dxfId="743" priority="209" stopIfTrue="1">
      <formula>#REF!="Freelancer"</formula>
    </cfRule>
    <cfRule type="expression" dxfId="742" priority="210" stopIfTrue="1">
      <formula>#REF!="DTC Int. Staff"</formula>
    </cfRule>
  </conditionalFormatting>
  <conditionalFormatting sqref="G120">
    <cfRule type="expression" dxfId="741" priority="207" stopIfTrue="1">
      <formula>#REF!="Freelancer"</formula>
    </cfRule>
    <cfRule type="expression" dxfId="740" priority="208" stopIfTrue="1">
      <formula>#REF!="DTC Int. Staff"</formula>
    </cfRule>
  </conditionalFormatting>
  <conditionalFormatting sqref="G121">
    <cfRule type="expression" dxfId="739" priority="205" stopIfTrue="1">
      <formula>#REF!="Freelancer"</formula>
    </cfRule>
    <cfRule type="expression" dxfId="738" priority="206" stopIfTrue="1">
      <formula>#REF!="DTC Int. Staff"</formula>
    </cfRule>
  </conditionalFormatting>
  <conditionalFormatting sqref="G55">
    <cfRule type="expression" dxfId="737" priority="203" stopIfTrue="1">
      <formula>#REF!="Freelancer"</formula>
    </cfRule>
    <cfRule type="expression" dxfId="736" priority="204" stopIfTrue="1">
      <formula>#REF!="DTC Int. Staff"</formula>
    </cfRule>
  </conditionalFormatting>
  <conditionalFormatting sqref="G60">
    <cfRule type="expression" dxfId="735" priority="199" stopIfTrue="1">
      <formula>#REF!="Freelancer"</formula>
    </cfRule>
    <cfRule type="expression" dxfId="734" priority="200" stopIfTrue="1">
      <formula>#REF!="DTC Int. Staff"</formula>
    </cfRule>
  </conditionalFormatting>
  <conditionalFormatting sqref="G60">
    <cfRule type="expression" dxfId="733" priority="197" stopIfTrue="1">
      <formula>#REF!="Freelancer"</formula>
    </cfRule>
    <cfRule type="expression" dxfId="732" priority="198" stopIfTrue="1">
      <formula>#REF!="DTC Int. Staff"</formula>
    </cfRule>
  </conditionalFormatting>
  <conditionalFormatting sqref="G60">
    <cfRule type="expression" dxfId="731" priority="195" stopIfTrue="1">
      <formula>$F$5="Freelancer"</formula>
    </cfRule>
    <cfRule type="expression" dxfId="730" priority="196" stopIfTrue="1">
      <formula>$F$5="DTC Int. Staff"</formula>
    </cfRule>
  </conditionalFormatting>
  <conditionalFormatting sqref="G61">
    <cfRule type="expression" dxfId="729" priority="193" stopIfTrue="1">
      <formula>#REF!="Freelancer"</formula>
    </cfRule>
    <cfRule type="expression" dxfId="728" priority="194" stopIfTrue="1">
      <formula>#REF!="DTC Int. Staff"</formula>
    </cfRule>
  </conditionalFormatting>
  <conditionalFormatting sqref="G61">
    <cfRule type="expression" dxfId="727" priority="191" stopIfTrue="1">
      <formula>#REF!="Freelancer"</formula>
    </cfRule>
    <cfRule type="expression" dxfId="726" priority="192" stopIfTrue="1">
      <formula>#REF!="DTC Int. Staff"</formula>
    </cfRule>
  </conditionalFormatting>
  <conditionalFormatting sqref="G61">
    <cfRule type="expression" dxfId="725" priority="189" stopIfTrue="1">
      <formula>$F$5="Freelancer"</formula>
    </cfRule>
    <cfRule type="expression" dxfId="724" priority="190" stopIfTrue="1">
      <formula>$F$5="DTC Int. Staff"</formula>
    </cfRule>
  </conditionalFormatting>
  <conditionalFormatting sqref="G62">
    <cfRule type="expression" dxfId="723" priority="187" stopIfTrue="1">
      <formula>#REF!="Freelancer"</formula>
    </cfRule>
    <cfRule type="expression" dxfId="722" priority="188" stopIfTrue="1">
      <formula>#REF!="DTC Int. Staff"</formula>
    </cfRule>
  </conditionalFormatting>
  <conditionalFormatting sqref="G62">
    <cfRule type="expression" dxfId="721" priority="185" stopIfTrue="1">
      <formula>#REF!="Freelancer"</formula>
    </cfRule>
    <cfRule type="expression" dxfId="720" priority="186" stopIfTrue="1">
      <formula>#REF!="DTC Int. Staff"</formula>
    </cfRule>
  </conditionalFormatting>
  <conditionalFormatting sqref="G62">
    <cfRule type="expression" dxfId="719" priority="183" stopIfTrue="1">
      <formula>$F$5="Freelancer"</formula>
    </cfRule>
    <cfRule type="expression" dxfId="718" priority="184" stopIfTrue="1">
      <formula>$F$5="DTC Int. Staff"</formula>
    </cfRule>
  </conditionalFormatting>
  <conditionalFormatting sqref="G70">
    <cfRule type="expression" dxfId="717" priority="181" stopIfTrue="1">
      <formula>#REF!="Freelancer"</formula>
    </cfRule>
    <cfRule type="expression" dxfId="716" priority="182" stopIfTrue="1">
      <formula>#REF!="DTC Int. Staff"</formula>
    </cfRule>
  </conditionalFormatting>
  <conditionalFormatting sqref="G70">
    <cfRule type="expression" dxfId="715" priority="179" stopIfTrue="1">
      <formula>#REF!="Freelancer"</formula>
    </cfRule>
    <cfRule type="expression" dxfId="714" priority="180" stopIfTrue="1">
      <formula>#REF!="DTC Int. Staff"</formula>
    </cfRule>
  </conditionalFormatting>
  <conditionalFormatting sqref="G70">
    <cfRule type="expression" dxfId="713" priority="177" stopIfTrue="1">
      <formula>$F$5="Freelancer"</formula>
    </cfRule>
    <cfRule type="expression" dxfId="712" priority="178" stopIfTrue="1">
      <formula>$F$5="DTC Int. Staff"</formula>
    </cfRule>
  </conditionalFormatting>
  <conditionalFormatting sqref="G71">
    <cfRule type="expression" dxfId="711" priority="175" stopIfTrue="1">
      <formula>#REF!="Freelancer"</formula>
    </cfRule>
    <cfRule type="expression" dxfId="710" priority="176" stopIfTrue="1">
      <formula>#REF!="DTC Int. Staff"</formula>
    </cfRule>
  </conditionalFormatting>
  <conditionalFormatting sqref="G71">
    <cfRule type="expression" dxfId="709" priority="173" stopIfTrue="1">
      <formula>#REF!="Freelancer"</formula>
    </cfRule>
    <cfRule type="expression" dxfId="708" priority="174" stopIfTrue="1">
      <formula>#REF!="DTC Int. Staff"</formula>
    </cfRule>
  </conditionalFormatting>
  <conditionalFormatting sqref="G71">
    <cfRule type="expression" dxfId="707" priority="171" stopIfTrue="1">
      <formula>$F$5="Freelancer"</formula>
    </cfRule>
    <cfRule type="expression" dxfId="706" priority="172" stopIfTrue="1">
      <formula>$F$5="DTC Int. Staff"</formula>
    </cfRule>
  </conditionalFormatting>
  <conditionalFormatting sqref="G72">
    <cfRule type="expression" dxfId="705" priority="169" stopIfTrue="1">
      <formula>#REF!="Freelancer"</formula>
    </cfRule>
    <cfRule type="expression" dxfId="704" priority="170" stopIfTrue="1">
      <formula>#REF!="DTC Int. Staff"</formula>
    </cfRule>
  </conditionalFormatting>
  <conditionalFormatting sqref="G72">
    <cfRule type="expression" dxfId="703" priority="167" stopIfTrue="1">
      <formula>#REF!="Freelancer"</formula>
    </cfRule>
    <cfRule type="expression" dxfId="702" priority="168" stopIfTrue="1">
      <formula>#REF!="DTC Int. Staff"</formula>
    </cfRule>
  </conditionalFormatting>
  <conditionalFormatting sqref="G72">
    <cfRule type="expression" dxfId="701" priority="165" stopIfTrue="1">
      <formula>$F$5="Freelancer"</formula>
    </cfRule>
    <cfRule type="expression" dxfId="700" priority="166" stopIfTrue="1">
      <formula>$F$5="DTC Int. Staff"</formula>
    </cfRule>
  </conditionalFormatting>
  <conditionalFormatting sqref="G89">
    <cfRule type="expression" dxfId="699" priority="133" stopIfTrue="1">
      <formula>#REF!="Freelancer"</formula>
    </cfRule>
    <cfRule type="expression" dxfId="698" priority="134" stopIfTrue="1">
      <formula>#REF!="DTC Int. Staff"</formula>
    </cfRule>
  </conditionalFormatting>
  <conditionalFormatting sqref="G89">
    <cfRule type="expression" dxfId="697" priority="131" stopIfTrue="1">
      <formula>#REF!="Freelancer"</formula>
    </cfRule>
    <cfRule type="expression" dxfId="696" priority="132" stopIfTrue="1">
      <formula>#REF!="DTC Int. Staff"</formula>
    </cfRule>
  </conditionalFormatting>
  <conditionalFormatting sqref="G89">
    <cfRule type="expression" dxfId="695" priority="129" stopIfTrue="1">
      <formula>$F$5="Freelancer"</formula>
    </cfRule>
    <cfRule type="expression" dxfId="694" priority="130" stopIfTrue="1">
      <formula>$F$5="DTC Int. Staff"</formula>
    </cfRule>
  </conditionalFormatting>
  <conditionalFormatting sqref="G78">
    <cfRule type="expression" dxfId="693" priority="157" stopIfTrue="1">
      <formula>#REF!="Freelancer"</formula>
    </cfRule>
    <cfRule type="expression" dxfId="692" priority="158" stopIfTrue="1">
      <formula>#REF!="DTC Int. Staff"</formula>
    </cfRule>
  </conditionalFormatting>
  <conditionalFormatting sqref="G78">
    <cfRule type="expression" dxfId="691" priority="155" stopIfTrue="1">
      <formula>#REF!="Freelancer"</formula>
    </cfRule>
    <cfRule type="expression" dxfId="690" priority="156" stopIfTrue="1">
      <formula>#REF!="DTC Int. Staff"</formula>
    </cfRule>
  </conditionalFormatting>
  <conditionalFormatting sqref="G78">
    <cfRule type="expression" dxfId="689" priority="153" stopIfTrue="1">
      <formula>$F$5="Freelancer"</formula>
    </cfRule>
    <cfRule type="expression" dxfId="688" priority="154" stopIfTrue="1">
      <formula>$F$5="DTC Int. Staff"</formula>
    </cfRule>
  </conditionalFormatting>
  <conditionalFormatting sqref="G79">
    <cfRule type="expression" dxfId="687" priority="151" stopIfTrue="1">
      <formula>#REF!="Freelancer"</formula>
    </cfRule>
    <cfRule type="expression" dxfId="686" priority="152" stopIfTrue="1">
      <formula>#REF!="DTC Int. Staff"</formula>
    </cfRule>
  </conditionalFormatting>
  <conditionalFormatting sqref="G79">
    <cfRule type="expression" dxfId="685" priority="149" stopIfTrue="1">
      <formula>#REF!="Freelancer"</formula>
    </cfRule>
    <cfRule type="expression" dxfId="684" priority="150" stopIfTrue="1">
      <formula>#REF!="DTC Int. Staff"</formula>
    </cfRule>
  </conditionalFormatting>
  <conditionalFormatting sqref="G79">
    <cfRule type="expression" dxfId="683" priority="147" stopIfTrue="1">
      <formula>$F$5="Freelancer"</formula>
    </cfRule>
    <cfRule type="expression" dxfId="682" priority="148" stopIfTrue="1">
      <formula>$F$5="DTC Int. Staff"</formula>
    </cfRule>
  </conditionalFormatting>
  <conditionalFormatting sqref="G99">
    <cfRule type="expression" dxfId="681" priority="121" stopIfTrue="1">
      <formula>#REF!="Freelancer"</formula>
    </cfRule>
    <cfRule type="expression" dxfId="680" priority="122" stopIfTrue="1">
      <formula>#REF!="DTC Int. Staff"</formula>
    </cfRule>
  </conditionalFormatting>
  <conditionalFormatting sqref="G99">
    <cfRule type="expression" dxfId="679" priority="119" stopIfTrue="1">
      <formula>#REF!="Freelancer"</formula>
    </cfRule>
    <cfRule type="expression" dxfId="678" priority="120" stopIfTrue="1">
      <formula>#REF!="DTC Int. Staff"</formula>
    </cfRule>
  </conditionalFormatting>
  <conditionalFormatting sqref="G99">
    <cfRule type="expression" dxfId="677" priority="117" stopIfTrue="1">
      <formula>$F$5="Freelancer"</formula>
    </cfRule>
    <cfRule type="expression" dxfId="676" priority="118" stopIfTrue="1">
      <formula>$F$5="DTC Int. Staff"</formula>
    </cfRule>
  </conditionalFormatting>
  <conditionalFormatting sqref="G88">
    <cfRule type="expression" dxfId="675" priority="139" stopIfTrue="1">
      <formula>#REF!="Freelancer"</formula>
    </cfRule>
    <cfRule type="expression" dxfId="674" priority="140" stopIfTrue="1">
      <formula>#REF!="DTC Int. Staff"</formula>
    </cfRule>
  </conditionalFormatting>
  <conditionalFormatting sqref="G88">
    <cfRule type="expression" dxfId="673" priority="137" stopIfTrue="1">
      <formula>#REF!="Freelancer"</formula>
    </cfRule>
    <cfRule type="expression" dxfId="672" priority="138" stopIfTrue="1">
      <formula>#REF!="DTC Int. Staff"</formula>
    </cfRule>
  </conditionalFormatting>
  <conditionalFormatting sqref="G88">
    <cfRule type="expression" dxfId="671" priority="135" stopIfTrue="1">
      <formula>$F$5="Freelancer"</formula>
    </cfRule>
    <cfRule type="expression" dxfId="670" priority="136" stopIfTrue="1">
      <formula>$F$5="DTC Int. Staff"</formula>
    </cfRule>
  </conditionalFormatting>
  <conditionalFormatting sqref="G98">
    <cfRule type="expression" dxfId="669" priority="127" stopIfTrue="1">
      <formula>#REF!="Freelancer"</formula>
    </cfRule>
    <cfRule type="expression" dxfId="668" priority="128" stopIfTrue="1">
      <formula>#REF!="DTC Int. Staff"</formula>
    </cfRule>
  </conditionalFormatting>
  <conditionalFormatting sqref="G98">
    <cfRule type="expression" dxfId="667" priority="125" stopIfTrue="1">
      <formula>#REF!="Freelancer"</formula>
    </cfRule>
    <cfRule type="expression" dxfId="666" priority="126" stopIfTrue="1">
      <formula>#REF!="DTC Int. Staff"</formula>
    </cfRule>
  </conditionalFormatting>
  <conditionalFormatting sqref="G98">
    <cfRule type="expression" dxfId="665" priority="123" stopIfTrue="1">
      <formula>$F$5="Freelancer"</formula>
    </cfRule>
    <cfRule type="expression" dxfId="664" priority="124" stopIfTrue="1">
      <formula>$F$5="DTC Int. Staff"</formula>
    </cfRule>
  </conditionalFormatting>
  <conditionalFormatting sqref="G105">
    <cfRule type="expression" dxfId="663" priority="115" stopIfTrue="1">
      <formula>#REF!="Freelancer"</formula>
    </cfRule>
    <cfRule type="expression" dxfId="662" priority="116" stopIfTrue="1">
      <formula>#REF!="DTC Int. Staff"</formula>
    </cfRule>
  </conditionalFormatting>
  <conditionalFormatting sqref="G105">
    <cfRule type="expression" dxfId="661" priority="113" stopIfTrue="1">
      <formula>#REF!="Freelancer"</formula>
    </cfRule>
    <cfRule type="expression" dxfId="660" priority="114" stopIfTrue="1">
      <formula>#REF!="DTC Int. Staff"</formula>
    </cfRule>
  </conditionalFormatting>
  <conditionalFormatting sqref="G105">
    <cfRule type="expression" dxfId="659" priority="111" stopIfTrue="1">
      <formula>$F$5="Freelancer"</formula>
    </cfRule>
    <cfRule type="expression" dxfId="658" priority="112" stopIfTrue="1">
      <formula>$F$5="DTC Int. Staff"</formula>
    </cfRule>
  </conditionalFormatting>
  <conditionalFormatting sqref="G106">
    <cfRule type="expression" dxfId="657" priority="109" stopIfTrue="1">
      <formula>#REF!="Freelancer"</formula>
    </cfRule>
    <cfRule type="expression" dxfId="656" priority="110" stopIfTrue="1">
      <formula>#REF!="DTC Int. Staff"</formula>
    </cfRule>
  </conditionalFormatting>
  <conditionalFormatting sqref="G106">
    <cfRule type="expression" dxfId="655" priority="107" stopIfTrue="1">
      <formula>#REF!="Freelancer"</formula>
    </cfRule>
    <cfRule type="expression" dxfId="654" priority="108" stopIfTrue="1">
      <formula>#REF!="DTC Int. Staff"</formula>
    </cfRule>
  </conditionalFormatting>
  <conditionalFormatting sqref="G106">
    <cfRule type="expression" dxfId="653" priority="105" stopIfTrue="1">
      <formula>$F$5="Freelancer"</formula>
    </cfRule>
    <cfRule type="expression" dxfId="652" priority="106" stopIfTrue="1">
      <formula>$F$5="DTC Int. Staff"</formula>
    </cfRule>
  </conditionalFormatting>
  <conditionalFormatting sqref="G115">
    <cfRule type="expression" dxfId="651" priority="103" stopIfTrue="1">
      <formula>#REF!="Freelancer"</formula>
    </cfRule>
    <cfRule type="expression" dxfId="650" priority="104" stopIfTrue="1">
      <formula>#REF!="DTC Int. Staff"</formula>
    </cfRule>
  </conditionalFormatting>
  <conditionalFormatting sqref="G115">
    <cfRule type="expression" dxfId="649" priority="101" stopIfTrue="1">
      <formula>#REF!="Freelancer"</formula>
    </cfRule>
    <cfRule type="expression" dxfId="648" priority="102" stopIfTrue="1">
      <formula>#REF!="DTC Int. Staff"</formula>
    </cfRule>
  </conditionalFormatting>
  <conditionalFormatting sqref="G115">
    <cfRule type="expression" dxfId="647" priority="99" stopIfTrue="1">
      <formula>$F$5="Freelancer"</formula>
    </cfRule>
    <cfRule type="expression" dxfId="646" priority="100" stopIfTrue="1">
      <formula>$F$5="DTC Int. Staff"</formula>
    </cfRule>
  </conditionalFormatting>
  <conditionalFormatting sqref="G116">
    <cfRule type="expression" dxfId="645" priority="97" stopIfTrue="1">
      <formula>#REF!="Freelancer"</formula>
    </cfRule>
    <cfRule type="expression" dxfId="644" priority="98" stopIfTrue="1">
      <formula>#REF!="DTC Int. Staff"</formula>
    </cfRule>
  </conditionalFormatting>
  <conditionalFormatting sqref="G116">
    <cfRule type="expression" dxfId="643" priority="95" stopIfTrue="1">
      <formula>#REF!="Freelancer"</formula>
    </cfRule>
    <cfRule type="expression" dxfId="642" priority="96" stopIfTrue="1">
      <formula>#REF!="DTC Int. Staff"</formula>
    </cfRule>
  </conditionalFormatting>
  <conditionalFormatting sqref="G116">
    <cfRule type="expression" dxfId="641" priority="93" stopIfTrue="1">
      <formula>$F$5="Freelancer"</formula>
    </cfRule>
    <cfRule type="expression" dxfId="640" priority="94" stopIfTrue="1">
      <formula>$F$5="DTC Int. Staff"</formula>
    </cfRule>
  </conditionalFormatting>
  <conditionalFormatting sqref="G125">
    <cfRule type="expression" dxfId="639" priority="91" stopIfTrue="1">
      <formula>#REF!="Freelancer"</formula>
    </cfRule>
    <cfRule type="expression" dxfId="638" priority="92" stopIfTrue="1">
      <formula>#REF!="DTC Int. Staff"</formula>
    </cfRule>
  </conditionalFormatting>
  <conditionalFormatting sqref="G125">
    <cfRule type="expression" dxfId="637" priority="89" stopIfTrue="1">
      <formula>#REF!="Freelancer"</formula>
    </cfRule>
    <cfRule type="expression" dxfId="636" priority="90" stopIfTrue="1">
      <formula>#REF!="DTC Int. Staff"</formula>
    </cfRule>
  </conditionalFormatting>
  <conditionalFormatting sqref="G125">
    <cfRule type="expression" dxfId="635" priority="87" stopIfTrue="1">
      <formula>$F$5="Freelancer"</formula>
    </cfRule>
    <cfRule type="expression" dxfId="634" priority="88" stopIfTrue="1">
      <formula>$F$5="DTC Int. Staff"</formula>
    </cfRule>
  </conditionalFormatting>
  <conditionalFormatting sqref="G126">
    <cfRule type="expression" dxfId="633" priority="85" stopIfTrue="1">
      <formula>#REF!="Freelancer"</formula>
    </cfRule>
    <cfRule type="expression" dxfId="632" priority="86" stopIfTrue="1">
      <formula>#REF!="DTC Int. Staff"</formula>
    </cfRule>
  </conditionalFormatting>
  <conditionalFormatting sqref="G126">
    <cfRule type="expression" dxfId="631" priority="83" stopIfTrue="1">
      <formula>#REF!="Freelancer"</formula>
    </cfRule>
    <cfRule type="expression" dxfId="630" priority="84" stopIfTrue="1">
      <formula>#REF!="DTC Int. Staff"</formula>
    </cfRule>
  </conditionalFormatting>
  <conditionalFormatting sqref="G126">
    <cfRule type="expression" dxfId="629" priority="81" stopIfTrue="1">
      <formula>$F$5="Freelancer"</formula>
    </cfRule>
    <cfRule type="expression" dxfId="628" priority="82" stopIfTrue="1">
      <formula>$F$5="DTC Int. Staff"</formula>
    </cfRule>
  </conditionalFormatting>
  <conditionalFormatting sqref="G63">
    <cfRule type="expression" dxfId="627" priority="79" stopIfTrue="1">
      <formula>#REF!="Freelancer"</formula>
    </cfRule>
    <cfRule type="expression" dxfId="626" priority="80" stopIfTrue="1">
      <formula>#REF!="DTC Int. Staff"</formula>
    </cfRule>
  </conditionalFormatting>
  <conditionalFormatting sqref="G63">
    <cfRule type="expression" dxfId="625" priority="77" stopIfTrue="1">
      <formula>#REF!="Freelancer"</formula>
    </cfRule>
    <cfRule type="expression" dxfId="624" priority="78" stopIfTrue="1">
      <formula>#REF!="DTC Int. Staff"</formula>
    </cfRule>
  </conditionalFormatting>
  <conditionalFormatting sqref="G63">
    <cfRule type="expression" dxfId="623" priority="75" stopIfTrue="1">
      <formula>$F$5="Freelancer"</formula>
    </cfRule>
    <cfRule type="expression" dxfId="622" priority="76" stopIfTrue="1">
      <formula>$F$5="DTC Int. Staff"</formula>
    </cfRule>
  </conditionalFormatting>
  <conditionalFormatting sqref="G67">
    <cfRule type="expression" dxfId="621" priority="73" stopIfTrue="1">
      <formula>#REF!="Freelancer"</formula>
    </cfRule>
    <cfRule type="expression" dxfId="620" priority="74" stopIfTrue="1">
      <formula>#REF!="DTC Int. Staff"</formula>
    </cfRule>
  </conditionalFormatting>
  <conditionalFormatting sqref="G101">
    <cfRule type="expression" dxfId="619" priority="35" stopIfTrue="1">
      <formula>#REF!="Freelancer"</formula>
    </cfRule>
    <cfRule type="expression" dxfId="618" priority="36" stopIfTrue="1">
      <formula>#REF!="DTC Int. Staff"</formula>
    </cfRule>
  </conditionalFormatting>
  <conditionalFormatting sqref="G101">
    <cfRule type="expression" dxfId="617" priority="33" stopIfTrue="1">
      <formula>#REF!="Freelancer"</formula>
    </cfRule>
    <cfRule type="expression" dxfId="616" priority="34" stopIfTrue="1">
      <formula>#REF!="DTC Int. Staff"</formula>
    </cfRule>
  </conditionalFormatting>
  <conditionalFormatting sqref="G73:G74">
    <cfRule type="expression" dxfId="615" priority="65" stopIfTrue="1">
      <formula>#REF!="Freelancer"</formula>
    </cfRule>
    <cfRule type="expression" dxfId="614" priority="66" stopIfTrue="1">
      <formula>#REF!="DTC Int. Staff"</formula>
    </cfRule>
  </conditionalFormatting>
  <conditionalFormatting sqref="G73:G74">
    <cfRule type="expression" dxfId="613" priority="63" stopIfTrue="1">
      <formula>#REF!="Freelancer"</formula>
    </cfRule>
    <cfRule type="expression" dxfId="612" priority="64" stopIfTrue="1">
      <formula>#REF!="DTC Int. Staff"</formula>
    </cfRule>
  </conditionalFormatting>
  <conditionalFormatting sqref="G73:G74">
    <cfRule type="expression" dxfId="611" priority="61" stopIfTrue="1">
      <formula>$F$5="Freelancer"</formula>
    </cfRule>
    <cfRule type="expression" dxfId="610" priority="62" stopIfTrue="1">
      <formula>$F$5="DTC Int. Staff"</formula>
    </cfRule>
  </conditionalFormatting>
  <conditionalFormatting sqref="G77">
    <cfRule type="expression" dxfId="609" priority="59" stopIfTrue="1">
      <formula>#REF!="Freelancer"</formula>
    </cfRule>
    <cfRule type="expression" dxfId="608" priority="60" stopIfTrue="1">
      <formula>#REF!="DTC Int. Staff"</formula>
    </cfRule>
  </conditionalFormatting>
  <conditionalFormatting sqref="G77">
    <cfRule type="expression" dxfId="607" priority="57" stopIfTrue="1">
      <formula>#REF!="Freelancer"</formula>
    </cfRule>
    <cfRule type="expression" dxfId="606" priority="58" stopIfTrue="1">
      <formula>#REF!="DTC Int. Staff"</formula>
    </cfRule>
  </conditionalFormatting>
  <conditionalFormatting sqref="G77">
    <cfRule type="expression" dxfId="605" priority="55" stopIfTrue="1">
      <formula>$F$5="Freelancer"</formula>
    </cfRule>
    <cfRule type="expression" dxfId="604" priority="56" stopIfTrue="1">
      <formula>$F$5="DTC Int. Staff"</formula>
    </cfRule>
  </conditionalFormatting>
  <conditionalFormatting sqref="G87">
    <cfRule type="expression" dxfId="603" priority="53" stopIfTrue="1">
      <formula>#REF!="Freelancer"</formula>
    </cfRule>
    <cfRule type="expression" dxfId="602" priority="54" stopIfTrue="1">
      <formula>#REF!="DTC Int. Staff"</formula>
    </cfRule>
  </conditionalFormatting>
  <conditionalFormatting sqref="G87">
    <cfRule type="expression" dxfId="601" priority="51" stopIfTrue="1">
      <formula>#REF!="Freelancer"</formula>
    </cfRule>
    <cfRule type="expression" dxfId="600" priority="52" stopIfTrue="1">
      <formula>#REF!="DTC Int. Staff"</formula>
    </cfRule>
  </conditionalFormatting>
  <conditionalFormatting sqref="G87">
    <cfRule type="expression" dxfId="599" priority="49" stopIfTrue="1">
      <formula>$F$5="Freelancer"</formula>
    </cfRule>
    <cfRule type="expression" dxfId="598" priority="50" stopIfTrue="1">
      <formula>$F$5="DTC Int. Staff"</formula>
    </cfRule>
  </conditionalFormatting>
  <conditionalFormatting sqref="G92">
    <cfRule type="expression" dxfId="597" priority="47" stopIfTrue="1">
      <formula>#REF!="Freelancer"</formula>
    </cfRule>
    <cfRule type="expression" dxfId="596" priority="48" stopIfTrue="1">
      <formula>#REF!="DTC Int. Staff"</formula>
    </cfRule>
  </conditionalFormatting>
  <conditionalFormatting sqref="G94">
    <cfRule type="expression" dxfId="595" priority="45" stopIfTrue="1">
      <formula>#REF!="Freelancer"</formula>
    </cfRule>
    <cfRule type="expression" dxfId="594" priority="46" stopIfTrue="1">
      <formula>#REF!="DTC Int. Staff"</formula>
    </cfRule>
  </conditionalFormatting>
  <conditionalFormatting sqref="G95">
    <cfRule type="expression" dxfId="593" priority="43" stopIfTrue="1">
      <formula>#REF!="Freelancer"</formula>
    </cfRule>
    <cfRule type="expression" dxfId="592" priority="44" stopIfTrue="1">
      <formula>#REF!="DTC Int. Staff"</formula>
    </cfRule>
  </conditionalFormatting>
  <conditionalFormatting sqref="G100">
    <cfRule type="expression" dxfId="591" priority="41" stopIfTrue="1">
      <formula>#REF!="Freelancer"</formula>
    </cfRule>
    <cfRule type="expression" dxfId="590" priority="42" stopIfTrue="1">
      <formula>#REF!="DTC Int. Staff"</formula>
    </cfRule>
  </conditionalFormatting>
  <conditionalFormatting sqref="G100">
    <cfRule type="expression" dxfId="589" priority="39" stopIfTrue="1">
      <formula>#REF!="Freelancer"</formula>
    </cfRule>
    <cfRule type="expression" dxfId="588" priority="40" stopIfTrue="1">
      <formula>#REF!="DTC Int. Staff"</formula>
    </cfRule>
  </conditionalFormatting>
  <conditionalFormatting sqref="G100">
    <cfRule type="expression" dxfId="587" priority="37" stopIfTrue="1">
      <formula>$F$5="Freelancer"</formula>
    </cfRule>
    <cfRule type="expression" dxfId="586" priority="38" stopIfTrue="1">
      <formula>$F$5="DTC Int. Staff"</formula>
    </cfRule>
  </conditionalFormatting>
  <conditionalFormatting sqref="G122">
    <cfRule type="expression" dxfId="585" priority="29" stopIfTrue="1">
      <formula>#REF!="Freelancer"</formula>
    </cfRule>
    <cfRule type="expression" dxfId="584" priority="30" stopIfTrue="1">
      <formula>#REF!="DTC Int. Staff"</formula>
    </cfRule>
  </conditionalFormatting>
  <conditionalFormatting sqref="G112">
    <cfRule type="expression" dxfId="583" priority="27" stopIfTrue="1">
      <formula>#REF!="Freelancer"</formula>
    </cfRule>
    <cfRule type="expression" dxfId="582" priority="28" stopIfTrue="1">
      <formula>#REF!="DTC Int. Staff"</formula>
    </cfRule>
  </conditionalFormatting>
  <conditionalFormatting sqref="G123">
    <cfRule type="expression" dxfId="581" priority="25" stopIfTrue="1">
      <formula>#REF!="Freelancer"</formula>
    </cfRule>
    <cfRule type="expression" dxfId="580" priority="26" stopIfTrue="1">
      <formula>#REF!="DTC Int. Staff"</formula>
    </cfRule>
  </conditionalFormatting>
  <conditionalFormatting sqref="G128">
    <cfRule type="expression" dxfId="579" priority="11" stopIfTrue="1">
      <formula>#REF!="Freelancer"</formula>
    </cfRule>
    <cfRule type="expression" dxfId="578" priority="12" stopIfTrue="1">
      <formula>#REF!="DTC Int. Staff"</formula>
    </cfRule>
  </conditionalFormatting>
  <conditionalFormatting sqref="G128">
    <cfRule type="expression" dxfId="577" priority="9" stopIfTrue="1">
      <formula>#REF!="Freelancer"</formula>
    </cfRule>
    <cfRule type="expression" dxfId="576" priority="10" stopIfTrue="1">
      <formula>#REF!="DTC Int. Staff"</formula>
    </cfRule>
  </conditionalFormatting>
  <conditionalFormatting sqref="G128">
    <cfRule type="expression" dxfId="575" priority="7" stopIfTrue="1">
      <formula>$F$5="Freelancer"</formula>
    </cfRule>
    <cfRule type="expression" dxfId="574" priority="8" stopIfTrue="1">
      <formula>$F$5="DTC Int. Staff"</formula>
    </cfRule>
  </conditionalFormatting>
  <conditionalFormatting sqref="G127">
    <cfRule type="expression" dxfId="573" priority="17" stopIfTrue="1">
      <formula>#REF!="Freelancer"</formula>
    </cfRule>
    <cfRule type="expression" dxfId="572" priority="18" stopIfTrue="1">
      <formula>#REF!="DTC Int. Staff"</formula>
    </cfRule>
  </conditionalFormatting>
  <conditionalFormatting sqref="G127">
    <cfRule type="expression" dxfId="571" priority="15" stopIfTrue="1">
      <formula>#REF!="Freelancer"</formula>
    </cfRule>
    <cfRule type="expression" dxfId="570" priority="16" stopIfTrue="1">
      <formula>#REF!="DTC Int. Staff"</formula>
    </cfRule>
  </conditionalFormatting>
  <conditionalFormatting sqref="G127">
    <cfRule type="expression" dxfId="569" priority="13" stopIfTrue="1">
      <formula>$F$5="Freelancer"</formula>
    </cfRule>
    <cfRule type="expression" dxfId="568" priority="14" stopIfTrue="1">
      <formula>$F$5="DTC Int. Staff"</formula>
    </cfRule>
  </conditionalFormatting>
  <conditionalFormatting sqref="G129">
    <cfRule type="expression" dxfId="567" priority="5" stopIfTrue="1">
      <formula>#REF!="Freelancer"</formula>
    </cfRule>
    <cfRule type="expression" dxfId="566" priority="6" stopIfTrue="1">
      <formula>#REF!="DTC Int. Staff"</formula>
    </cfRule>
  </conditionalFormatting>
  <conditionalFormatting sqref="G129">
    <cfRule type="expression" dxfId="565" priority="3" stopIfTrue="1">
      <formula>#REF!="Freelancer"</formula>
    </cfRule>
    <cfRule type="expression" dxfId="564" priority="4" stopIfTrue="1">
      <formula>#REF!="DTC Int. Staff"</formula>
    </cfRule>
  </conditionalFormatting>
  <conditionalFormatting sqref="G129">
    <cfRule type="expression" dxfId="563" priority="1" stopIfTrue="1">
      <formula>$F$5="Freelancer"</formula>
    </cfRule>
    <cfRule type="expression" dxfId="5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2" zoomScale="90" zoomScaleNormal="90" workbookViewId="0">
      <selection activeCell="F23" sqref="F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214.5</v>
      </c>
      <c r="J8" s="25">
        <f>I8/8</f>
        <v>26.8125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66">
        <v>9001</v>
      </c>
      <c r="H12" s="108" t="s">
        <v>114</v>
      </c>
      <c r="I12" s="66" t="s">
        <v>87</v>
      </c>
      <c r="J12" s="87">
        <v>1.5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53</v>
      </c>
      <c r="G13" s="66">
        <v>9001</v>
      </c>
      <c r="H13" s="108" t="s">
        <v>115</v>
      </c>
      <c r="I13" s="66" t="s">
        <v>87</v>
      </c>
      <c r="J13" s="87">
        <v>1.5</v>
      </c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35" t="s">
        <v>53</v>
      </c>
      <c r="G14" s="66">
        <v>9001</v>
      </c>
      <c r="H14" s="108" t="s">
        <v>116</v>
      </c>
      <c r="I14" s="66" t="s">
        <v>87</v>
      </c>
      <c r="J14" s="87">
        <v>2</v>
      </c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35" t="s">
        <v>53</v>
      </c>
      <c r="G15" s="66">
        <v>9001</v>
      </c>
      <c r="H15" s="108" t="s">
        <v>117</v>
      </c>
      <c r="I15" s="66" t="s">
        <v>87</v>
      </c>
      <c r="J15" s="87">
        <v>6</v>
      </c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108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71" t="s">
        <v>118</v>
      </c>
      <c r="I17" s="47" t="s">
        <v>88</v>
      </c>
      <c r="J17" s="86">
        <v>2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71" t="s">
        <v>119</v>
      </c>
      <c r="I18" s="47" t="s">
        <v>88</v>
      </c>
      <c r="J18" s="86">
        <v>2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71" t="s">
        <v>120</v>
      </c>
      <c r="I19" s="47" t="s">
        <v>88</v>
      </c>
      <c r="J19" s="86">
        <v>2</v>
      </c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 t="s">
        <v>53</v>
      </c>
      <c r="G20" s="47">
        <v>9001</v>
      </c>
      <c r="H20" s="71" t="s">
        <v>121</v>
      </c>
      <c r="I20" s="47" t="s">
        <v>88</v>
      </c>
      <c r="J20" s="86">
        <v>1</v>
      </c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 t="s">
        <v>53</v>
      </c>
      <c r="G21" s="47">
        <v>9001</v>
      </c>
      <c r="H21" s="71" t="s">
        <v>122</v>
      </c>
      <c r="I21" s="47" t="s">
        <v>88</v>
      </c>
      <c r="J21" s="86">
        <v>3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9001</v>
      </c>
      <c r="H22" s="108" t="s">
        <v>123</v>
      </c>
      <c r="I22" s="66" t="s">
        <v>88</v>
      </c>
      <c r="J22" s="87">
        <v>3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53</v>
      </c>
      <c r="G23" s="66">
        <v>9001</v>
      </c>
      <c r="H23" s="108" t="s">
        <v>124</v>
      </c>
      <c r="I23" s="66" t="s">
        <v>88</v>
      </c>
      <c r="J23" s="87">
        <v>1.5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53</v>
      </c>
      <c r="G24" s="66">
        <v>9001</v>
      </c>
      <c r="H24" s="108" t="s">
        <v>116</v>
      </c>
      <c r="I24" s="66" t="s">
        <v>88</v>
      </c>
      <c r="J24" s="87">
        <v>2</v>
      </c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53</v>
      </c>
      <c r="G25" s="66">
        <v>9001</v>
      </c>
      <c r="H25" s="108" t="s">
        <v>125</v>
      </c>
      <c r="I25" s="66" t="s">
        <v>88</v>
      </c>
      <c r="J25" s="87">
        <v>4</v>
      </c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71" t="s">
        <v>126</v>
      </c>
      <c r="I27" s="47" t="s">
        <v>88</v>
      </c>
      <c r="J27" s="86">
        <v>2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53</v>
      </c>
      <c r="G28" s="47">
        <v>9001</v>
      </c>
      <c r="H28" s="71" t="s">
        <v>122</v>
      </c>
      <c r="I28" s="47" t="s">
        <v>88</v>
      </c>
      <c r="J28" s="86">
        <v>2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 t="s">
        <v>53</v>
      </c>
      <c r="G29" s="47">
        <v>9001</v>
      </c>
      <c r="H29" s="71" t="s">
        <v>117</v>
      </c>
      <c r="I29" s="47" t="s">
        <v>88</v>
      </c>
      <c r="J29" s="86">
        <v>5</v>
      </c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 t="s">
        <v>53</v>
      </c>
      <c r="G30" s="47">
        <v>9001</v>
      </c>
      <c r="H30" s="71" t="s">
        <v>127</v>
      </c>
      <c r="I30" s="47" t="s">
        <v>88</v>
      </c>
      <c r="J30" s="86">
        <v>2</v>
      </c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122" t="s">
        <v>128</v>
      </c>
      <c r="I32" s="36" t="s">
        <v>87</v>
      </c>
      <c r="J32" s="85">
        <v>2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53</v>
      </c>
      <c r="G33" s="36">
        <v>9001</v>
      </c>
      <c r="H33" s="122" t="s">
        <v>129</v>
      </c>
      <c r="I33" s="36" t="s">
        <v>87</v>
      </c>
      <c r="J33" s="85">
        <v>6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53</v>
      </c>
      <c r="G34" s="36">
        <v>9001</v>
      </c>
      <c r="H34" s="122" t="s">
        <v>130</v>
      </c>
      <c r="I34" s="36" t="s">
        <v>87</v>
      </c>
      <c r="J34" s="85">
        <v>2</v>
      </c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108" t="s">
        <v>131</v>
      </c>
      <c r="I39" s="66" t="s">
        <v>88</v>
      </c>
      <c r="J39" s="87">
        <v>3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35" t="s">
        <v>53</v>
      </c>
      <c r="G40" s="36">
        <v>9001</v>
      </c>
      <c r="H40" s="108" t="s">
        <v>132</v>
      </c>
      <c r="I40" s="66" t="s">
        <v>88</v>
      </c>
      <c r="J40" s="87">
        <v>5</v>
      </c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53</v>
      </c>
      <c r="G41" s="36">
        <v>9001</v>
      </c>
      <c r="H41" s="108" t="s">
        <v>133</v>
      </c>
      <c r="I41" s="66" t="s">
        <v>88</v>
      </c>
      <c r="J41" s="87">
        <v>2</v>
      </c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71" t="s">
        <v>134</v>
      </c>
      <c r="I44" s="47" t="s">
        <v>88</v>
      </c>
      <c r="J44" s="86">
        <v>2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71" t="s">
        <v>135</v>
      </c>
      <c r="I45" s="47" t="s">
        <v>88</v>
      </c>
      <c r="J45" s="86">
        <v>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 t="s">
        <v>53</v>
      </c>
      <c r="G46" s="47">
        <v>9001</v>
      </c>
      <c r="H46" s="71" t="s">
        <v>138</v>
      </c>
      <c r="I46" s="47" t="s">
        <v>88</v>
      </c>
      <c r="J46" s="86">
        <v>2</v>
      </c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108" t="s">
        <v>136</v>
      </c>
      <c r="I49" s="66" t="s">
        <v>88</v>
      </c>
      <c r="J49" s="87">
        <v>5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35" t="s">
        <v>53</v>
      </c>
      <c r="G50" s="36">
        <v>9001</v>
      </c>
      <c r="H50" s="108" t="s">
        <v>137</v>
      </c>
      <c r="I50" s="66" t="s">
        <v>88</v>
      </c>
      <c r="J50" s="87">
        <v>2</v>
      </c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 t="s">
        <v>53</v>
      </c>
      <c r="G51" s="36">
        <v>9001</v>
      </c>
      <c r="H51" s="108" t="s">
        <v>139</v>
      </c>
      <c r="I51" s="66" t="s">
        <v>88</v>
      </c>
      <c r="J51" s="87">
        <v>2</v>
      </c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108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108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140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141</v>
      </c>
      <c r="I59" s="66" t="s">
        <v>88</v>
      </c>
      <c r="J59" s="85">
        <v>5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37" t="s">
        <v>134</v>
      </c>
      <c r="I60" s="66" t="s">
        <v>88</v>
      </c>
      <c r="J60" s="85">
        <v>2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53</v>
      </c>
      <c r="G61" s="36">
        <v>9001</v>
      </c>
      <c r="H61" s="37" t="s">
        <v>142</v>
      </c>
      <c r="I61" s="66" t="s">
        <v>88</v>
      </c>
      <c r="J61" s="85">
        <v>3</v>
      </c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37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37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71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71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108" t="s">
        <v>143</v>
      </c>
      <c r="I66" s="66" t="s">
        <v>88</v>
      </c>
      <c r="J66" s="87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35" t="s">
        <v>53</v>
      </c>
      <c r="G67" s="36">
        <v>9001</v>
      </c>
      <c r="H67" s="108" t="s">
        <v>144</v>
      </c>
      <c r="I67" s="66" t="s">
        <v>88</v>
      </c>
      <c r="J67" s="87">
        <v>1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108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108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108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71" t="s">
        <v>145</v>
      </c>
      <c r="I71" s="47" t="s">
        <v>88</v>
      </c>
      <c r="J71" s="86">
        <v>7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71" t="s">
        <v>146</v>
      </c>
      <c r="I72" s="47" t="s">
        <v>88</v>
      </c>
      <c r="J72" s="86">
        <v>2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71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71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71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108" t="s">
        <v>147</v>
      </c>
      <c r="I76" s="66" t="s">
        <v>88</v>
      </c>
      <c r="J76" s="87">
        <v>3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108" t="s">
        <v>148</v>
      </c>
      <c r="I77" s="66" t="s">
        <v>88</v>
      </c>
      <c r="J77" s="87">
        <v>2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53</v>
      </c>
      <c r="G78" s="66">
        <v>9001</v>
      </c>
      <c r="H78" s="108" t="s">
        <v>149</v>
      </c>
      <c r="I78" s="66" t="s">
        <v>88</v>
      </c>
      <c r="J78" s="87">
        <v>5</v>
      </c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108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108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71" t="s">
        <v>150</v>
      </c>
      <c r="I81" s="47" t="s">
        <v>88</v>
      </c>
      <c r="J81" s="86">
        <v>3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 t="s">
        <v>53</v>
      </c>
      <c r="G82" s="47">
        <v>9001</v>
      </c>
      <c r="H82" s="71" t="s">
        <v>146</v>
      </c>
      <c r="I82" s="47" t="s">
        <v>88</v>
      </c>
      <c r="J82" s="86">
        <v>2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53</v>
      </c>
      <c r="G83" s="47">
        <v>9001</v>
      </c>
      <c r="H83" s="71" t="s">
        <v>151</v>
      </c>
      <c r="I83" s="47" t="s">
        <v>88</v>
      </c>
      <c r="J83" s="86">
        <v>5</v>
      </c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71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71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65" t="s">
        <v>53</v>
      </c>
      <c r="G86" s="66">
        <v>9001</v>
      </c>
      <c r="H86" s="37" t="s">
        <v>152</v>
      </c>
      <c r="I86" s="36" t="s">
        <v>87</v>
      </c>
      <c r="J86" s="85">
        <v>4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65" t="s">
        <v>53</v>
      </c>
      <c r="G87" s="66">
        <v>9001</v>
      </c>
      <c r="H87" s="37" t="s">
        <v>153</v>
      </c>
      <c r="I87" s="36" t="s">
        <v>87</v>
      </c>
      <c r="J87" s="85">
        <v>2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65" t="s">
        <v>53</v>
      </c>
      <c r="G88" s="66">
        <v>9001</v>
      </c>
      <c r="H88" s="37" t="s">
        <v>151</v>
      </c>
      <c r="I88" s="36" t="s">
        <v>87</v>
      </c>
      <c r="J88" s="85">
        <v>4</v>
      </c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108" t="s">
        <v>154</v>
      </c>
      <c r="I93" s="66" t="s">
        <v>88</v>
      </c>
      <c r="J93" s="87">
        <v>2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 t="s">
        <v>53</v>
      </c>
      <c r="G94" s="66">
        <v>9001</v>
      </c>
      <c r="H94" s="108" t="s">
        <v>155</v>
      </c>
      <c r="I94" s="66" t="s">
        <v>88</v>
      </c>
      <c r="J94" s="87">
        <v>5</v>
      </c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53</v>
      </c>
      <c r="G95" s="66">
        <v>9001</v>
      </c>
      <c r="H95" s="108" t="s">
        <v>156</v>
      </c>
      <c r="I95" s="66" t="s">
        <v>88</v>
      </c>
      <c r="J95" s="87">
        <v>4</v>
      </c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71" t="s">
        <v>157</v>
      </c>
      <c r="I98" s="47" t="s">
        <v>88</v>
      </c>
      <c r="J98" s="86">
        <v>1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71" t="s">
        <v>158</v>
      </c>
      <c r="I99" s="47" t="s">
        <v>88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53</v>
      </c>
      <c r="G100" s="47">
        <v>9001</v>
      </c>
      <c r="H100" s="71" t="s">
        <v>159</v>
      </c>
      <c r="I100" s="47" t="s">
        <v>88</v>
      </c>
      <c r="J100" s="86">
        <v>7</v>
      </c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108" t="s">
        <v>160</v>
      </c>
      <c r="I103" s="66" t="s">
        <v>88</v>
      </c>
      <c r="J103" s="87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108" t="s">
        <v>158</v>
      </c>
      <c r="I104" s="66" t="s">
        <v>88</v>
      </c>
      <c r="J104" s="87">
        <v>2</v>
      </c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 t="s">
        <v>53</v>
      </c>
      <c r="G105" s="66">
        <v>9001</v>
      </c>
      <c r="H105" s="108" t="s">
        <v>161</v>
      </c>
      <c r="I105" s="66" t="s">
        <v>88</v>
      </c>
      <c r="J105" s="87">
        <v>1</v>
      </c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 t="s">
        <v>53</v>
      </c>
      <c r="G106" s="66">
        <v>9001</v>
      </c>
      <c r="H106" s="108" t="s">
        <v>158</v>
      </c>
      <c r="I106" s="66" t="s">
        <v>88</v>
      </c>
      <c r="J106" s="87">
        <v>2</v>
      </c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 t="s">
        <v>53</v>
      </c>
      <c r="G107" s="66">
        <v>9001</v>
      </c>
      <c r="H107" s="108" t="s">
        <v>159</v>
      </c>
      <c r="I107" s="66" t="s">
        <v>88</v>
      </c>
      <c r="J107" s="87">
        <v>5</v>
      </c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71" t="s">
        <v>162</v>
      </c>
      <c r="I108" s="47" t="s">
        <v>88</v>
      </c>
      <c r="J108" s="86">
        <v>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9001</v>
      </c>
      <c r="H109" s="71" t="s">
        <v>163</v>
      </c>
      <c r="I109" s="47" t="s">
        <v>88</v>
      </c>
      <c r="J109" s="86">
        <v>1</v>
      </c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 t="s">
        <v>53</v>
      </c>
      <c r="G110" s="47">
        <v>9001</v>
      </c>
      <c r="H110" s="71" t="s">
        <v>158</v>
      </c>
      <c r="I110" s="47" t="s">
        <v>88</v>
      </c>
      <c r="J110" s="86">
        <v>1</v>
      </c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 t="s">
        <v>53</v>
      </c>
      <c r="G111" s="47">
        <v>9001</v>
      </c>
      <c r="H111" s="71" t="s">
        <v>159</v>
      </c>
      <c r="I111" s="47" t="s">
        <v>88</v>
      </c>
      <c r="J111" s="86">
        <v>8</v>
      </c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71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65" t="s">
        <v>53</v>
      </c>
      <c r="G113" s="66">
        <v>9001</v>
      </c>
      <c r="H113" s="37" t="s">
        <v>164</v>
      </c>
      <c r="I113" s="36" t="s">
        <v>88</v>
      </c>
      <c r="J113" s="85">
        <v>1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65" t="s">
        <v>53</v>
      </c>
      <c r="G114" s="66">
        <v>9001</v>
      </c>
      <c r="H114" s="37" t="s">
        <v>165</v>
      </c>
      <c r="I114" s="36" t="s">
        <v>88</v>
      </c>
      <c r="J114" s="85">
        <v>1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65" t="s">
        <v>53</v>
      </c>
      <c r="G115" s="66">
        <v>9001</v>
      </c>
      <c r="H115" s="37" t="s">
        <v>158</v>
      </c>
      <c r="I115" s="36" t="s">
        <v>88</v>
      </c>
      <c r="J115" s="85">
        <v>6</v>
      </c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65" t="s">
        <v>53</v>
      </c>
      <c r="G116" s="66">
        <v>9001</v>
      </c>
      <c r="H116" s="37" t="s">
        <v>166</v>
      </c>
      <c r="I116" s="36" t="s">
        <v>88</v>
      </c>
      <c r="J116" s="85">
        <v>1</v>
      </c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65" t="s">
        <v>53</v>
      </c>
      <c r="G117" s="66">
        <v>9001</v>
      </c>
      <c r="H117" s="37" t="s">
        <v>167</v>
      </c>
      <c r="I117" s="36" t="s">
        <v>88</v>
      </c>
      <c r="J117" s="85">
        <v>1</v>
      </c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108" t="s">
        <v>168</v>
      </c>
      <c r="I120" s="36" t="s">
        <v>88</v>
      </c>
      <c r="J120" s="87">
        <v>1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65" t="s">
        <v>53</v>
      </c>
      <c r="G121" s="66">
        <v>9001</v>
      </c>
      <c r="H121" s="116" t="s">
        <v>158</v>
      </c>
      <c r="I121" s="36" t="s">
        <v>88</v>
      </c>
      <c r="J121" s="117">
        <v>2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65" t="s">
        <v>53</v>
      </c>
      <c r="G122" s="66">
        <v>9001</v>
      </c>
      <c r="H122" s="116" t="s">
        <v>169</v>
      </c>
      <c r="I122" s="36" t="s">
        <v>88</v>
      </c>
      <c r="J122" s="117">
        <v>3</v>
      </c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65" t="s">
        <v>53</v>
      </c>
      <c r="G123" s="66">
        <v>9001</v>
      </c>
      <c r="H123" s="116" t="s">
        <v>159</v>
      </c>
      <c r="I123" s="36" t="s">
        <v>88</v>
      </c>
      <c r="J123" s="117">
        <v>5</v>
      </c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99" t="s">
        <v>170</v>
      </c>
      <c r="I125" s="98" t="s">
        <v>88</v>
      </c>
      <c r="J125" s="100">
        <v>6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46" t="s">
        <v>53</v>
      </c>
      <c r="G126" s="47">
        <v>9001</v>
      </c>
      <c r="H126" s="99" t="s">
        <v>171</v>
      </c>
      <c r="I126" s="98" t="s">
        <v>88</v>
      </c>
      <c r="J126" s="100">
        <v>5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5" type="noConversion"/>
  <conditionalFormatting sqref="C11:C119">
    <cfRule type="expression" dxfId="561" priority="163" stopIfTrue="1">
      <formula>IF($A11=1,B11,)</formula>
    </cfRule>
    <cfRule type="expression" dxfId="560" priority="164" stopIfTrue="1">
      <formula>IF($A11="",B11,)</formula>
    </cfRule>
  </conditionalFormatting>
  <conditionalFormatting sqref="E11">
    <cfRule type="expression" dxfId="559" priority="165" stopIfTrue="1">
      <formula>IF($A11="",B11,"")</formula>
    </cfRule>
  </conditionalFormatting>
  <conditionalFormatting sqref="E12:E119">
    <cfRule type="expression" dxfId="558" priority="166" stopIfTrue="1">
      <formula>IF($A12&lt;&gt;1,B12,"")</formula>
    </cfRule>
  </conditionalFormatting>
  <conditionalFormatting sqref="D11:D119">
    <cfRule type="expression" dxfId="557" priority="167" stopIfTrue="1">
      <formula>IF($A11="",B11,)</formula>
    </cfRule>
  </conditionalFormatting>
  <conditionalFormatting sqref="G89:G92 G11:G16 G22:G80 G96:G97 G101:G102 G112 G118">
    <cfRule type="expression" dxfId="556" priority="168" stopIfTrue="1">
      <formula>#REF!="Freelancer"</formula>
    </cfRule>
    <cfRule type="expression" dxfId="555" priority="169" stopIfTrue="1">
      <formula>#REF!="DTC Int. Staff"</formula>
    </cfRule>
  </conditionalFormatting>
  <conditionalFormatting sqref="G118 G91:G92 G22:G26 G37:G53 G64:G80 G96:G97 G101:G102">
    <cfRule type="expression" dxfId="554" priority="161" stopIfTrue="1">
      <formula>$F$5="Freelancer"</formula>
    </cfRule>
    <cfRule type="expression" dxfId="553" priority="162" stopIfTrue="1">
      <formula>$F$5="DTC Int. Staff"</formula>
    </cfRule>
  </conditionalFormatting>
  <conditionalFormatting sqref="G12:G16">
    <cfRule type="expression" dxfId="552" priority="159" stopIfTrue="1">
      <formula>#REF!="Freelancer"</formula>
    </cfRule>
    <cfRule type="expression" dxfId="551" priority="160" stopIfTrue="1">
      <formula>#REF!="DTC Int. Staff"</formula>
    </cfRule>
  </conditionalFormatting>
  <conditionalFormatting sqref="G12:G16">
    <cfRule type="expression" dxfId="550" priority="157" stopIfTrue="1">
      <formula>$F$5="Freelancer"</formula>
    </cfRule>
    <cfRule type="expression" dxfId="549" priority="158" stopIfTrue="1">
      <formula>$F$5="DTC Int. Staff"</formula>
    </cfRule>
  </conditionalFormatting>
  <conditionalFormatting sqref="G17:G21">
    <cfRule type="expression" dxfId="548" priority="155" stopIfTrue="1">
      <formula>#REF!="Freelancer"</formula>
    </cfRule>
    <cfRule type="expression" dxfId="547" priority="156" stopIfTrue="1">
      <formula>#REF!="DTC Int. Staff"</formula>
    </cfRule>
  </conditionalFormatting>
  <conditionalFormatting sqref="G17:G21">
    <cfRule type="expression" dxfId="546" priority="153" stopIfTrue="1">
      <formula>$F$5="Freelancer"</formula>
    </cfRule>
    <cfRule type="expression" dxfId="545" priority="154" stopIfTrue="1">
      <formula>$F$5="DTC Int. Staff"</formula>
    </cfRule>
  </conditionalFormatting>
  <conditionalFormatting sqref="C120:C129">
    <cfRule type="expression" dxfId="544" priority="150" stopIfTrue="1">
      <formula>IF($A120=1,B120,)</formula>
    </cfRule>
    <cfRule type="expression" dxfId="543" priority="151" stopIfTrue="1">
      <formula>IF($A120="",B120,)</formula>
    </cfRule>
  </conditionalFormatting>
  <conditionalFormatting sqref="D120:D129">
    <cfRule type="expression" dxfId="542" priority="152" stopIfTrue="1">
      <formula>IF($A120="",B120,)</formula>
    </cfRule>
  </conditionalFormatting>
  <conditionalFormatting sqref="E120:E129">
    <cfRule type="expression" dxfId="541" priority="149" stopIfTrue="1">
      <formula>IF($A120&lt;&gt;1,B120,"")</formula>
    </cfRule>
  </conditionalFormatting>
  <conditionalFormatting sqref="G59:G63">
    <cfRule type="expression" dxfId="540" priority="147" stopIfTrue="1">
      <formula>$F$5="Freelancer"</formula>
    </cfRule>
    <cfRule type="expression" dxfId="539" priority="148" stopIfTrue="1">
      <formula>$F$5="DTC Int. Staff"</formula>
    </cfRule>
  </conditionalFormatting>
  <conditionalFormatting sqref="G84:G85">
    <cfRule type="expression" dxfId="538" priority="145" stopIfTrue="1">
      <formula>#REF!="Freelancer"</formula>
    </cfRule>
    <cfRule type="expression" dxfId="537" priority="146" stopIfTrue="1">
      <formula>#REF!="DTC Int. Staff"</formula>
    </cfRule>
  </conditionalFormatting>
  <conditionalFormatting sqref="G84:G85">
    <cfRule type="expression" dxfId="536" priority="143" stopIfTrue="1">
      <formula>$F$5="Freelancer"</formula>
    </cfRule>
    <cfRule type="expression" dxfId="535" priority="144" stopIfTrue="1">
      <formula>$F$5="DTC Int. Staff"</formula>
    </cfRule>
  </conditionalFormatting>
  <conditionalFormatting sqref="G59">
    <cfRule type="expression" dxfId="534" priority="141" stopIfTrue="1">
      <formula>$F$5="Freelancer"</formula>
    </cfRule>
    <cfRule type="expression" dxfId="533" priority="142" stopIfTrue="1">
      <formula>$F$5="DTC Int. Staff"</formula>
    </cfRule>
  </conditionalFormatting>
  <conditionalFormatting sqref="G60">
    <cfRule type="expression" dxfId="532" priority="139" stopIfTrue="1">
      <formula>$F$5="Freelancer"</formula>
    </cfRule>
    <cfRule type="expression" dxfId="531" priority="140" stopIfTrue="1">
      <formula>$F$5="DTC Int. Staff"</formula>
    </cfRule>
  </conditionalFormatting>
  <conditionalFormatting sqref="G61">
    <cfRule type="expression" dxfId="530" priority="137" stopIfTrue="1">
      <formula>$F$5="Freelancer"</formula>
    </cfRule>
    <cfRule type="expression" dxfId="529" priority="138" stopIfTrue="1">
      <formula>$F$5="DTC Int. Staff"</formula>
    </cfRule>
  </conditionalFormatting>
  <conditionalFormatting sqref="G66">
    <cfRule type="expression" dxfId="528" priority="135" stopIfTrue="1">
      <formula>$F$5="Freelancer"</formula>
    </cfRule>
    <cfRule type="expression" dxfId="527" priority="136" stopIfTrue="1">
      <formula>$F$5="DTC Int. Staff"</formula>
    </cfRule>
  </conditionalFormatting>
  <conditionalFormatting sqref="G66">
    <cfRule type="expression" dxfId="526" priority="133" stopIfTrue="1">
      <formula>$F$5="Freelancer"</formula>
    </cfRule>
    <cfRule type="expression" dxfId="525" priority="134" stopIfTrue="1">
      <formula>$F$5="DTC Int. Staff"</formula>
    </cfRule>
  </conditionalFormatting>
  <conditionalFormatting sqref="G67">
    <cfRule type="expression" dxfId="524" priority="131" stopIfTrue="1">
      <formula>$F$5="Freelancer"</formula>
    </cfRule>
    <cfRule type="expression" dxfId="523" priority="132" stopIfTrue="1">
      <formula>$F$5="DTC Int. Staff"</formula>
    </cfRule>
  </conditionalFormatting>
  <conditionalFormatting sqref="G67">
    <cfRule type="expression" dxfId="522" priority="129" stopIfTrue="1">
      <formula>$F$5="Freelancer"</formula>
    </cfRule>
    <cfRule type="expression" dxfId="521" priority="130" stopIfTrue="1">
      <formula>$F$5="DTC Int. Staff"</formula>
    </cfRule>
  </conditionalFormatting>
  <conditionalFormatting sqref="G81">
    <cfRule type="expression" dxfId="520" priority="127" stopIfTrue="1">
      <formula>#REF!="Freelancer"</formula>
    </cfRule>
    <cfRule type="expression" dxfId="519" priority="128" stopIfTrue="1">
      <formula>#REF!="DTC Int. Staff"</formula>
    </cfRule>
  </conditionalFormatting>
  <conditionalFormatting sqref="G81">
    <cfRule type="expression" dxfId="518" priority="125" stopIfTrue="1">
      <formula>$F$5="Freelancer"</formula>
    </cfRule>
    <cfRule type="expression" dxfId="517" priority="126" stopIfTrue="1">
      <formula>$F$5="DTC Int. Staff"</formula>
    </cfRule>
  </conditionalFormatting>
  <conditionalFormatting sqref="G82">
    <cfRule type="expression" dxfId="516" priority="123" stopIfTrue="1">
      <formula>#REF!="Freelancer"</formula>
    </cfRule>
    <cfRule type="expression" dxfId="515" priority="124" stopIfTrue="1">
      <formula>#REF!="DTC Int. Staff"</formula>
    </cfRule>
  </conditionalFormatting>
  <conditionalFormatting sqref="G82">
    <cfRule type="expression" dxfId="514" priority="121" stopIfTrue="1">
      <formula>$F$5="Freelancer"</formula>
    </cfRule>
    <cfRule type="expression" dxfId="513" priority="122" stopIfTrue="1">
      <formula>$F$5="DTC Int. Staff"</formula>
    </cfRule>
  </conditionalFormatting>
  <conditionalFormatting sqref="G83">
    <cfRule type="expression" dxfId="512" priority="119" stopIfTrue="1">
      <formula>#REF!="Freelancer"</formula>
    </cfRule>
    <cfRule type="expression" dxfId="511" priority="120" stopIfTrue="1">
      <formula>#REF!="DTC Int. Staff"</formula>
    </cfRule>
  </conditionalFormatting>
  <conditionalFormatting sqref="G83">
    <cfRule type="expression" dxfId="510" priority="117" stopIfTrue="1">
      <formula>$F$5="Freelancer"</formula>
    </cfRule>
    <cfRule type="expression" dxfId="509" priority="118" stopIfTrue="1">
      <formula>$F$5="DTC Int. Staff"</formula>
    </cfRule>
  </conditionalFormatting>
  <conditionalFormatting sqref="G86">
    <cfRule type="expression" dxfId="508" priority="115" stopIfTrue="1">
      <formula>#REF!="Freelancer"</formula>
    </cfRule>
    <cfRule type="expression" dxfId="507" priority="116" stopIfTrue="1">
      <formula>#REF!="DTC Int. Staff"</formula>
    </cfRule>
  </conditionalFormatting>
  <conditionalFormatting sqref="G86">
    <cfRule type="expression" dxfId="506" priority="113" stopIfTrue="1">
      <formula>$F$5="Freelancer"</formula>
    </cfRule>
    <cfRule type="expression" dxfId="505" priority="114" stopIfTrue="1">
      <formula>$F$5="DTC Int. Staff"</formula>
    </cfRule>
  </conditionalFormatting>
  <conditionalFormatting sqref="G87">
    <cfRule type="expression" dxfId="504" priority="111" stopIfTrue="1">
      <formula>#REF!="Freelancer"</formula>
    </cfRule>
    <cfRule type="expression" dxfId="503" priority="112" stopIfTrue="1">
      <formula>#REF!="DTC Int. Staff"</formula>
    </cfRule>
  </conditionalFormatting>
  <conditionalFormatting sqref="G87">
    <cfRule type="expression" dxfId="502" priority="109" stopIfTrue="1">
      <formula>$F$5="Freelancer"</formula>
    </cfRule>
    <cfRule type="expression" dxfId="501" priority="110" stopIfTrue="1">
      <formula>$F$5="DTC Int. Staff"</formula>
    </cfRule>
  </conditionalFormatting>
  <conditionalFormatting sqref="G88">
    <cfRule type="expression" dxfId="500" priority="107" stopIfTrue="1">
      <formula>#REF!="Freelancer"</formula>
    </cfRule>
    <cfRule type="expression" dxfId="499" priority="108" stopIfTrue="1">
      <formula>#REF!="DTC Int. Staff"</formula>
    </cfRule>
  </conditionalFormatting>
  <conditionalFormatting sqref="G88">
    <cfRule type="expression" dxfId="498" priority="105" stopIfTrue="1">
      <formula>$F$5="Freelancer"</formula>
    </cfRule>
    <cfRule type="expression" dxfId="497" priority="106" stopIfTrue="1">
      <formula>$F$5="DTC Int. Staff"</formula>
    </cfRule>
  </conditionalFormatting>
  <conditionalFormatting sqref="G93">
    <cfRule type="expression" dxfId="496" priority="103" stopIfTrue="1">
      <formula>#REF!="Freelancer"</formula>
    </cfRule>
    <cfRule type="expression" dxfId="495" priority="104" stopIfTrue="1">
      <formula>#REF!="DTC Int. Staff"</formula>
    </cfRule>
  </conditionalFormatting>
  <conditionalFormatting sqref="G93">
    <cfRule type="expression" dxfId="494" priority="101" stopIfTrue="1">
      <formula>$F$5="Freelancer"</formula>
    </cfRule>
    <cfRule type="expression" dxfId="493" priority="102" stopIfTrue="1">
      <formula>$F$5="DTC Int. Staff"</formula>
    </cfRule>
  </conditionalFormatting>
  <conditionalFormatting sqref="G94">
    <cfRule type="expression" dxfId="492" priority="99" stopIfTrue="1">
      <formula>#REF!="Freelancer"</formula>
    </cfRule>
    <cfRule type="expression" dxfId="491" priority="100" stopIfTrue="1">
      <formula>#REF!="DTC Int. Staff"</formula>
    </cfRule>
  </conditionalFormatting>
  <conditionalFormatting sqref="G94">
    <cfRule type="expression" dxfId="490" priority="97" stopIfTrue="1">
      <formula>$F$5="Freelancer"</formula>
    </cfRule>
    <cfRule type="expression" dxfId="489" priority="98" stopIfTrue="1">
      <formula>$F$5="DTC Int. Staff"</formula>
    </cfRule>
  </conditionalFormatting>
  <conditionalFormatting sqref="G95">
    <cfRule type="expression" dxfId="488" priority="95" stopIfTrue="1">
      <formula>#REF!="Freelancer"</formula>
    </cfRule>
    <cfRule type="expression" dxfId="487" priority="96" stopIfTrue="1">
      <formula>#REF!="DTC Int. Staff"</formula>
    </cfRule>
  </conditionalFormatting>
  <conditionalFormatting sqref="G95">
    <cfRule type="expression" dxfId="486" priority="93" stopIfTrue="1">
      <formula>$F$5="Freelancer"</formula>
    </cfRule>
    <cfRule type="expression" dxfId="485" priority="94" stopIfTrue="1">
      <formula>$F$5="DTC Int. Staff"</formula>
    </cfRule>
  </conditionalFormatting>
  <conditionalFormatting sqref="G98">
    <cfRule type="expression" dxfId="484" priority="91" stopIfTrue="1">
      <formula>#REF!="Freelancer"</formula>
    </cfRule>
    <cfRule type="expression" dxfId="483" priority="92" stopIfTrue="1">
      <formula>#REF!="DTC Int. Staff"</formula>
    </cfRule>
  </conditionalFormatting>
  <conditionalFormatting sqref="G98">
    <cfRule type="expression" dxfId="482" priority="89" stopIfTrue="1">
      <formula>$F$5="Freelancer"</formula>
    </cfRule>
    <cfRule type="expression" dxfId="481" priority="90" stopIfTrue="1">
      <formula>$F$5="DTC Int. Staff"</formula>
    </cfRule>
  </conditionalFormatting>
  <conditionalFormatting sqref="G99">
    <cfRule type="expression" dxfId="480" priority="87" stopIfTrue="1">
      <formula>#REF!="Freelancer"</formula>
    </cfRule>
    <cfRule type="expression" dxfId="479" priority="88" stopIfTrue="1">
      <formula>#REF!="DTC Int. Staff"</formula>
    </cfRule>
  </conditionalFormatting>
  <conditionalFormatting sqref="G99">
    <cfRule type="expression" dxfId="478" priority="85" stopIfTrue="1">
      <formula>$F$5="Freelancer"</formula>
    </cfRule>
    <cfRule type="expression" dxfId="477" priority="86" stopIfTrue="1">
      <formula>$F$5="DTC Int. Staff"</formula>
    </cfRule>
  </conditionalFormatting>
  <conditionalFormatting sqref="G100">
    <cfRule type="expression" dxfId="476" priority="83" stopIfTrue="1">
      <formula>#REF!="Freelancer"</formula>
    </cfRule>
    <cfRule type="expression" dxfId="475" priority="84" stopIfTrue="1">
      <formula>#REF!="DTC Int. Staff"</formula>
    </cfRule>
  </conditionalFormatting>
  <conditionalFormatting sqref="G100">
    <cfRule type="expression" dxfId="474" priority="81" stopIfTrue="1">
      <formula>$F$5="Freelancer"</formula>
    </cfRule>
    <cfRule type="expression" dxfId="473" priority="82" stopIfTrue="1">
      <formula>$F$5="DTC Int. Staff"</formula>
    </cfRule>
  </conditionalFormatting>
  <conditionalFormatting sqref="G103">
    <cfRule type="expression" dxfId="472" priority="79" stopIfTrue="1">
      <formula>#REF!="Freelancer"</formula>
    </cfRule>
    <cfRule type="expression" dxfId="471" priority="80" stopIfTrue="1">
      <formula>#REF!="DTC Int. Staff"</formula>
    </cfRule>
  </conditionalFormatting>
  <conditionalFormatting sqref="G103">
    <cfRule type="expression" dxfId="470" priority="77" stopIfTrue="1">
      <formula>$F$5="Freelancer"</formula>
    </cfRule>
    <cfRule type="expression" dxfId="469" priority="78" stopIfTrue="1">
      <formula>$F$5="DTC Int. Staff"</formula>
    </cfRule>
  </conditionalFormatting>
  <conditionalFormatting sqref="G104">
    <cfRule type="expression" dxfId="468" priority="75" stopIfTrue="1">
      <formula>#REF!="Freelancer"</formula>
    </cfRule>
    <cfRule type="expression" dxfId="467" priority="76" stopIfTrue="1">
      <formula>#REF!="DTC Int. Staff"</formula>
    </cfRule>
  </conditionalFormatting>
  <conditionalFormatting sqref="G104">
    <cfRule type="expression" dxfId="466" priority="73" stopIfTrue="1">
      <formula>$F$5="Freelancer"</formula>
    </cfRule>
    <cfRule type="expression" dxfId="465" priority="74" stopIfTrue="1">
      <formula>$F$5="DTC Int. Staff"</formula>
    </cfRule>
  </conditionalFormatting>
  <conditionalFormatting sqref="G105">
    <cfRule type="expression" dxfId="464" priority="71" stopIfTrue="1">
      <formula>#REF!="Freelancer"</formula>
    </cfRule>
    <cfRule type="expression" dxfId="463" priority="72" stopIfTrue="1">
      <formula>#REF!="DTC Int. Staff"</formula>
    </cfRule>
  </conditionalFormatting>
  <conditionalFormatting sqref="G105">
    <cfRule type="expression" dxfId="462" priority="69" stopIfTrue="1">
      <formula>$F$5="Freelancer"</formula>
    </cfRule>
    <cfRule type="expression" dxfId="461" priority="70" stopIfTrue="1">
      <formula>$F$5="DTC Int. Staff"</formula>
    </cfRule>
  </conditionalFormatting>
  <conditionalFormatting sqref="G106">
    <cfRule type="expression" dxfId="460" priority="67" stopIfTrue="1">
      <formula>#REF!="Freelancer"</formula>
    </cfRule>
    <cfRule type="expression" dxfId="459" priority="68" stopIfTrue="1">
      <formula>#REF!="DTC Int. Staff"</formula>
    </cfRule>
  </conditionalFormatting>
  <conditionalFormatting sqref="G106">
    <cfRule type="expression" dxfId="458" priority="65" stopIfTrue="1">
      <formula>$F$5="Freelancer"</formula>
    </cfRule>
    <cfRule type="expression" dxfId="457" priority="66" stopIfTrue="1">
      <formula>$F$5="DTC Int. Staff"</formula>
    </cfRule>
  </conditionalFormatting>
  <conditionalFormatting sqref="G107">
    <cfRule type="expression" dxfId="456" priority="63" stopIfTrue="1">
      <formula>#REF!="Freelancer"</formula>
    </cfRule>
    <cfRule type="expression" dxfId="455" priority="64" stopIfTrue="1">
      <formula>#REF!="DTC Int. Staff"</formula>
    </cfRule>
  </conditionalFormatting>
  <conditionalFormatting sqref="G107">
    <cfRule type="expression" dxfId="454" priority="61" stopIfTrue="1">
      <formula>$F$5="Freelancer"</formula>
    </cfRule>
    <cfRule type="expression" dxfId="453" priority="62" stopIfTrue="1">
      <formula>$F$5="DTC Int. Staff"</formula>
    </cfRule>
  </conditionalFormatting>
  <conditionalFormatting sqref="G108">
    <cfRule type="expression" dxfId="452" priority="59" stopIfTrue="1">
      <formula>#REF!="Freelancer"</formula>
    </cfRule>
    <cfRule type="expression" dxfId="451" priority="60" stopIfTrue="1">
      <formula>#REF!="DTC Int. Staff"</formula>
    </cfRule>
  </conditionalFormatting>
  <conditionalFormatting sqref="G108">
    <cfRule type="expression" dxfId="450" priority="57" stopIfTrue="1">
      <formula>$F$5="Freelancer"</formula>
    </cfRule>
    <cfRule type="expression" dxfId="449" priority="58" stopIfTrue="1">
      <formula>$F$5="DTC Int. Staff"</formula>
    </cfRule>
  </conditionalFormatting>
  <conditionalFormatting sqref="G109">
    <cfRule type="expression" dxfId="448" priority="55" stopIfTrue="1">
      <formula>#REF!="Freelancer"</formula>
    </cfRule>
    <cfRule type="expression" dxfId="447" priority="56" stopIfTrue="1">
      <formula>#REF!="DTC Int. Staff"</formula>
    </cfRule>
  </conditionalFormatting>
  <conditionalFormatting sqref="G109">
    <cfRule type="expression" dxfId="446" priority="53" stopIfTrue="1">
      <formula>$F$5="Freelancer"</formula>
    </cfRule>
    <cfRule type="expression" dxfId="445" priority="54" stopIfTrue="1">
      <formula>$F$5="DTC Int. Staff"</formula>
    </cfRule>
  </conditionalFormatting>
  <conditionalFormatting sqref="G110">
    <cfRule type="expression" dxfId="444" priority="51" stopIfTrue="1">
      <formula>#REF!="Freelancer"</formula>
    </cfRule>
    <cfRule type="expression" dxfId="443" priority="52" stopIfTrue="1">
      <formula>#REF!="DTC Int. Staff"</formula>
    </cfRule>
  </conditionalFormatting>
  <conditionalFormatting sqref="G110">
    <cfRule type="expression" dxfId="442" priority="49" stopIfTrue="1">
      <formula>$F$5="Freelancer"</formula>
    </cfRule>
    <cfRule type="expression" dxfId="441" priority="50" stopIfTrue="1">
      <formula>$F$5="DTC Int. Staff"</formula>
    </cfRule>
  </conditionalFormatting>
  <conditionalFormatting sqref="G111">
    <cfRule type="expression" dxfId="440" priority="47" stopIfTrue="1">
      <formula>#REF!="Freelancer"</formula>
    </cfRule>
    <cfRule type="expression" dxfId="439" priority="48" stopIfTrue="1">
      <formula>#REF!="DTC Int. Staff"</formula>
    </cfRule>
  </conditionalFormatting>
  <conditionalFormatting sqref="G111">
    <cfRule type="expression" dxfId="438" priority="45" stopIfTrue="1">
      <formula>$F$5="Freelancer"</formula>
    </cfRule>
    <cfRule type="expression" dxfId="437" priority="46" stopIfTrue="1">
      <formula>$F$5="DTC Int. Staff"</formula>
    </cfRule>
  </conditionalFormatting>
  <conditionalFormatting sqref="G113">
    <cfRule type="expression" dxfId="436" priority="43" stopIfTrue="1">
      <formula>#REF!="Freelancer"</formula>
    </cfRule>
    <cfRule type="expression" dxfId="435" priority="44" stopIfTrue="1">
      <formula>#REF!="DTC Int. Staff"</formula>
    </cfRule>
  </conditionalFormatting>
  <conditionalFormatting sqref="G113">
    <cfRule type="expression" dxfId="434" priority="41" stopIfTrue="1">
      <formula>$F$5="Freelancer"</formula>
    </cfRule>
    <cfRule type="expression" dxfId="433" priority="42" stopIfTrue="1">
      <formula>$F$5="DTC Int. Staff"</formula>
    </cfRule>
  </conditionalFormatting>
  <conditionalFormatting sqref="G114">
    <cfRule type="expression" dxfId="432" priority="39" stopIfTrue="1">
      <formula>#REF!="Freelancer"</formula>
    </cfRule>
    <cfRule type="expression" dxfId="431" priority="40" stopIfTrue="1">
      <formula>#REF!="DTC Int. Staff"</formula>
    </cfRule>
  </conditionalFormatting>
  <conditionalFormatting sqref="G114">
    <cfRule type="expression" dxfId="430" priority="37" stopIfTrue="1">
      <formula>$F$5="Freelancer"</formula>
    </cfRule>
    <cfRule type="expression" dxfId="429" priority="38" stopIfTrue="1">
      <formula>$F$5="DTC Int. Staff"</formula>
    </cfRule>
  </conditionalFormatting>
  <conditionalFormatting sqref="G115">
    <cfRule type="expression" dxfId="428" priority="35" stopIfTrue="1">
      <formula>#REF!="Freelancer"</formula>
    </cfRule>
    <cfRule type="expression" dxfId="427" priority="36" stopIfTrue="1">
      <formula>#REF!="DTC Int. Staff"</formula>
    </cfRule>
  </conditionalFormatting>
  <conditionalFormatting sqref="G115">
    <cfRule type="expression" dxfId="426" priority="33" stopIfTrue="1">
      <formula>$F$5="Freelancer"</formula>
    </cfRule>
    <cfRule type="expression" dxfId="425" priority="34" stopIfTrue="1">
      <formula>$F$5="DTC Int. Staff"</formula>
    </cfRule>
  </conditionalFormatting>
  <conditionalFormatting sqref="G116">
    <cfRule type="expression" dxfId="424" priority="31" stopIfTrue="1">
      <formula>#REF!="Freelancer"</formula>
    </cfRule>
    <cfRule type="expression" dxfId="423" priority="32" stopIfTrue="1">
      <formula>#REF!="DTC Int. Staff"</formula>
    </cfRule>
  </conditionalFormatting>
  <conditionalFormatting sqref="G116">
    <cfRule type="expression" dxfId="422" priority="29" stopIfTrue="1">
      <formula>$F$5="Freelancer"</formula>
    </cfRule>
    <cfRule type="expression" dxfId="421" priority="30" stopIfTrue="1">
      <formula>$F$5="DTC Int. Staff"</formula>
    </cfRule>
  </conditionalFormatting>
  <conditionalFormatting sqref="G117">
    <cfRule type="expression" dxfId="420" priority="27" stopIfTrue="1">
      <formula>#REF!="Freelancer"</formula>
    </cfRule>
    <cfRule type="expression" dxfId="419" priority="28" stopIfTrue="1">
      <formula>#REF!="DTC Int. Staff"</formula>
    </cfRule>
  </conditionalFormatting>
  <conditionalFormatting sqref="G117">
    <cfRule type="expression" dxfId="418" priority="25" stopIfTrue="1">
      <formula>$F$5="Freelancer"</formula>
    </cfRule>
    <cfRule type="expression" dxfId="417" priority="26" stopIfTrue="1">
      <formula>$F$5="DTC Int. Staff"</formula>
    </cfRule>
  </conditionalFormatting>
  <conditionalFormatting sqref="G120">
    <cfRule type="expression" dxfId="416" priority="23" stopIfTrue="1">
      <formula>#REF!="Freelancer"</formula>
    </cfRule>
    <cfRule type="expression" dxfId="415" priority="24" stopIfTrue="1">
      <formula>#REF!="DTC Int. Staff"</formula>
    </cfRule>
  </conditionalFormatting>
  <conditionalFormatting sqref="G120">
    <cfRule type="expression" dxfId="414" priority="21" stopIfTrue="1">
      <formula>$F$5="Freelancer"</formula>
    </cfRule>
    <cfRule type="expression" dxfId="413" priority="22" stopIfTrue="1">
      <formula>$F$5="DTC Int. Staff"</formula>
    </cfRule>
  </conditionalFormatting>
  <conditionalFormatting sqref="G121">
    <cfRule type="expression" dxfId="412" priority="19" stopIfTrue="1">
      <formula>#REF!="Freelancer"</formula>
    </cfRule>
    <cfRule type="expression" dxfId="411" priority="20" stopIfTrue="1">
      <formula>#REF!="DTC Int. Staff"</formula>
    </cfRule>
  </conditionalFormatting>
  <conditionalFormatting sqref="G121">
    <cfRule type="expression" dxfId="410" priority="17" stopIfTrue="1">
      <formula>$F$5="Freelancer"</formula>
    </cfRule>
    <cfRule type="expression" dxfId="409" priority="18" stopIfTrue="1">
      <formula>$F$5="DTC Int. Staff"</formula>
    </cfRule>
  </conditionalFormatting>
  <conditionalFormatting sqref="G122">
    <cfRule type="expression" dxfId="408" priority="15" stopIfTrue="1">
      <formula>#REF!="Freelancer"</formula>
    </cfRule>
    <cfRule type="expression" dxfId="407" priority="16" stopIfTrue="1">
      <formula>#REF!="DTC Int. Staff"</formula>
    </cfRule>
  </conditionalFormatting>
  <conditionalFormatting sqref="G122">
    <cfRule type="expression" dxfId="406" priority="13" stopIfTrue="1">
      <formula>$F$5="Freelancer"</formula>
    </cfRule>
    <cfRule type="expression" dxfId="405" priority="14" stopIfTrue="1">
      <formula>$F$5="DTC Int. Staff"</formula>
    </cfRule>
  </conditionalFormatting>
  <conditionalFormatting sqref="G123">
    <cfRule type="expression" dxfId="404" priority="11" stopIfTrue="1">
      <formula>#REF!="Freelancer"</formula>
    </cfRule>
    <cfRule type="expression" dxfId="403" priority="12" stopIfTrue="1">
      <formula>#REF!="DTC Int. Staff"</formula>
    </cfRule>
  </conditionalFormatting>
  <conditionalFormatting sqref="G123">
    <cfRule type="expression" dxfId="402" priority="9" stopIfTrue="1">
      <formula>$F$5="Freelancer"</formula>
    </cfRule>
    <cfRule type="expression" dxfId="401" priority="10" stopIfTrue="1">
      <formula>$F$5="DTC Int. Staff"</formula>
    </cfRule>
  </conditionalFormatting>
  <conditionalFormatting sqref="G125">
    <cfRule type="expression" dxfId="400" priority="7" stopIfTrue="1">
      <formula>#REF!="Freelancer"</formula>
    </cfRule>
    <cfRule type="expression" dxfId="399" priority="8" stopIfTrue="1">
      <formula>#REF!="DTC Int. Staff"</formula>
    </cfRule>
  </conditionalFormatting>
  <conditionalFormatting sqref="G125">
    <cfRule type="expression" dxfId="398" priority="5" stopIfTrue="1">
      <formula>$F$5="Freelancer"</formula>
    </cfRule>
    <cfRule type="expression" dxfId="397" priority="6" stopIfTrue="1">
      <formula>$F$5="DTC Int. Staff"</formula>
    </cfRule>
  </conditionalFormatting>
  <conditionalFormatting sqref="G126">
    <cfRule type="expression" dxfId="396" priority="3" stopIfTrue="1">
      <formula>#REF!="Freelancer"</formula>
    </cfRule>
    <cfRule type="expression" dxfId="395" priority="4" stopIfTrue="1">
      <formula>#REF!="DTC Int. Staff"</formula>
    </cfRule>
  </conditionalFormatting>
  <conditionalFormatting sqref="G126">
    <cfRule type="expression" dxfId="394" priority="1" stopIfTrue="1">
      <formula>$F$5="Freelancer"</formula>
    </cfRule>
    <cfRule type="expression" dxfId="3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Consulting04</cp:lastModifiedBy>
  <dcterms:created xsi:type="dcterms:W3CDTF">2006-02-12T14:53:28Z</dcterms:created>
  <dcterms:modified xsi:type="dcterms:W3CDTF">2022-01-10T12:38:28Z</dcterms:modified>
</cp:coreProperties>
</file>