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Personal\"/>
    </mc:Choice>
  </mc:AlternateContent>
  <xr:revisionPtr revIDLastSave="0" documentId="13_ncr:1_{DD153F48-84FB-4868-B637-2860BB5293AC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E16" i="48" s="1"/>
  <c r="E17" i="48" s="1"/>
  <c r="E18" i="48" s="1"/>
  <c r="E19" i="48" s="1"/>
  <c r="E20" i="48" s="1"/>
  <c r="I8" i="48"/>
  <c r="J8" i="48" s="1"/>
  <c r="A126" i="47"/>
  <c r="D121" i="47"/>
  <c r="D122" i="47" s="1"/>
  <c r="D123" i="47" s="1"/>
  <c r="D124" i="47" s="1"/>
  <c r="D125" i="47" s="1"/>
  <c r="A121" i="47"/>
  <c r="E11" i="47"/>
  <c r="E12" i="47" s="1"/>
  <c r="E13" i="47" s="1"/>
  <c r="E14" i="47" s="1"/>
  <c r="E15" i="47" s="1"/>
  <c r="I8" i="47"/>
  <c r="J8" i="47" s="1"/>
  <c r="D126" i="46"/>
  <c r="A126" i="46"/>
  <c r="D125" i="46"/>
  <c r="A125" i="46"/>
  <c r="E11" i="46"/>
  <c r="B10" i="46" s="1"/>
  <c r="I8" i="46"/>
  <c r="J8" i="46" s="1"/>
  <c r="A125" i="45"/>
  <c r="E27" i="45"/>
  <c r="E28" i="45" s="1"/>
  <c r="B16" i="45"/>
  <c r="D16" i="45" s="1"/>
  <c r="D17" i="45" s="1"/>
  <c r="D18" i="45" s="1"/>
  <c r="D19" i="45" s="1"/>
  <c r="D20" i="45" s="1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F5" i="36"/>
  <c r="F4" i="36"/>
  <c r="F3" i="36"/>
  <c r="B10" i="48" l="1"/>
  <c r="E16" i="47"/>
  <c r="E17" i="47" s="1"/>
  <c r="E18" i="47" s="1"/>
  <c r="E19" i="47" s="1"/>
  <c r="E20" i="47" s="1"/>
  <c r="B10" i="47"/>
  <c r="B11" i="47"/>
  <c r="A11" i="47" s="1"/>
  <c r="B11" i="46"/>
  <c r="D11" i="46" s="1"/>
  <c r="D12" i="46" s="1"/>
  <c r="D13" i="46" s="1"/>
  <c r="D14" i="46" s="1"/>
  <c r="D15" i="46" s="1"/>
  <c r="D26" i="45"/>
  <c r="A26" i="45"/>
  <c r="E12" i="45"/>
  <c r="E13" i="45" s="1"/>
  <c r="E14" i="45" s="1"/>
  <c r="E15" i="45" s="1"/>
  <c r="E16" i="46"/>
  <c r="A16" i="45"/>
  <c r="B27" i="45"/>
  <c r="A27" i="45" s="1"/>
  <c r="B21" i="45"/>
  <c r="B10" i="45"/>
  <c r="E12" i="48"/>
  <c r="E13" i="48" s="1"/>
  <c r="E14" i="48" s="1"/>
  <c r="E15" i="48" s="1"/>
  <c r="B11" i="36"/>
  <c r="D11" i="36" s="1"/>
  <c r="D12" i="36" s="1"/>
  <c r="D13" i="36" s="1"/>
  <c r="D14" i="36" s="1"/>
  <c r="D15" i="36" s="1"/>
  <c r="B11" i="45"/>
  <c r="E22" i="45"/>
  <c r="E23" i="45" s="1"/>
  <c r="E24" i="45" s="1"/>
  <c r="E25" i="45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7" l="1"/>
  <c r="D12" i="47" s="1"/>
  <c r="D13" i="47" s="1"/>
  <c r="D14" i="47" s="1"/>
  <c r="D15" i="47" s="1"/>
  <c r="A11" i="46"/>
  <c r="E21" i="39"/>
  <c r="E17" i="39"/>
  <c r="E18" i="39" s="1"/>
  <c r="E19" i="39" s="1"/>
  <c r="E20" i="39" s="1"/>
  <c r="A21" i="45"/>
  <c r="D21" i="45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2" i="39"/>
  <c r="E33" i="39" s="1"/>
  <c r="E34" i="39" s="1"/>
  <c r="E35" i="39" s="1"/>
  <c r="B31" i="39"/>
  <c r="E36" i="39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39" l="1"/>
  <c r="E87" i="39" s="1"/>
  <c r="E88" i="39" s="1"/>
  <c r="E89" i="39" s="1"/>
  <c r="B85" i="39"/>
  <c r="E90" i="39"/>
  <c r="D80" i="39"/>
  <c r="D81" i="39" s="1"/>
  <c r="D82" i="39" s="1"/>
  <c r="D83" i="39" s="1"/>
  <c r="D84" i="39" s="1"/>
  <c r="A80" i="39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A113" i="47"/>
  <c r="E115" i="47"/>
  <c r="B114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4" i="47"/>
  <c r="A114" i="47"/>
  <c r="A110" i="48"/>
  <c r="D110" i="48"/>
  <c r="D111" i="48" s="1"/>
  <c r="D112" i="48" s="1"/>
  <c r="D113" i="48" s="1"/>
  <c r="D114" i="48" s="1"/>
  <c r="E116" i="47"/>
  <c r="B115" i="47"/>
  <c r="B116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0" i="39" l="1"/>
  <c r="B120" i="39"/>
  <c r="B119" i="39"/>
  <c r="A118" i="39"/>
  <c r="D118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16" i="47"/>
  <c r="D116" i="47"/>
  <c r="D117" i="47" s="1"/>
  <c r="D118" i="47" s="1"/>
  <c r="D119" i="47" s="1"/>
  <c r="D120" i="47" s="1"/>
  <c r="A120" i="46"/>
  <c r="D120" i="46"/>
  <c r="D121" i="46" s="1"/>
  <c r="D122" i="46" s="1"/>
  <c r="D123" i="46" s="1"/>
  <c r="D124" i="46" s="1"/>
  <c r="A115" i="47"/>
  <c r="D115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1" i="47"/>
  <c r="E122" i="47" s="1"/>
  <c r="E123" i="47" s="1"/>
  <c r="E124" i="47" s="1"/>
  <c r="E125" i="47" s="1"/>
  <c r="E117" i="47"/>
  <c r="E118" i="47" s="1"/>
  <c r="E119" i="47" s="1"/>
  <c r="E120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D120" i="39"/>
  <c r="D121" i="39" s="1"/>
  <c r="D122" i="39" s="1"/>
  <c r="D123" i="39" s="1"/>
  <c r="D124" i="39" s="1"/>
  <c r="A120" i="39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<sst xmlns="http://schemas.openxmlformats.org/spreadsheetml/2006/main" count="710" uniqueCount="209">
  <si>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</si>
  <si>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</si>
  <si>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</si>
  <si>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</si>
  <si>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</si>
  <si>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</si>
  <si>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</si>
  <si>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</si>
  <si>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</si>
  <si>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</si>
  <si>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</si>
  <si>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</si>
  <si>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</si>
  <si>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</si>
  <si>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</si>
  <si>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</si>
  <si>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</si>
  <si>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</si>
  <si>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</si>
  <si>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</si>
  <si>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</si>
  <si>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</si>
  <si>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</si>
  <si>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</si>
  <si>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</si>
  <si>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</si>
  <si>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</si>
  <si>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</si>
  <si>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</si>
  <si>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</si>
  <si>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</si>
  <si>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</si>
  <si>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</si>
  <si>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</si>
  <si>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</si>
  <si>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</si>
  <si>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</si>
  <si>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</si>
  <si>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</si>
  <si>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</si>
  <si>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</si>
  <si>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</si>
  <si>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</si>
  <si>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</si>
  <si>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</si>
  <si>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</si>
  <si>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</si>
  <si>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</si>
  <si>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</si>
  <si>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</si>
  <si>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</si>
  <si>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</si>
  <si>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</si>
  <si>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</si>
  <si>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</si>
  <si>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</si>
  <si>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</si>
  <si>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</si>
  <si>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</si>
  <si>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</si>
  <si>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</si>
  <si>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</si>
  <si>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</si>
  <si>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</si>
  <si>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</si>
  <si>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</si>
  <si>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</si>
  <si>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</si>
  <si>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</si>
  <si>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</si>
  <si>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</si>
  <si>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</si>
  <si>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</si>
  <si>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</si>
  <si>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</si>
  <si>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</si>
  <si>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</si>
  <si>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</si>
  <si>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Thararat</t>
  </si>
  <si>
    <t>Sangsuwan</t>
  </si>
  <si>
    <t>TIME</t>
  </si>
  <si>
    <t>TIME186</t>
  </si>
  <si>
    <t>ทำ Excel Record Credit Card</t>
  </si>
  <si>
    <t>Orientation FTE Landing Program</t>
  </si>
  <si>
    <t>Job Transfer</t>
  </si>
  <si>
    <t>ค้นหา Package Futureskill Data Course</t>
  </si>
  <si>
    <t>ทำแบบสอบถามความสนใจ Data Course</t>
  </si>
  <si>
    <t>Blueblik Powerpoint</t>
  </si>
  <si>
    <t>FTE Week 2</t>
  </si>
  <si>
    <t>MAI Powerpoint</t>
  </si>
  <si>
    <t xml:space="preserve">Excel Database </t>
  </si>
  <si>
    <t>CD-MT Meeting</t>
  </si>
  <si>
    <t>CD-BO CV Meeting</t>
  </si>
  <si>
    <t>สร้าง Folder CV</t>
  </si>
  <si>
    <t>ติดตามสถานะคอร์สเรียน</t>
  </si>
  <si>
    <t>Excel Database</t>
  </si>
  <si>
    <t>CD Meeting</t>
  </si>
  <si>
    <t xml:space="preserve"> ทำแบบประเมินคอร์สเรียน</t>
  </si>
  <si>
    <t>ทำแบบประเมินคอร์ส</t>
  </si>
  <si>
    <t>ติดตามสถานะคอร์ส</t>
  </si>
  <si>
    <t>ทำแบบสอบถาม</t>
  </si>
  <si>
    <t>ทำแบบประเมินคอร์สเรียน</t>
  </si>
  <si>
    <t>FTE week2</t>
  </si>
  <si>
    <t>Timesheet Summary</t>
  </si>
  <si>
    <t>File Database</t>
  </si>
  <si>
    <t>ติดตามสถานะคอร์ส + สมัครคอร์ส</t>
  </si>
  <si>
    <t>ประเมินคอร์ส</t>
  </si>
  <si>
    <t>CD Internal Meeting</t>
  </si>
  <si>
    <t>Provident Fund Powerpoint</t>
  </si>
  <si>
    <t>IPO Powerpoint</t>
  </si>
  <si>
    <t>Search IPO Onee</t>
  </si>
  <si>
    <t>Reslide Bluebik</t>
  </si>
  <si>
    <t>สมัครคอร์ส+ซื้อหนังสือ</t>
  </si>
  <si>
    <t>หาข้อมูลให้พี่โดม</t>
  </si>
  <si>
    <t>FTE Week3</t>
  </si>
  <si>
    <t>ซื้อคอร์ส</t>
  </si>
  <si>
    <t>สรุปแบบสอบถาม</t>
  </si>
  <si>
    <t>หาข้อมูลคอร์ส</t>
  </si>
  <si>
    <t>FTE Week7</t>
  </si>
  <si>
    <t>แบบประเมินคอร์ส</t>
  </si>
  <si>
    <t>File Mandatory Program</t>
  </si>
  <si>
    <t>แบบประเมินคอร์ส + เก็บข้อมูล Mandatory</t>
  </si>
  <si>
    <t>File Mandatory</t>
  </si>
  <si>
    <t>ซื้อหนังสือ+สมัครคอร์ส</t>
  </si>
  <si>
    <t>12 Tools App Powerpoint</t>
  </si>
  <si>
    <t>Kick off Live Platform</t>
  </si>
  <si>
    <t>STEP Training Brief</t>
  </si>
  <si>
    <t>Database Tools For work Weblist</t>
  </si>
  <si>
    <t>Reslide Tools for work</t>
  </si>
  <si>
    <t>Time Sheet</t>
  </si>
  <si>
    <t>Research live commerce platform</t>
  </si>
  <si>
    <t>FTE week8</t>
  </si>
  <si>
    <t>ผูกสูตร Timesheet</t>
  </si>
  <si>
    <t>FTE week3</t>
  </si>
  <si>
    <t>ทำแบบประเมิน Excel,PPT</t>
  </si>
  <si>
    <t>Live commerce platform meeting</t>
  </si>
  <si>
    <t xml:space="preserve">Slide live commerce platform </t>
  </si>
  <si>
    <t>Brief STEP Chaingmai Meeting</t>
  </si>
  <si>
    <t>Research Communication Skills, Interpersonal Skills Course</t>
  </si>
  <si>
    <t>FTE Week4</t>
  </si>
  <si>
    <t>แบบประเมินFTE</t>
  </si>
  <si>
    <t>Live Commerce Platform Meeting</t>
  </si>
  <si>
    <t>STEP Chaingmai Meeting</t>
  </si>
  <si>
    <t xml:space="preserve">แบบประเมิน FTE </t>
  </si>
  <si>
    <t>Time Sheet Summary</t>
  </si>
  <si>
    <t>Time Sheet summary</t>
  </si>
  <si>
    <t>Research Course For Mandatory Program</t>
  </si>
  <si>
    <t>Mandatory Program</t>
  </si>
  <si>
    <t>Evaluation New Timer</t>
  </si>
  <si>
    <t>BO System Contract</t>
  </si>
  <si>
    <t xml:space="preserve">Follow Course Status </t>
  </si>
  <si>
    <t>Slide Live Commerce Platform</t>
  </si>
  <si>
    <t>Evaluation FTE week3</t>
  </si>
  <si>
    <t>Mandatory Program Meeting</t>
  </si>
  <si>
    <t xml:space="preserve">Slide Mandatory Program </t>
  </si>
  <si>
    <t>Slide Mandatory Program</t>
  </si>
  <si>
    <t>WFH</t>
  </si>
  <si>
    <t xml:space="preserve">Evaluation FTE week2 </t>
  </si>
  <si>
    <t>Feedback External Course</t>
  </si>
  <si>
    <t>Slide Feedback week4</t>
  </si>
  <si>
    <t>Master Degree</t>
  </si>
  <si>
    <t xml:space="preserve">Master Degree </t>
  </si>
  <si>
    <t>ลาฉีดวัคซีน</t>
  </si>
  <si>
    <t>FTE Week6</t>
  </si>
  <si>
    <t>Evaluate FTE</t>
  </si>
  <si>
    <t>Slide Mandatory Program Feedback</t>
  </si>
  <si>
    <t xml:space="preserve">Slide live Comerce Platform </t>
  </si>
  <si>
    <t>TD-202108</t>
  </si>
  <si>
    <t>TIME-202138</t>
  </si>
  <si>
    <t>FTE L&amp;D</t>
  </si>
  <si>
    <t>Feedback FTE L&amp;D</t>
  </si>
  <si>
    <t xml:space="preserve">Internal Meeting Live Commerce Platform </t>
  </si>
  <si>
    <t xml:space="preserve">Shared Folder  &amp; Project Structure &amp; Gift List </t>
  </si>
  <si>
    <t>Time Sheet Feedback</t>
  </si>
  <si>
    <t xml:space="preserve">Research Live commerce Platform </t>
  </si>
  <si>
    <t>Mandatory Training Program Meeting</t>
  </si>
  <si>
    <t>Mandatory Training Program Internal Meeting</t>
  </si>
  <si>
    <t>Live Commerce Platform</t>
  </si>
  <si>
    <t>Research Training Program</t>
  </si>
  <si>
    <t>วันหยุด</t>
  </si>
  <si>
    <t xml:space="preserve">FTE L&amp;D </t>
  </si>
  <si>
    <t>Mandatory Internal Meeting</t>
  </si>
  <si>
    <t>Town Hall</t>
  </si>
  <si>
    <t>Update Summary New Year Party</t>
  </si>
  <si>
    <t>Live Commerce Internal Meeting</t>
  </si>
  <si>
    <t>Feedback External Program and FTE L&amp;D</t>
  </si>
  <si>
    <t>Summary Corporate Strategy</t>
  </si>
  <si>
    <t>Research Corporate Strategy</t>
  </si>
  <si>
    <t xml:space="preserve">Research Course </t>
  </si>
  <si>
    <t>CD Strategy 2022 Meeting</t>
  </si>
  <si>
    <t>Update work CD Team</t>
  </si>
  <si>
    <t>Performance Feedback Review</t>
  </si>
  <si>
    <t>Slide Mandatory training Program</t>
  </si>
  <si>
    <t>Time sheet Summary</t>
  </si>
  <si>
    <t>Cariber Discussion</t>
  </si>
  <si>
    <t>Applicant Form P'Joy</t>
  </si>
  <si>
    <t>Follow Probation</t>
  </si>
  <si>
    <t>Live Commerce Meeting</t>
  </si>
  <si>
    <t>TIME-202180</t>
  </si>
  <si>
    <t>Christmas Party Planning</t>
  </si>
  <si>
    <t>Follow Applicant Form P'Joy</t>
  </si>
  <si>
    <t>Christmas Party Planning (Sampheng)</t>
  </si>
  <si>
    <t>Mandatory Traning Program Meeting</t>
  </si>
  <si>
    <t>Christmas Party Planing</t>
  </si>
  <si>
    <t xml:space="preserve">ETDA Streaming- Proposal </t>
  </si>
  <si>
    <t xml:space="preserve">CD Work Update </t>
  </si>
  <si>
    <t>Follow Probation / Learning Participant</t>
  </si>
  <si>
    <t>Personal Leave</t>
  </si>
  <si>
    <t>Live Commerce 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</si>
</sst>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2" fontId="9" fillId="0" borderId="8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8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C30" sqref="C30:G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49" t="s">
        <v>24</v>
      </c>
      <c r="C2" s="250"/>
      <c r="D2" s="250"/>
      <c r="E2" s="250"/>
      <c r="F2" s="250"/>
      <c r="G2" s="251"/>
      <c r="H2" s="2"/>
      <c r="I2" s="2"/>
    </row>
    <row r="3" spans="2:9" x14ac:dyDescent="0.25">
      <c r="B3" s="7" t="s">
        <v>25</v>
      </c>
      <c r="C3" s="255" t="s">
        <v>45</v>
      </c>
      <c r="D3" s="256"/>
      <c r="E3" s="256"/>
      <c r="F3" s="256"/>
      <c r="G3" s="257"/>
      <c r="H3" s="3"/>
      <c r="I3" s="3"/>
    </row>
    <row r="4" spans="2:9" x14ac:dyDescent="0.25">
      <c r="B4" s="6" t="s">
        <v>26</v>
      </c>
      <c r="C4" s="258" t="s">
        <v>46</v>
      </c>
      <c r="D4" s="259"/>
      <c r="E4" s="259"/>
      <c r="F4" s="259"/>
      <c r="G4" s="260"/>
      <c r="H4" s="3"/>
      <c r="I4" s="3"/>
    </row>
    <row r="5" spans="2:9" x14ac:dyDescent="0.25">
      <c r="B5" s="6" t="s">
        <v>27</v>
      </c>
      <c r="C5" s="258" t="s">
        <v>47</v>
      </c>
      <c r="D5" s="259"/>
      <c r="E5" s="259"/>
      <c r="F5" s="259"/>
      <c r="G5" s="260"/>
      <c r="H5" s="3"/>
      <c r="I5" s="3"/>
    </row>
    <row r="7" spans="2:9" ht="32.25" customHeight="1" x14ac:dyDescent="0.25">
      <c r="B7" s="264" t="s">
        <v>31</v>
      </c>
      <c r="C7" s="265"/>
      <c r="D7" s="265"/>
      <c r="E7" s="265"/>
      <c r="F7" s="265"/>
      <c r="G7" s="266"/>
      <c r="H7" s="3"/>
      <c r="I7" s="3"/>
    </row>
    <row r="8" spans="2:9" x14ac:dyDescent="0.25">
      <c r="B8" s="252" t="s">
        <v>28</v>
      </c>
      <c r="C8" s="253"/>
      <c r="D8" s="253"/>
      <c r="E8" s="253"/>
      <c r="F8" s="253"/>
      <c r="G8" s="254"/>
      <c r="H8" s="3"/>
      <c r="I8" s="3"/>
    </row>
    <row r="9" spans="2:9" x14ac:dyDescent="0.25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5">
      <c r="B10" s="229" t="s">
        <v>30</v>
      </c>
      <c r="C10" s="230"/>
      <c r="D10" s="230"/>
      <c r="E10" s="230"/>
      <c r="F10" s="230"/>
      <c r="G10" s="231"/>
      <c r="H10" s="3"/>
      <c r="I10" s="3"/>
    </row>
    <row r="12" spans="2:9" x14ac:dyDescent="0.25">
      <c r="B12" s="58" t="s">
        <v>49</v>
      </c>
      <c r="C12" s="232" t="s">
        <v>16</v>
      </c>
      <c r="D12" s="233"/>
      <c r="E12" s="233"/>
      <c r="F12" s="233"/>
      <c r="G12" s="233"/>
      <c r="H12" s="4"/>
      <c r="I12" s="4"/>
    </row>
    <row r="13" spans="2:9" ht="19.5" customHeight="1" x14ac:dyDescent="0.25">
      <c r="B13" s="60">
        <v>9001</v>
      </c>
      <c r="C13" s="226" t="s">
        <v>36</v>
      </c>
      <c r="D13" s="227"/>
      <c r="E13" s="227"/>
      <c r="F13" s="227"/>
      <c r="G13" s="228"/>
      <c r="H13" s="4"/>
      <c r="I13" s="4"/>
    </row>
    <row r="14" spans="2:9" ht="19.5" customHeight="1" x14ac:dyDescent="0.25">
      <c r="B14" s="7" t="s">
        <v>23</v>
      </c>
      <c r="C14" s="229"/>
      <c r="D14" s="230"/>
      <c r="E14" s="230"/>
      <c r="F14" s="230"/>
      <c r="G14" s="231"/>
      <c r="H14" s="4"/>
      <c r="I14" s="4"/>
    </row>
    <row r="15" spans="2:9" ht="18.75" customHeight="1" x14ac:dyDescent="0.25">
      <c r="B15" s="60">
        <v>9002</v>
      </c>
      <c r="C15" s="234" t="s">
        <v>48</v>
      </c>
      <c r="D15" s="235"/>
      <c r="E15" s="235"/>
      <c r="F15" s="235"/>
      <c r="G15" s="236"/>
      <c r="H15" s="4"/>
      <c r="I15" s="4"/>
    </row>
    <row r="16" spans="2:9" ht="18.75" customHeight="1" x14ac:dyDescent="0.25">
      <c r="B16" s="61"/>
      <c r="C16" s="267" t="s">
        <v>43</v>
      </c>
      <c r="D16" s="268"/>
      <c r="E16" s="268"/>
      <c r="F16" s="268"/>
      <c r="G16" s="269"/>
      <c r="H16" s="4"/>
      <c r="I16" s="4"/>
    </row>
    <row r="17" spans="2:9" ht="18.75" customHeight="1" x14ac:dyDescent="0.25">
      <c r="B17" s="7" t="s">
        <v>15</v>
      </c>
      <c r="C17" s="237" t="s">
        <v>44</v>
      </c>
      <c r="D17" s="238"/>
      <c r="E17" s="238"/>
      <c r="F17" s="238"/>
      <c r="G17" s="239"/>
      <c r="H17" s="4"/>
      <c r="I17" s="4"/>
    </row>
    <row r="18" spans="2:9" ht="19.5" customHeight="1" x14ac:dyDescent="0.25">
      <c r="B18" s="62">
        <v>9003</v>
      </c>
      <c r="C18" s="240" t="s">
        <v>37</v>
      </c>
      <c r="D18" s="241"/>
      <c r="E18" s="241"/>
      <c r="F18" s="241"/>
      <c r="G18" s="242"/>
      <c r="H18" s="4"/>
      <c r="I18" s="4"/>
    </row>
    <row r="19" spans="2:9" x14ac:dyDescent="0.25">
      <c r="B19" s="63" t="s">
        <v>17</v>
      </c>
      <c r="C19" s="243"/>
      <c r="D19" s="244"/>
      <c r="E19" s="244"/>
      <c r="F19" s="244"/>
      <c r="G19" s="245"/>
      <c r="H19" s="4"/>
      <c r="I19" s="4"/>
    </row>
    <row r="20" spans="2:9" ht="19.5" customHeight="1" x14ac:dyDescent="0.25">
      <c r="B20" s="62">
        <v>9004</v>
      </c>
      <c r="C20" s="240" t="s">
        <v>42</v>
      </c>
      <c r="D20" s="241"/>
      <c r="E20" s="241"/>
      <c r="F20" s="241"/>
      <c r="G20" s="242"/>
      <c r="H20" s="4"/>
      <c r="I20" s="4"/>
    </row>
    <row r="21" spans="2:9" ht="19.5" customHeight="1" x14ac:dyDescent="0.25">
      <c r="B21" s="63" t="s">
        <v>17</v>
      </c>
      <c r="C21" s="243"/>
      <c r="D21" s="244"/>
      <c r="E21" s="244"/>
      <c r="F21" s="244"/>
      <c r="G21" s="245"/>
      <c r="H21" s="4"/>
      <c r="I21" s="4"/>
    </row>
    <row r="22" spans="2:9" ht="19.5" customHeight="1" x14ac:dyDescent="0.25">
      <c r="B22" s="60">
        <v>9005</v>
      </c>
      <c r="C22" s="226" t="s">
        <v>41</v>
      </c>
      <c r="D22" s="227"/>
      <c r="E22" s="227"/>
      <c r="F22" s="227"/>
      <c r="G22" s="228"/>
    </row>
    <row r="23" spans="2:9" ht="19.5" customHeight="1" x14ac:dyDescent="0.25">
      <c r="B23" s="7" t="s">
        <v>32</v>
      </c>
      <c r="C23" s="229"/>
      <c r="D23" s="230"/>
      <c r="E23" s="230"/>
      <c r="F23" s="230"/>
      <c r="G23" s="231"/>
    </row>
    <row r="24" spans="2:9" ht="19.5" customHeight="1" x14ac:dyDescent="0.25">
      <c r="B24" s="60">
        <v>9006</v>
      </c>
      <c r="C24" s="240" t="s">
        <v>40</v>
      </c>
      <c r="D24" s="241"/>
      <c r="E24" s="241"/>
      <c r="F24" s="241"/>
      <c r="G24" s="242"/>
    </row>
    <row r="25" spans="2:9" x14ac:dyDescent="0.25">
      <c r="B25" s="7" t="s">
        <v>22</v>
      </c>
      <c r="C25" s="243"/>
      <c r="D25" s="244"/>
      <c r="E25" s="244"/>
      <c r="F25" s="244"/>
      <c r="G25" s="245"/>
    </row>
    <row r="26" spans="2:9" ht="19.5" customHeight="1" x14ac:dyDescent="0.25">
      <c r="B26" s="60">
        <v>9007</v>
      </c>
      <c r="C26" s="226" t="s">
        <v>39</v>
      </c>
      <c r="D26" s="227"/>
      <c r="E26" s="227"/>
      <c r="F26" s="227"/>
      <c r="G26" s="228"/>
    </row>
    <row r="27" spans="2:9" ht="19.5" customHeight="1" x14ac:dyDescent="0.25">
      <c r="B27" s="7" t="s">
        <v>9</v>
      </c>
      <c r="C27" s="229"/>
      <c r="D27" s="230"/>
      <c r="E27" s="230"/>
      <c r="F27" s="230"/>
      <c r="G27" s="231"/>
    </row>
    <row r="28" spans="2:9" ht="19.5" customHeight="1" x14ac:dyDescent="0.25">
      <c r="B28" s="60">
        <v>9008</v>
      </c>
      <c r="C28" s="226" t="s">
        <v>38</v>
      </c>
      <c r="D28" s="227"/>
      <c r="E28" s="227"/>
      <c r="F28" s="227"/>
      <c r="G28" s="228"/>
    </row>
    <row r="29" spans="2:9" ht="19.5" customHeight="1" x14ac:dyDescent="0.25">
      <c r="B29" s="7" t="s">
        <v>10</v>
      </c>
      <c r="C29" s="229"/>
      <c r="D29" s="230"/>
      <c r="E29" s="230"/>
      <c r="F29" s="230"/>
      <c r="G29" s="231"/>
    </row>
    <row r="30" spans="2:9" ht="15" customHeight="1" x14ac:dyDescent="0.25">
      <c r="B30" s="60">
        <v>9009</v>
      </c>
      <c r="C30" s="240" t="s">
        <v>76</v>
      </c>
      <c r="D30" s="241"/>
      <c r="E30" s="241"/>
      <c r="F30" s="241"/>
      <c r="G30" s="242"/>
    </row>
    <row r="31" spans="2:9" x14ac:dyDescent="0.25">
      <c r="B31" s="61"/>
      <c r="C31" s="246" t="s">
        <v>77</v>
      </c>
      <c r="D31" s="247"/>
      <c r="E31" s="247"/>
      <c r="F31" s="247"/>
      <c r="G31" s="248"/>
    </row>
    <row r="32" spans="2:9" ht="19.5" customHeight="1" x14ac:dyDescent="0.25">
      <c r="B32" s="7" t="s">
        <v>21</v>
      </c>
      <c r="C32" s="243" t="s">
        <v>75</v>
      </c>
      <c r="D32" s="244"/>
      <c r="E32" s="244"/>
      <c r="F32" s="244"/>
      <c r="G32" s="245"/>
    </row>
    <row r="33" spans="2:7" ht="19.5" customHeight="1" x14ac:dyDescent="0.25">
      <c r="B33" s="60">
        <v>9010</v>
      </c>
      <c r="C33" s="226" t="s">
        <v>18</v>
      </c>
      <c r="D33" s="227"/>
      <c r="E33" s="227"/>
      <c r="F33" s="227"/>
      <c r="G33" s="228"/>
    </row>
    <row r="34" spans="2:7" ht="19.5" customHeight="1" x14ac:dyDescent="0.25">
      <c r="B34" s="7" t="s">
        <v>11</v>
      </c>
      <c r="C34" s="229"/>
      <c r="D34" s="230"/>
      <c r="E34" s="230"/>
      <c r="F34" s="230"/>
      <c r="G34" s="231"/>
    </row>
    <row r="35" spans="2:7" ht="19.5" customHeight="1" x14ac:dyDescent="0.25">
      <c r="B35" s="60">
        <v>9013</v>
      </c>
      <c r="C35" s="226" t="s">
        <v>19</v>
      </c>
      <c r="D35" s="227"/>
      <c r="E35" s="227"/>
      <c r="F35" s="227"/>
      <c r="G35" s="228"/>
    </row>
    <row r="36" spans="2:7" ht="19.5" customHeight="1" x14ac:dyDescent="0.25">
      <c r="B36" s="7" t="s">
        <v>12</v>
      </c>
      <c r="C36" s="229"/>
      <c r="D36" s="230"/>
      <c r="E36" s="230"/>
      <c r="F36" s="230"/>
      <c r="G36" s="231"/>
    </row>
    <row r="37" spans="2:7" ht="19.5" customHeight="1" x14ac:dyDescent="0.25">
      <c r="B37" s="60">
        <v>9014</v>
      </c>
      <c r="C37" s="226" t="s">
        <v>13</v>
      </c>
      <c r="D37" s="227"/>
      <c r="E37" s="227"/>
      <c r="F37" s="227"/>
      <c r="G37" s="228"/>
    </row>
    <row r="38" spans="2:7" ht="19.5" customHeight="1" x14ac:dyDescent="0.25">
      <c r="B38" s="64" t="s">
        <v>13</v>
      </c>
      <c r="C38" s="237"/>
      <c r="D38" s="238"/>
      <c r="E38" s="238"/>
      <c r="F38" s="238"/>
      <c r="G38" s="239"/>
    </row>
    <row r="39" spans="2:7" ht="19.5" customHeight="1" x14ac:dyDescent="0.25">
      <c r="B39" s="60">
        <v>9015</v>
      </c>
      <c r="C39" s="226" t="s">
        <v>20</v>
      </c>
      <c r="D39" s="227"/>
      <c r="E39" s="227"/>
      <c r="F39" s="227"/>
      <c r="G39" s="228"/>
    </row>
    <row r="40" spans="2:7" ht="19.5" customHeight="1" x14ac:dyDescent="0.25">
      <c r="B40" s="64" t="s">
        <v>14</v>
      </c>
      <c r="C40" s="229"/>
      <c r="D40" s="230"/>
      <c r="E40" s="230"/>
      <c r="F40" s="230"/>
      <c r="G40" s="231"/>
    </row>
    <row r="43" spans="2:7" x14ac:dyDescent="0.25">
      <c r="B43" s="58" t="s">
        <v>50</v>
      </c>
      <c r="C43" s="232" t="s">
        <v>16</v>
      </c>
      <c r="D43" s="233"/>
      <c r="E43" s="233"/>
      <c r="F43" s="233"/>
      <c r="G43" s="233"/>
    </row>
    <row r="44" spans="2:7" x14ac:dyDescent="0.25">
      <c r="B44" s="60" t="s">
        <v>51</v>
      </c>
      <c r="C44" s="226" t="s">
        <v>52</v>
      </c>
      <c r="D44" s="227"/>
      <c r="E44" s="227"/>
      <c r="F44" s="227"/>
      <c r="G44" s="228"/>
    </row>
    <row r="45" spans="2:7" x14ac:dyDescent="0.25">
      <c r="B45" s="7" t="s">
        <v>53</v>
      </c>
      <c r="C45" s="229"/>
      <c r="D45" s="230"/>
      <c r="E45" s="230"/>
      <c r="F45" s="230"/>
      <c r="G45" s="231"/>
    </row>
    <row r="46" spans="2:7" x14ac:dyDescent="0.25">
      <c r="B46" s="61" t="s">
        <v>54</v>
      </c>
      <c r="C46" s="234" t="s">
        <v>55</v>
      </c>
      <c r="D46" s="235"/>
      <c r="E46" s="235"/>
      <c r="F46" s="235"/>
      <c r="G46" s="236"/>
    </row>
    <row r="47" spans="2:7" x14ac:dyDescent="0.25">
      <c r="B47" s="7" t="s">
        <v>56</v>
      </c>
      <c r="C47" s="237"/>
      <c r="D47" s="238"/>
      <c r="E47" s="238"/>
      <c r="F47" s="238"/>
      <c r="G47" s="239"/>
    </row>
    <row r="48" spans="2:7" x14ac:dyDescent="0.25">
      <c r="B48" s="62" t="s">
        <v>57</v>
      </c>
      <c r="C48" s="226" t="s">
        <v>58</v>
      </c>
      <c r="D48" s="227"/>
      <c r="E48" s="227"/>
      <c r="F48" s="227"/>
      <c r="G48" s="228"/>
    </row>
    <row r="49" spans="2:7" x14ac:dyDescent="0.25">
      <c r="B49" s="63" t="s">
        <v>59</v>
      </c>
      <c r="C49" s="229"/>
      <c r="D49" s="230"/>
      <c r="E49" s="230"/>
      <c r="F49" s="230"/>
      <c r="G49" s="231"/>
    </row>
    <row r="50" spans="2:7" x14ac:dyDescent="0.25">
      <c r="B50" s="62" t="s">
        <v>60</v>
      </c>
      <c r="C50" s="226" t="s">
        <v>61</v>
      </c>
      <c r="D50" s="227"/>
      <c r="E50" s="227"/>
      <c r="F50" s="227"/>
      <c r="G50" s="228"/>
    </row>
    <row r="51" spans="2:7" x14ac:dyDescent="0.25">
      <c r="B51" s="63" t="s">
        <v>62</v>
      </c>
      <c r="C51" s="229"/>
      <c r="D51" s="230"/>
      <c r="E51" s="230"/>
      <c r="F51" s="230"/>
      <c r="G51" s="231"/>
    </row>
    <row r="52" spans="2:7" x14ac:dyDescent="0.25">
      <c r="B52" s="60" t="s">
        <v>63</v>
      </c>
      <c r="C52" s="226" t="s">
        <v>64</v>
      </c>
      <c r="D52" s="227"/>
      <c r="E52" s="227"/>
      <c r="F52" s="227"/>
      <c r="G52" s="228"/>
    </row>
    <row r="53" spans="2:7" x14ac:dyDescent="0.25">
      <c r="B53" s="7" t="s">
        <v>65</v>
      </c>
      <c r="C53" s="229"/>
      <c r="D53" s="230"/>
      <c r="E53" s="230"/>
      <c r="F53" s="230"/>
      <c r="G53" s="231"/>
    </row>
    <row r="54" spans="2:7" x14ac:dyDescent="0.25">
      <c r="B54" s="60" t="s">
        <v>66</v>
      </c>
      <c r="C54" s="226" t="s">
        <v>67</v>
      </c>
      <c r="D54" s="227"/>
      <c r="E54" s="227"/>
      <c r="F54" s="227"/>
      <c r="G54" s="228"/>
    </row>
    <row r="55" spans="2:7" x14ac:dyDescent="0.25">
      <c r="B55" s="7" t="s">
        <v>68</v>
      </c>
      <c r="C55" s="229"/>
      <c r="D55" s="230"/>
      <c r="E55" s="230"/>
      <c r="F55" s="230"/>
      <c r="G55" s="231"/>
    </row>
    <row r="56" spans="2:7" x14ac:dyDescent="0.25">
      <c r="B56" s="60" t="s">
        <v>69</v>
      </c>
      <c r="C56" s="226" t="s">
        <v>70</v>
      </c>
      <c r="D56" s="227"/>
      <c r="E56" s="227"/>
      <c r="F56" s="227"/>
      <c r="G56" s="228"/>
    </row>
    <row r="57" spans="2:7" x14ac:dyDescent="0.25">
      <c r="B57" s="7" t="s">
        <v>71</v>
      </c>
      <c r="C57" s="229"/>
      <c r="D57" s="230"/>
      <c r="E57" s="230"/>
      <c r="F57" s="230"/>
      <c r="G57" s="231"/>
    </row>
    <row r="58" spans="2:7" x14ac:dyDescent="0.25">
      <c r="B58" s="60" t="s">
        <v>72</v>
      </c>
      <c r="C58" s="226" t="s">
        <v>73</v>
      </c>
      <c r="D58" s="227"/>
      <c r="E58" s="227"/>
      <c r="F58" s="227"/>
      <c r="G58" s="228"/>
    </row>
    <row r="59" spans="2:7" x14ac:dyDescent="0.25">
      <c r="B59" s="7" t="s">
        <v>74</v>
      </c>
      <c r="C59" s="229"/>
      <c r="D59" s="230"/>
      <c r="E59" s="230"/>
      <c r="F59" s="230"/>
      <c r="G59" s="231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29" priority="21" stopIfTrue="1">
      <formula>IF($A11=1,B11,)</formula>
    </cfRule>
    <cfRule type="expression" dxfId="128" priority="22" stopIfTrue="1">
      <formula>IF($A11="",B11,)</formula>
    </cfRule>
  </conditionalFormatting>
  <conditionalFormatting sqref="E11:E15">
    <cfRule type="expression" dxfId="127" priority="23" stopIfTrue="1">
      <formula>IF($A11="",B11,"")</formula>
    </cfRule>
  </conditionalFormatting>
  <conditionalFormatting sqref="E16:E124">
    <cfRule type="expression" dxfId="126" priority="24" stopIfTrue="1">
      <formula>IF($A16&lt;&gt;1,B16,"")</formula>
    </cfRule>
  </conditionalFormatting>
  <conditionalFormatting sqref="D11:D124">
    <cfRule type="expression" dxfId="125" priority="25" stopIfTrue="1">
      <formula>IF($A11="",B11,)</formula>
    </cfRule>
  </conditionalFormatting>
  <conditionalFormatting sqref="G11:G20 G26:G80 G82:G119">
    <cfRule type="expression" dxfId="124" priority="26" stopIfTrue="1">
      <formula>#REF!="Freelancer"</formula>
    </cfRule>
    <cfRule type="expression" dxfId="123" priority="27" stopIfTrue="1">
      <formula>#REF!="DTC Int. Staff"</formula>
    </cfRule>
  </conditionalFormatting>
  <conditionalFormatting sqref="G115:G119 G87:G108 G26 G33:G53 G60:G80">
    <cfRule type="expression" dxfId="122" priority="19" stopIfTrue="1">
      <formula>$F$5="Freelancer"</formula>
    </cfRule>
    <cfRule type="expression" dxfId="121" priority="20" stopIfTrue="1">
      <formula>$F$5="DTC Int. Staff"</formula>
    </cfRule>
  </conditionalFormatting>
  <conditionalFormatting sqref="G16:G20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16:G20">
    <cfRule type="expression" dxfId="118" priority="15" stopIfTrue="1">
      <formula>$F$5="Freelancer"</formula>
    </cfRule>
    <cfRule type="expression" dxfId="117" priority="16" stopIfTrue="1">
      <formula>$F$5="DTC Int. Staff"</formula>
    </cfRule>
  </conditionalFormatting>
  <conditionalFormatting sqref="G21:G25">
    <cfRule type="expression" dxfId="116" priority="13" stopIfTrue="1">
      <formula>#REF!="Freelancer"</formula>
    </cfRule>
    <cfRule type="expression" dxfId="115" priority="14" stopIfTrue="1">
      <formula>#REF!="DTC Int. Staff"</formula>
    </cfRule>
  </conditionalFormatting>
  <conditionalFormatting sqref="G21:G25">
    <cfRule type="expression" dxfId="114" priority="11" stopIfTrue="1">
      <formula>$F$5="Freelancer"</formula>
    </cfRule>
    <cfRule type="expression" dxfId="113" priority="12" stopIfTrue="1">
      <formula>$F$5="DTC Int. Staff"</formula>
    </cfRule>
  </conditionalFormatting>
  <conditionalFormatting sqref="C125:C129">
    <cfRule type="expression" dxfId="112" priority="8" stopIfTrue="1">
      <formula>IF($A125=1,B125,)</formula>
    </cfRule>
    <cfRule type="expression" dxfId="111" priority="9" stopIfTrue="1">
      <formula>IF($A125="",B125,)</formula>
    </cfRule>
  </conditionalFormatting>
  <conditionalFormatting sqref="D125:D129">
    <cfRule type="expression" dxfId="110" priority="10" stopIfTrue="1">
      <formula>IF($A125="",B125,)</formula>
    </cfRule>
  </conditionalFormatting>
  <conditionalFormatting sqref="E125:E129">
    <cfRule type="expression" dxfId="109" priority="7" stopIfTrue="1">
      <formula>IF($A125&lt;&gt;1,B125,"")</formula>
    </cfRule>
  </conditionalFormatting>
  <conditionalFormatting sqref="G55:G59">
    <cfRule type="expression" dxfId="108" priority="5" stopIfTrue="1">
      <formula>$F$5="Freelancer"</formula>
    </cfRule>
    <cfRule type="expression" dxfId="107" priority="6" stopIfTrue="1">
      <formula>$F$5="DTC Int. Staff"</formula>
    </cfRule>
  </conditionalFormatting>
  <conditionalFormatting sqref="G81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81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O17" sqref="O1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222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SUM(J10:J141)</f>
        <v>147.80000000000001</v>
      </c>
      <c r="J8" s="123">
        <f>I8/8</f>
        <v>18.475000000000001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36" t="s">
        <v>83</v>
      </c>
      <c r="I11" s="135" t="s">
        <v>80</v>
      </c>
      <c r="J11" s="137">
        <v>2</v>
      </c>
      <c r="K11" s="212"/>
    </row>
    <row r="12" spans="1:11" ht="22.5" customHeight="1" x14ac:dyDescent="0.2">
      <c r="C12" s="139"/>
      <c r="D12" s="132" t="str">
        <f>D11</f>
        <v>Fri</v>
      </c>
      <c r="E12" s="133">
        <f>E11</f>
        <v>44470</v>
      </c>
      <c r="F12" s="134"/>
      <c r="G12" s="135">
        <v>9009</v>
      </c>
      <c r="H12" s="136" t="s">
        <v>84</v>
      </c>
      <c r="I12" s="135" t="s">
        <v>80</v>
      </c>
      <c r="J12" s="137">
        <v>5</v>
      </c>
      <c r="K12" s="138"/>
    </row>
    <row r="13" spans="1:11" ht="22.5" customHeight="1" x14ac:dyDescent="0.2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53"/>
      <c r="I16" s="144"/>
      <c r="J16" s="146"/>
      <c r="K16" s="147"/>
    </row>
    <row r="17" spans="1:11" ht="22.5" customHeight="1" x14ac:dyDescent="0.2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>
        <v>9009</v>
      </c>
      <c r="H18" s="136" t="s">
        <v>85</v>
      </c>
      <c r="I18" s="135" t="s">
        <v>80</v>
      </c>
      <c r="J18" s="137">
        <v>1</v>
      </c>
      <c r="K18" s="138"/>
    </row>
    <row r="19" spans="1:11" ht="22.5" customHeight="1" x14ac:dyDescent="0.2">
      <c r="C19" s="140"/>
      <c r="D19" s="132" t="str">
        <f>D18</f>
        <v>Mo</v>
      </c>
      <c r="E19" s="133">
        <f>E18</f>
        <v>44473</v>
      </c>
      <c r="F19" s="134"/>
      <c r="G19" s="135">
        <v>9009</v>
      </c>
      <c r="H19" s="136" t="s">
        <v>86</v>
      </c>
      <c r="I19" s="135" t="s">
        <v>80</v>
      </c>
      <c r="J19" s="137">
        <v>1</v>
      </c>
      <c r="K19" s="138"/>
    </row>
    <row r="20" spans="1:11" ht="22.5" customHeight="1" x14ac:dyDescent="0.2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36" t="s">
        <v>87</v>
      </c>
      <c r="I20" s="135" t="s">
        <v>80</v>
      </c>
      <c r="J20" s="137">
        <v>4</v>
      </c>
      <c r="K20" s="138"/>
    </row>
    <row r="21" spans="1:11" ht="22.5" customHeight="1" x14ac:dyDescent="0.2">
      <c r="C21" s="140"/>
      <c r="D21" s="132" t="str">
        <f t="shared" si="5"/>
        <v>Mo</v>
      </c>
      <c r="E21" s="133">
        <f t="shared" si="5"/>
        <v>44473</v>
      </c>
      <c r="F21" s="134"/>
      <c r="G21" s="135">
        <v>9009</v>
      </c>
      <c r="H21" s="136" t="s">
        <v>88</v>
      </c>
      <c r="I21" s="135" t="s">
        <v>80</v>
      </c>
      <c r="J21" s="137">
        <v>2</v>
      </c>
      <c r="K21" s="138"/>
    </row>
    <row r="22" spans="1:11" ht="22.5" customHeight="1" x14ac:dyDescent="0.2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>
        <v>9009</v>
      </c>
      <c r="H23" s="153" t="s">
        <v>89</v>
      </c>
      <c r="I23" s="144" t="s">
        <v>80</v>
      </c>
      <c r="J23" s="146">
        <v>2</v>
      </c>
      <c r="K23" s="147"/>
    </row>
    <row r="24" spans="1:11" ht="22.5" customHeight="1" x14ac:dyDescent="0.2">
      <c r="C24" s="140"/>
      <c r="D24" s="141" t="str">
        <f>D23</f>
        <v>Tue</v>
      </c>
      <c r="E24" s="142">
        <f>E23</f>
        <v>44474</v>
      </c>
      <c r="F24" s="143"/>
      <c r="G24" s="144">
        <v>9009</v>
      </c>
      <c r="H24" s="153" t="s">
        <v>90</v>
      </c>
      <c r="I24" s="144" t="s">
        <v>80</v>
      </c>
      <c r="J24" s="146">
        <v>4</v>
      </c>
      <c r="K24" s="147"/>
    </row>
    <row r="25" spans="1:11" ht="22.5" customHeight="1" x14ac:dyDescent="0.2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>
        <v>9009</v>
      </c>
      <c r="H25" s="153" t="s">
        <v>91</v>
      </c>
      <c r="I25" s="144" t="s">
        <v>80</v>
      </c>
      <c r="J25" s="146">
        <v>1</v>
      </c>
      <c r="K25" s="147"/>
    </row>
    <row r="26" spans="1:11" ht="22.5" customHeight="1" x14ac:dyDescent="0.2">
      <c r="C26" s="140"/>
      <c r="D26" s="141" t="str">
        <f t="shared" si="6"/>
        <v>Tue</v>
      </c>
      <c r="E26" s="142">
        <f t="shared" si="6"/>
        <v>44474</v>
      </c>
      <c r="F26" s="143"/>
      <c r="G26" s="144">
        <v>9009</v>
      </c>
      <c r="H26" s="153" t="s">
        <v>92</v>
      </c>
      <c r="I26" s="144" t="s">
        <v>80</v>
      </c>
      <c r="J26" s="146">
        <v>1</v>
      </c>
      <c r="K26" s="147"/>
    </row>
    <row r="27" spans="1:11" ht="22.5" customHeight="1" x14ac:dyDescent="0.2">
      <c r="C27" s="140"/>
      <c r="D27" s="141" t="str">
        <f t="shared" si="6"/>
        <v>Tue</v>
      </c>
      <c r="E27" s="142">
        <f t="shared" si="6"/>
        <v>44474</v>
      </c>
      <c r="F27" s="143"/>
      <c r="G27" s="144">
        <v>9009</v>
      </c>
      <c r="H27" s="153" t="s">
        <v>93</v>
      </c>
      <c r="I27" s="144" t="s">
        <v>80</v>
      </c>
      <c r="J27" s="146">
        <v>1</v>
      </c>
      <c r="K27" s="147"/>
    </row>
    <row r="28" spans="1:11" ht="22.5" customHeight="1" x14ac:dyDescent="0.2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9009</v>
      </c>
      <c r="H28" s="217" t="s">
        <v>94</v>
      </c>
      <c r="I28" s="135" t="s">
        <v>80</v>
      </c>
      <c r="J28" s="137">
        <v>2</v>
      </c>
      <c r="K28" s="138"/>
    </row>
    <row r="29" spans="1:11" ht="22.5" customHeight="1" x14ac:dyDescent="0.2">
      <c r="C29" s="140"/>
      <c r="D29" s="132" t="str">
        <f>D28</f>
        <v>Wed</v>
      </c>
      <c r="E29" s="133">
        <f>E28</f>
        <v>44475</v>
      </c>
      <c r="F29" s="134"/>
      <c r="G29" s="135">
        <v>9009</v>
      </c>
      <c r="H29" s="217" t="s">
        <v>87</v>
      </c>
      <c r="I29" s="135" t="s">
        <v>80</v>
      </c>
      <c r="J29" s="137">
        <v>1</v>
      </c>
      <c r="K29" s="138"/>
    </row>
    <row r="30" spans="1:11" ht="22.5" customHeight="1" x14ac:dyDescent="0.2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>
        <v>9009</v>
      </c>
      <c r="H30" s="217" t="s">
        <v>97</v>
      </c>
      <c r="I30" s="135" t="s">
        <v>80</v>
      </c>
      <c r="J30" s="137">
        <v>4</v>
      </c>
      <c r="K30" s="138"/>
    </row>
    <row r="31" spans="1:11" ht="22.5" customHeight="1" x14ac:dyDescent="0.2">
      <c r="C31" s="140"/>
      <c r="D31" s="132" t="str">
        <f t="shared" si="7"/>
        <v>Wed</v>
      </c>
      <c r="E31" s="133">
        <f t="shared" si="7"/>
        <v>44475</v>
      </c>
      <c r="F31" s="134"/>
      <c r="G31" s="135">
        <v>9009</v>
      </c>
      <c r="H31" s="217" t="s">
        <v>96</v>
      </c>
      <c r="I31" s="135" t="s">
        <v>80</v>
      </c>
      <c r="J31" s="137">
        <v>1</v>
      </c>
      <c r="K31" s="138"/>
    </row>
    <row r="32" spans="1:11" ht="22.5" customHeight="1" x14ac:dyDescent="0.2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217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>
        <v>9009</v>
      </c>
      <c r="H33" s="153" t="s">
        <v>95</v>
      </c>
      <c r="I33" s="144" t="s">
        <v>80</v>
      </c>
      <c r="J33" s="146">
        <v>4</v>
      </c>
      <c r="K33" s="147"/>
    </row>
    <row r="34" spans="1:11" ht="22.5" customHeight="1" x14ac:dyDescent="0.2">
      <c r="C34" s="140"/>
      <c r="D34" s="141" t="str">
        <f>D33</f>
        <v>Thu</v>
      </c>
      <c r="E34" s="142">
        <f>E33</f>
        <v>44476</v>
      </c>
      <c r="F34" s="143"/>
      <c r="G34" s="144">
        <v>9009</v>
      </c>
      <c r="H34" s="153" t="s">
        <v>98</v>
      </c>
      <c r="I34" s="144" t="s">
        <v>80</v>
      </c>
      <c r="J34" s="146">
        <v>3</v>
      </c>
      <c r="K34" s="147"/>
    </row>
    <row r="35" spans="1:11" ht="22.5" customHeight="1" x14ac:dyDescent="0.2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>
        <v>9009</v>
      </c>
      <c r="H35" s="153" t="s">
        <v>99</v>
      </c>
      <c r="I35" s="144" t="s">
        <v>80</v>
      </c>
      <c r="J35" s="146">
        <v>1</v>
      </c>
      <c r="K35" s="147"/>
    </row>
    <row r="36" spans="1:11" ht="22.5" customHeight="1" x14ac:dyDescent="0.2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53"/>
      <c r="I36" s="144"/>
      <c r="J36" s="146"/>
      <c r="K36" s="147"/>
    </row>
    <row r="37" spans="1:11" ht="22.5" customHeight="1" x14ac:dyDescent="0.2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53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>
        <v>9009</v>
      </c>
      <c r="H38" s="136" t="s">
        <v>101</v>
      </c>
      <c r="I38" s="135" t="s">
        <v>80</v>
      </c>
      <c r="J38" s="137">
        <v>2</v>
      </c>
      <c r="K38" s="138"/>
    </row>
    <row r="39" spans="1:11" ht="22.5" customHeight="1" x14ac:dyDescent="0.2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>
        <v>9009</v>
      </c>
      <c r="H39" s="136" t="s">
        <v>100</v>
      </c>
      <c r="I39" s="135" t="s">
        <v>80</v>
      </c>
      <c r="J39" s="137">
        <v>2</v>
      </c>
      <c r="K39" s="138"/>
    </row>
    <row r="40" spans="1:11" ht="22.5" customHeight="1" x14ac:dyDescent="0.2">
      <c r="C40" s="140"/>
      <c r="D40" s="132" t="str">
        <f t="shared" si="9"/>
        <v>Fri</v>
      </c>
      <c r="E40" s="133">
        <f t="shared" si="9"/>
        <v>44477</v>
      </c>
      <c r="F40" s="134"/>
      <c r="G40" s="135">
        <v>9009</v>
      </c>
      <c r="H40" s="136" t="s">
        <v>91</v>
      </c>
      <c r="I40" s="135" t="s">
        <v>80</v>
      </c>
      <c r="J40" s="137">
        <v>3</v>
      </c>
      <c r="K40" s="138"/>
    </row>
    <row r="41" spans="1:11" ht="22.5" customHeight="1" x14ac:dyDescent="0.2">
      <c r="C41" s="140"/>
      <c r="D41" s="132" t="str">
        <f t="shared" si="9"/>
        <v>Fri</v>
      </c>
      <c r="E41" s="133">
        <f t="shared" si="9"/>
        <v>44477</v>
      </c>
      <c r="F41" s="134"/>
      <c r="G41" s="135">
        <v>9009</v>
      </c>
      <c r="H41" s="136" t="s">
        <v>89</v>
      </c>
      <c r="I41" s="135" t="s">
        <v>80</v>
      </c>
      <c r="J41" s="137">
        <v>1</v>
      </c>
      <c r="K41" s="138"/>
    </row>
    <row r="42" spans="1:11" ht="22.5" customHeight="1" x14ac:dyDescent="0.2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36"/>
      <c r="I42" s="135"/>
      <c r="J42" s="137"/>
      <c r="K42" s="138"/>
    </row>
    <row r="43" spans="1:11" ht="22.5" customHeight="1" x14ac:dyDescent="0.2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53"/>
      <c r="I43" s="144"/>
      <c r="J43" s="146"/>
      <c r="K43" s="147"/>
    </row>
    <row r="44" spans="1:11" ht="22.5" customHeight="1" x14ac:dyDescent="0.2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>
        <v>9009</v>
      </c>
      <c r="H44" s="153" t="s">
        <v>89</v>
      </c>
      <c r="I44" s="144" t="s">
        <v>80</v>
      </c>
      <c r="J44" s="146">
        <v>2</v>
      </c>
      <c r="K44" s="147"/>
    </row>
    <row r="45" spans="1:11" ht="22.5" customHeight="1" x14ac:dyDescent="0.2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>
        <v>9009</v>
      </c>
      <c r="H45" s="136" t="s">
        <v>102</v>
      </c>
      <c r="I45" s="135" t="s">
        <v>80</v>
      </c>
      <c r="J45" s="137">
        <v>2</v>
      </c>
      <c r="K45" s="138"/>
    </row>
    <row r="46" spans="1:11" ht="22.5" customHeight="1" x14ac:dyDescent="0.2">
      <c r="C46" s="140"/>
      <c r="D46" s="132" t="str">
        <f>D45</f>
        <v>Mo</v>
      </c>
      <c r="E46" s="133">
        <f>E45</f>
        <v>44480</v>
      </c>
      <c r="F46" s="134"/>
      <c r="G46" s="135">
        <v>9009</v>
      </c>
      <c r="H46" s="136" t="s">
        <v>104</v>
      </c>
      <c r="I46" s="135" t="s">
        <v>80</v>
      </c>
      <c r="J46" s="137">
        <v>5</v>
      </c>
      <c r="K46" s="138"/>
    </row>
    <row r="47" spans="1:11" ht="22.5" customHeight="1" x14ac:dyDescent="0.2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36"/>
      <c r="I47" s="135"/>
      <c r="J47" s="137"/>
      <c r="K47" s="138"/>
    </row>
    <row r="48" spans="1:11" ht="22.5" customHeight="1" x14ac:dyDescent="0.2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36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9009</v>
      </c>
      <c r="H50" s="152" t="s">
        <v>103</v>
      </c>
      <c r="I50" s="144" t="s">
        <v>80</v>
      </c>
      <c r="J50" s="146">
        <v>6</v>
      </c>
      <c r="K50" s="147"/>
    </row>
    <row r="51" spans="1:11" ht="22.5" customHeight="1" x14ac:dyDescent="0.2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>
        <v>9009</v>
      </c>
      <c r="H51" s="152" t="s">
        <v>104</v>
      </c>
      <c r="I51" s="144" t="s">
        <v>80</v>
      </c>
      <c r="J51" s="146">
        <v>2</v>
      </c>
      <c r="K51" s="147"/>
    </row>
    <row r="52" spans="1:11" ht="22.5" customHeight="1" x14ac:dyDescent="0.2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>
        <v>9009</v>
      </c>
      <c r="H55" s="136" t="s">
        <v>103</v>
      </c>
      <c r="I55" s="135" t="s">
        <v>80</v>
      </c>
      <c r="J55" s="137">
        <v>6</v>
      </c>
      <c r="K55" s="138"/>
    </row>
    <row r="56" spans="1:11" ht="22.5" customHeight="1" x14ac:dyDescent="0.2">
      <c r="C56" s="140"/>
      <c r="D56" s="132" t="str">
        <f>D55</f>
        <v>Wed</v>
      </c>
      <c r="E56" s="133">
        <f>E55</f>
        <v>44482</v>
      </c>
      <c r="F56" s="134"/>
      <c r="G56" s="135">
        <v>9009</v>
      </c>
      <c r="H56" s="136" t="s">
        <v>105</v>
      </c>
      <c r="I56" s="135" t="s">
        <v>80</v>
      </c>
      <c r="J56" s="137">
        <v>2</v>
      </c>
      <c r="K56" s="138"/>
    </row>
    <row r="57" spans="1:11" ht="22.5" customHeight="1" x14ac:dyDescent="0.2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36"/>
      <c r="I57" s="135"/>
      <c r="J57" s="137"/>
      <c r="K57" s="138"/>
    </row>
    <row r="58" spans="1:11" ht="22.5" customHeight="1" x14ac:dyDescent="0.2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36"/>
      <c r="I58" s="135"/>
      <c r="J58" s="137"/>
      <c r="K58" s="138"/>
    </row>
    <row r="59" spans="1:11" ht="22.5" customHeight="1" x14ac:dyDescent="0.2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36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9009</v>
      </c>
      <c r="H60" s="152" t="s">
        <v>103</v>
      </c>
      <c r="I60" s="144" t="s">
        <v>80</v>
      </c>
      <c r="J60" s="146">
        <v>5</v>
      </c>
      <c r="K60" s="147"/>
    </row>
    <row r="61" spans="1:11" ht="22.5" customHeight="1" x14ac:dyDescent="0.2">
      <c r="C61" s="140"/>
      <c r="D61" s="141" t="str">
        <f>D60</f>
        <v>Thu</v>
      </c>
      <c r="E61" s="142">
        <f>E60</f>
        <v>44483</v>
      </c>
      <c r="F61" s="143"/>
      <c r="G61" s="144">
        <v>9009</v>
      </c>
      <c r="H61" s="153" t="s">
        <v>106</v>
      </c>
      <c r="I61" s="144" t="s">
        <v>80</v>
      </c>
      <c r="J61" s="146">
        <v>2</v>
      </c>
      <c r="K61" s="147"/>
    </row>
    <row r="62" spans="1:11" ht="22.5" customHeight="1" x14ac:dyDescent="0.2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>
        <v>9009</v>
      </c>
      <c r="H62" s="153" t="s">
        <v>107</v>
      </c>
      <c r="I62" s="144" t="s">
        <v>80</v>
      </c>
      <c r="J62" s="146">
        <v>1</v>
      </c>
      <c r="K62" s="147"/>
    </row>
    <row r="63" spans="1:11" ht="22.5" customHeight="1" x14ac:dyDescent="0.2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53"/>
      <c r="I63" s="144"/>
      <c r="J63" s="146"/>
      <c r="K63" s="147"/>
    </row>
    <row r="64" spans="1:11" ht="22.5" customHeight="1" x14ac:dyDescent="0.2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53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9009</v>
      </c>
      <c r="H65" s="136" t="s">
        <v>103</v>
      </c>
      <c r="I65" s="135" t="s">
        <v>80</v>
      </c>
      <c r="J65" s="137">
        <v>3</v>
      </c>
      <c r="K65" s="138"/>
    </row>
    <row r="66" spans="1:11" ht="22.5" customHeight="1" x14ac:dyDescent="0.2">
      <c r="C66" s="140"/>
      <c r="D66" s="132" t="str">
        <f>D65</f>
        <v>Fri</v>
      </c>
      <c r="E66" s="133">
        <f>E65</f>
        <v>44484</v>
      </c>
      <c r="F66" s="134"/>
      <c r="G66" s="135">
        <v>9009</v>
      </c>
      <c r="H66" s="136" t="s">
        <v>96</v>
      </c>
      <c r="I66" s="135" t="s">
        <v>80</v>
      </c>
      <c r="J66" s="137">
        <v>2</v>
      </c>
      <c r="K66" s="138"/>
    </row>
    <row r="67" spans="1:11" ht="22.5" customHeight="1" x14ac:dyDescent="0.2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>
        <v>9009</v>
      </c>
      <c r="H67" s="136" t="s">
        <v>108</v>
      </c>
      <c r="I67" s="135" t="s">
        <v>80</v>
      </c>
      <c r="J67" s="137">
        <v>2</v>
      </c>
      <c r="K67" s="138"/>
    </row>
    <row r="68" spans="1:11" ht="22.5" customHeight="1" x14ac:dyDescent="0.2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36"/>
      <c r="I68" s="135"/>
      <c r="J68" s="137"/>
      <c r="K68" s="138"/>
    </row>
    <row r="69" spans="1:11" ht="22.5" customHeight="1" x14ac:dyDescent="0.2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36"/>
      <c r="I69" s="135"/>
      <c r="J69" s="137"/>
      <c r="K69" s="138"/>
    </row>
    <row r="70" spans="1:11" ht="22.5" customHeight="1" x14ac:dyDescent="0.2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53"/>
      <c r="I70" s="144"/>
      <c r="J70" s="146"/>
      <c r="K70" s="147"/>
    </row>
    <row r="71" spans="1:11" ht="22.5" customHeight="1" x14ac:dyDescent="0.2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>
        <v>9009</v>
      </c>
      <c r="H71" s="153" t="s">
        <v>109</v>
      </c>
      <c r="I71" s="144" t="s">
        <v>80</v>
      </c>
      <c r="J71" s="146">
        <v>2</v>
      </c>
      <c r="K71" s="147"/>
    </row>
    <row r="72" spans="1:11" ht="22.5" customHeight="1" x14ac:dyDescent="0.2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>
        <v>9009</v>
      </c>
      <c r="H72" s="136" t="s">
        <v>110</v>
      </c>
      <c r="I72" s="135" t="s">
        <v>80</v>
      </c>
      <c r="J72" s="137">
        <v>1</v>
      </c>
      <c r="K72" s="138"/>
    </row>
    <row r="73" spans="1:11" ht="22.5" customHeight="1" x14ac:dyDescent="0.2">
      <c r="C73" s="140"/>
      <c r="D73" s="132" t="str">
        <f>D72</f>
        <v>Mo</v>
      </c>
      <c r="E73" s="133">
        <f>E72</f>
        <v>44487</v>
      </c>
      <c r="F73" s="134"/>
      <c r="G73" s="135">
        <v>9009</v>
      </c>
      <c r="H73" s="136" t="s">
        <v>111</v>
      </c>
      <c r="I73" s="135" t="s">
        <v>80</v>
      </c>
      <c r="J73" s="137">
        <v>1</v>
      </c>
      <c r="K73" s="138"/>
    </row>
    <row r="74" spans="1:11" ht="22.5" customHeight="1" x14ac:dyDescent="0.2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>
        <v>9009</v>
      </c>
      <c r="H74" s="136" t="s">
        <v>112</v>
      </c>
      <c r="I74" s="135" t="s">
        <v>80</v>
      </c>
      <c r="J74" s="137">
        <v>2</v>
      </c>
      <c r="K74" s="138"/>
    </row>
    <row r="75" spans="1:11" ht="22.5" customHeight="1" x14ac:dyDescent="0.2">
      <c r="C75" s="140"/>
      <c r="D75" s="132" t="str">
        <f t="shared" si="15"/>
        <v>Mo</v>
      </c>
      <c r="E75" s="133">
        <f t="shared" si="15"/>
        <v>44487</v>
      </c>
      <c r="F75" s="134"/>
      <c r="G75" s="135">
        <v>9009</v>
      </c>
      <c r="H75" s="136" t="s">
        <v>113</v>
      </c>
      <c r="I75" s="135" t="s">
        <v>80</v>
      </c>
      <c r="J75" s="137">
        <v>2</v>
      </c>
      <c r="K75" s="138"/>
    </row>
    <row r="76" spans="1:11" ht="22.5" customHeight="1" x14ac:dyDescent="0.2">
      <c r="C76" s="140"/>
      <c r="D76" s="132" t="str">
        <f t="shared" si="15"/>
        <v>Mo</v>
      </c>
      <c r="E76" s="133">
        <f t="shared" si="15"/>
        <v>44487</v>
      </c>
      <c r="F76" s="134"/>
      <c r="G76" s="135">
        <v>9009</v>
      </c>
      <c r="H76" s="136" t="s">
        <v>106</v>
      </c>
      <c r="I76" s="135" t="s">
        <v>80</v>
      </c>
      <c r="J76" s="137">
        <v>2</v>
      </c>
      <c r="K76" s="138"/>
    </row>
    <row r="77" spans="1:11" ht="22.5" customHeight="1" x14ac:dyDescent="0.2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>
        <v>9009</v>
      </c>
      <c r="H77" s="153" t="s">
        <v>114</v>
      </c>
      <c r="I77" s="144" t="s">
        <v>80</v>
      </c>
      <c r="J77" s="146">
        <v>2.2999999999999998</v>
      </c>
      <c r="K77" s="147"/>
    </row>
    <row r="78" spans="1:11" ht="22.5" customHeight="1" x14ac:dyDescent="0.2">
      <c r="C78" s="140"/>
      <c r="D78" s="141" t="str">
        <f>D77</f>
        <v>Tue</v>
      </c>
      <c r="E78" s="142">
        <f>E77</f>
        <v>44488</v>
      </c>
      <c r="F78" s="143"/>
      <c r="G78" s="144">
        <v>9009</v>
      </c>
      <c r="H78" s="153" t="s">
        <v>106</v>
      </c>
      <c r="I78" s="144" t="s">
        <v>80</v>
      </c>
      <c r="J78" s="146">
        <v>2</v>
      </c>
      <c r="K78" s="147"/>
    </row>
    <row r="79" spans="1:11" ht="22.5" customHeight="1" x14ac:dyDescent="0.2">
      <c r="C79" s="140"/>
      <c r="D79" s="141" t="str">
        <f>D78</f>
        <v>Tue</v>
      </c>
      <c r="E79" s="142">
        <f>E78</f>
        <v>44488</v>
      </c>
      <c r="F79" s="143"/>
      <c r="G79" s="144">
        <v>9009</v>
      </c>
      <c r="H79" s="153" t="s">
        <v>104</v>
      </c>
      <c r="I79" s="144" t="s">
        <v>80</v>
      </c>
      <c r="J79" s="146">
        <v>2</v>
      </c>
      <c r="K79" s="147"/>
    </row>
    <row r="80" spans="1:11" ht="22.5" customHeight="1" x14ac:dyDescent="0.2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>
        <v>9009</v>
      </c>
      <c r="H80" s="153" t="s">
        <v>115</v>
      </c>
      <c r="I80" s="144" t="s">
        <v>80</v>
      </c>
      <c r="J80" s="146">
        <v>1</v>
      </c>
      <c r="K80" s="147"/>
    </row>
    <row r="81" spans="1:11" ht="22.5" customHeight="1" x14ac:dyDescent="0.2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53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9009</v>
      </c>
      <c r="H82" s="136" t="s">
        <v>106</v>
      </c>
      <c r="I82" s="135" t="s">
        <v>80</v>
      </c>
      <c r="J82" s="137">
        <v>2</v>
      </c>
      <c r="K82" s="138"/>
    </row>
    <row r="83" spans="1:11" ht="22.5" customHeight="1" x14ac:dyDescent="0.2">
      <c r="C83" s="140"/>
      <c r="D83" s="132" t="str">
        <f>D82</f>
        <v>Wed</v>
      </c>
      <c r="E83" s="133">
        <f>E82</f>
        <v>44489</v>
      </c>
      <c r="F83" s="134"/>
      <c r="G83" s="135">
        <v>9009</v>
      </c>
      <c r="H83" s="136" t="s">
        <v>116</v>
      </c>
      <c r="I83" s="135" t="s">
        <v>80</v>
      </c>
      <c r="J83" s="137">
        <v>2</v>
      </c>
      <c r="K83" s="138"/>
    </row>
    <row r="84" spans="1:11" ht="22.5" customHeight="1" x14ac:dyDescent="0.2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>
        <v>9009</v>
      </c>
      <c r="H84" s="136" t="s">
        <v>115</v>
      </c>
      <c r="I84" s="135" t="s">
        <v>80</v>
      </c>
      <c r="J84" s="137">
        <v>1</v>
      </c>
      <c r="K84" s="138"/>
    </row>
    <row r="85" spans="1:11" ht="22.5" customHeight="1" x14ac:dyDescent="0.2">
      <c r="C85" s="140"/>
      <c r="D85" s="132" t="str">
        <f t="shared" si="17"/>
        <v>Wed</v>
      </c>
      <c r="E85" s="133">
        <f t="shared" si="17"/>
        <v>44489</v>
      </c>
      <c r="F85" s="134"/>
      <c r="G85" s="135">
        <v>9009</v>
      </c>
      <c r="H85" s="136" t="s">
        <v>117</v>
      </c>
      <c r="I85" s="135" t="s">
        <v>80</v>
      </c>
      <c r="J85" s="137">
        <v>2</v>
      </c>
      <c r="K85" s="138"/>
    </row>
    <row r="86" spans="1:11" ht="22.5" customHeight="1" x14ac:dyDescent="0.2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36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9009</v>
      </c>
      <c r="H87" s="153" t="s">
        <v>118</v>
      </c>
      <c r="I87" s="144" t="s">
        <v>80</v>
      </c>
      <c r="J87" s="146">
        <v>2.2999999999999998</v>
      </c>
      <c r="K87" s="147"/>
    </row>
    <row r="88" spans="1:11" ht="22.5" customHeight="1" x14ac:dyDescent="0.2">
      <c r="C88" s="140"/>
      <c r="D88" s="141" t="str">
        <f>D87</f>
        <v>Thu</v>
      </c>
      <c r="E88" s="142">
        <f>E87</f>
        <v>44490</v>
      </c>
      <c r="F88" s="143"/>
      <c r="G88" s="144">
        <v>9009</v>
      </c>
      <c r="H88" s="153" t="s">
        <v>121</v>
      </c>
      <c r="I88" s="144" t="s">
        <v>80</v>
      </c>
      <c r="J88" s="146">
        <v>2</v>
      </c>
      <c r="K88" s="147"/>
    </row>
    <row r="89" spans="1:11" ht="22.5" customHeight="1" x14ac:dyDescent="0.2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>
        <v>9009</v>
      </c>
      <c r="H89" s="153" t="s">
        <v>91</v>
      </c>
      <c r="I89" s="144" t="s">
        <v>80</v>
      </c>
      <c r="J89" s="146">
        <v>1</v>
      </c>
      <c r="K89" s="147"/>
    </row>
    <row r="90" spans="1:11" ht="22.5" customHeight="1" x14ac:dyDescent="0.2">
      <c r="C90" s="140"/>
      <c r="D90" s="141" t="str">
        <f t="shared" si="18"/>
        <v>Thu</v>
      </c>
      <c r="E90" s="142">
        <f t="shared" si="18"/>
        <v>44490</v>
      </c>
      <c r="F90" s="143"/>
      <c r="G90" s="144">
        <v>9009</v>
      </c>
      <c r="H90" s="153" t="s">
        <v>107</v>
      </c>
      <c r="I90" s="144" t="s">
        <v>80</v>
      </c>
      <c r="J90" s="146">
        <v>1</v>
      </c>
      <c r="K90" s="147"/>
    </row>
    <row r="91" spans="1:11" ht="22.5" customHeight="1" x14ac:dyDescent="0.2">
      <c r="C91" s="140"/>
      <c r="D91" s="141" t="str">
        <f t="shared" si="18"/>
        <v>Thu</v>
      </c>
      <c r="E91" s="142">
        <f t="shared" si="18"/>
        <v>44490</v>
      </c>
      <c r="F91" s="143"/>
      <c r="G91" s="144">
        <v>9009</v>
      </c>
      <c r="H91" s="153" t="s">
        <v>96</v>
      </c>
      <c r="I91" s="144" t="s">
        <v>80</v>
      </c>
      <c r="J91" s="146">
        <v>1.3</v>
      </c>
      <c r="K91" s="147"/>
    </row>
    <row r="92" spans="1:11" ht="22.5" customHeight="1" x14ac:dyDescent="0.2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36"/>
      <c r="I92" s="135"/>
      <c r="J92" s="137"/>
      <c r="K92" s="138"/>
    </row>
    <row r="93" spans="1:11" ht="22.5" customHeight="1" x14ac:dyDescent="0.2">
      <c r="C93" s="140"/>
      <c r="D93" s="132" t="str">
        <f>D92</f>
        <v>Fri</v>
      </c>
      <c r="E93" s="133">
        <f>E92</f>
        <v>44491</v>
      </c>
      <c r="F93" s="134"/>
      <c r="G93" s="135"/>
      <c r="H93" s="136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36"/>
      <c r="I94" s="135"/>
      <c r="J94" s="137"/>
      <c r="K94" s="138"/>
    </row>
    <row r="95" spans="1:11" ht="22.5" customHeight="1" x14ac:dyDescent="0.2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36"/>
      <c r="I95" s="135"/>
      <c r="J95" s="137"/>
      <c r="K95" s="138"/>
    </row>
    <row r="96" spans="1:11" ht="22.5" customHeight="1" x14ac:dyDescent="0.2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36"/>
      <c r="I96" s="135"/>
      <c r="J96" s="137"/>
      <c r="K96" s="138"/>
    </row>
    <row r="97" spans="1:11" ht="22.5" customHeight="1" x14ac:dyDescent="0.2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36"/>
      <c r="I97" s="135"/>
      <c r="J97" s="137"/>
      <c r="K97" s="138"/>
    </row>
    <row r="98" spans="1:11" ht="22.5" customHeight="1" x14ac:dyDescent="0.2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9009</v>
      </c>
      <c r="H100" s="136" t="s">
        <v>91</v>
      </c>
      <c r="I100" s="135" t="s">
        <v>80</v>
      </c>
      <c r="J100" s="137">
        <v>1</v>
      </c>
      <c r="K100" s="138"/>
    </row>
    <row r="101" spans="1:11" ht="22.5" customHeight="1" x14ac:dyDescent="0.2">
      <c r="C101" s="140"/>
      <c r="D101" s="132" t="str">
        <f>D100</f>
        <v>Mo</v>
      </c>
      <c r="E101" s="133">
        <f>E100</f>
        <v>44494</v>
      </c>
      <c r="F101" s="134"/>
      <c r="G101" s="135">
        <v>9009</v>
      </c>
      <c r="H101" s="136" t="s">
        <v>119</v>
      </c>
      <c r="I101" s="135" t="s">
        <v>80</v>
      </c>
      <c r="J101" s="137">
        <v>2</v>
      </c>
      <c r="K101" s="138"/>
    </row>
    <row r="102" spans="1:11" ht="22.5" customHeight="1" x14ac:dyDescent="0.2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>
        <v>9009</v>
      </c>
      <c r="H102" s="136" t="s">
        <v>120</v>
      </c>
      <c r="I102" s="135" t="s">
        <v>80</v>
      </c>
      <c r="J102" s="137">
        <v>1</v>
      </c>
      <c r="K102" s="138"/>
    </row>
    <row r="103" spans="1:11" ht="22.5" customHeight="1" x14ac:dyDescent="0.2">
      <c r="C103" s="140"/>
      <c r="D103" s="132" t="str">
        <f t="shared" si="21"/>
        <v>Mo</v>
      </c>
      <c r="E103" s="133">
        <f t="shared" si="21"/>
        <v>44494</v>
      </c>
      <c r="F103" s="134"/>
      <c r="G103" s="135">
        <v>9009</v>
      </c>
      <c r="H103" s="136" t="s">
        <v>99</v>
      </c>
      <c r="I103" s="135" t="s">
        <v>80</v>
      </c>
      <c r="J103" s="137">
        <v>2</v>
      </c>
      <c r="K103" s="138"/>
    </row>
    <row r="104" spans="1:11" ht="22.5" customHeight="1" x14ac:dyDescent="0.2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36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>
        <v>9009</v>
      </c>
      <c r="H105" s="153" t="s">
        <v>122</v>
      </c>
      <c r="I105" s="144" t="s">
        <v>80</v>
      </c>
      <c r="J105" s="146">
        <v>4</v>
      </c>
      <c r="K105" s="147"/>
    </row>
    <row r="106" spans="1:11" ht="22.5" customHeight="1" x14ac:dyDescent="0.2">
      <c r="C106" s="140"/>
      <c r="D106" s="141" t="str">
        <f>D105</f>
        <v>Tue</v>
      </c>
      <c r="E106" s="142">
        <f>E105</f>
        <v>44495</v>
      </c>
      <c r="F106" s="143"/>
      <c r="G106" s="144">
        <v>9009</v>
      </c>
      <c r="H106" s="153" t="s">
        <v>99</v>
      </c>
      <c r="I106" s="144" t="s">
        <v>80</v>
      </c>
      <c r="J106" s="146">
        <v>1</v>
      </c>
      <c r="K106" s="147"/>
    </row>
    <row r="107" spans="1:11" ht="22.5" customHeight="1" x14ac:dyDescent="0.2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9009</v>
      </c>
      <c r="H107" s="153" t="s">
        <v>104</v>
      </c>
      <c r="I107" s="144" t="s">
        <v>80</v>
      </c>
      <c r="J107" s="146">
        <v>1</v>
      </c>
      <c r="K107" s="147"/>
    </row>
    <row r="108" spans="1:11" ht="22.5" customHeight="1" x14ac:dyDescent="0.2">
      <c r="C108" s="140"/>
      <c r="D108" s="141" t="str">
        <f t="shared" si="22"/>
        <v>Tue</v>
      </c>
      <c r="E108" s="142">
        <f t="shared" si="22"/>
        <v>44495</v>
      </c>
      <c r="F108" s="143"/>
      <c r="G108" s="144">
        <v>9009</v>
      </c>
      <c r="H108" s="153" t="s">
        <v>123</v>
      </c>
      <c r="I108" s="144" t="s">
        <v>80</v>
      </c>
      <c r="J108" s="146">
        <v>1</v>
      </c>
      <c r="K108" s="147"/>
    </row>
    <row r="109" spans="1:11" ht="22.5" customHeight="1" x14ac:dyDescent="0.2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53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>
        <v>9009</v>
      </c>
      <c r="H110" s="136" t="s">
        <v>102</v>
      </c>
      <c r="I110" s="135" t="s">
        <v>80</v>
      </c>
      <c r="J110" s="137">
        <v>2.2999999999999998</v>
      </c>
      <c r="K110" s="138"/>
    </row>
    <row r="111" spans="1:11" ht="22.5" customHeight="1" x14ac:dyDescent="0.2">
      <c r="C111" s="140"/>
      <c r="D111" s="132" t="str">
        <f>D110</f>
        <v>Wed</v>
      </c>
      <c r="E111" s="133">
        <f>E110</f>
        <v>44496</v>
      </c>
      <c r="F111" s="134"/>
      <c r="G111" s="135">
        <v>9009</v>
      </c>
      <c r="H111" s="136" t="s">
        <v>119</v>
      </c>
      <c r="I111" s="135" t="s">
        <v>80</v>
      </c>
      <c r="J111" s="137">
        <v>2</v>
      </c>
      <c r="K111" s="138"/>
    </row>
    <row r="112" spans="1:11" ht="22.5" customHeight="1" x14ac:dyDescent="0.2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9009</v>
      </c>
      <c r="H112" s="136" t="s">
        <v>99</v>
      </c>
      <c r="I112" s="135" t="s">
        <v>80</v>
      </c>
      <c r="J112" s="137">
        <v>1.3</v>
      </c>
      <c r="K112" s="138"/>
    </row>
    <row r="113" spans="1:11" ht="22.5" customHeight="1" x14ac:dyDescent="0.2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36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36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>
        <v>9009</v>
      </c>
      <c r="H115" s="152" t="s">
        <v>107</v>
      </c>
      <c r="I115" s="144" t="s">
        <v>80</v>
      </c>
      <c r="J115" s="146">
        <v>1</v>
      </c>
      <c r="K115" s="147"/>
    </row>
    <row r="116" spans="1:11" ht="22.5" customHeight="1" x14ac:dyDescent="0.2">
      <c r="C116" s="140"/>
      <c r="D116" s="141" t="str">
        <f>D115</f>
        <v>Thu</v>
      </c>
      <c r="E116" s="142">
        <f>E115</f>
        <v>44497</v>
      </c>
      <c r="F116" s="143"/>
      <c r="G116" s="144">
        <v>9009</v>
      </c>
      <c r="H116" s="152" t="s">
        <v>124</v>
      </c>
      <c r="I116" s="144" t="s">
        <v>80</v>
      </c>
      <c r="J116" s="146">
        <v>1</v>
      </c>
      <c r="K116" s="147"/>
    </row>
    <row r="117" spans="1:11" ht="22.5" customHeight="1" x14ac:dyDescent="0.2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>
        <v>9009</v>
      </c>
      <c r="H117" s="152" t="s">
        <v>119</v>
      </c>
      <c r="I117" s="144" t="s">
        <v>80</v>
      </c>
      <c r="J117" s="146">
        <v>2</v>
      </c>
      <c r="K117" s="147"/>
    </row>
    <row r="118" spans="1:11" ht="22.5" customHeight="1" x14ac:dyDescent="0.2">
      <c r="C118" s="140"/>
      <c r="D118" s="141" t="str">
        <f t="shared" si="24"/>
        <v>Thu</v>
      </c>
      <c r="E118" s="142">
        <f t="shared" si="24"/>
        <v>44497</v>
      </c>
      <c r="F118" s="143"/>
      <c r="G118" s="144">
        <v>9009</v>
      </c>
      <c r="H118" s="152" t="s">
        <v>99</v>
      </c>
      <c r="I118" s="144" t="s">
        <v>80</v>
      </c>
      <c r="J118" s="146">
        <v>1</v>
      </c>
      <c r="K118" s="147"/>
    </row>
    <row r="119" spans="1:11" ht="22.5" customHeight="1" x14ac:dyDescent="0.2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>
        <v>9009</v>
      </c>
      <c r="H120" s="136" t="s">
        <v>125</v>
      </c>
      <c r="I120" s="135" t="s">
        <v>80</v>
      </c>
      <c r="J120" s="137">
        <v>1</v>
      </c>
      <c r="K120" s="138"/>
    </row>
    <row r="121" spans="1:11" ht="22.5" customHeight="1" x14ac:dyDescent="0.2">
      <c r="C121" s="140"/>
      <c r="D121" s="132" t="str">
        <f>D120</f>
        <v>Fri</v>
      </c>
      <c r="E121" s="133">
        <f>E120</f>
        <v>44498</v>
      </c>
      <c r="F121" s="134"/>
      <c r="G121" s="135">
        <v>9009</v>
      </c>
      <c r="H121" s="136" t="s">
        <v>91</v>
      </c>
      <c r="I121" s="135" t="s">
        <v>80</v>
      </c>
      <c r="J121" s="137">
        <v>1</v>
      </c>
      <c r="K121" s="138"/>
    </row>
    <row r="122" spans="1:11" ht="22.5" customHeight="1" x14ac:dyDescent="0.2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9009</v>
      </c>
      <c r="H122" s="136" t="s">
        <v>96</v>
      </c>
      <c r="I122" s="135" t="s">
        <v>80</v>
      </c>
      <c r="J122" s="137">
        <v>1.3</v>
      </c>
      <c r="K122" s="138"/>
    </row>
    <row r="123" spans="1:11" ht="22.5" customHeight="1" x14ac:dyDescent="0.2">
      <c r="C123" s="140"/>
      <c r="D123" s="132" t="str">
        <f t="shared" si="25"/>
        <v>Fri</v>
      </c>
      <c r="E123" s="133">
        <f t="shared" si="25"/>
        <v>44498</v>
      </c>
      <c r="F123" s="134"/>
      <c r="G123" s="135">
        <v>9009</v>
      </c>
      <c r="H123" s="136" t="s">
        <v>126</v>
      </c>
      <c r="I123" s="135" t="s">
        <v>80</v>
      </c>
      <c r="J123" s="137">
        <v>1</v>
      </c>
      <c r="K123" s="138"/>
    </row>
    <row r="124" spans="1:11" ht="22.5" customHeight="1" x14ac:dyDescent="0.2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36"/>
      <c r="I124" s="135"/>
      <c r="J124" s="137"/>
      <c r="K124" s="138"/>
    </row>
    <row r="125" spans="1:11" ht="22.5" customHeight="1" x14ac:dyDescent="0.2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25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102" priority="31" stopIfTrue="1">
      <formula>IF($A11=1,B11,)</formula>
    </cfRule>
    <cfRule type="expression" dxfId="101" priority="32" stopIfTrue="1">
      <formula>IF($A11="",B11,)</formula>
    </cfRule>
  </conditionalFormatting>
  <conditionalFormatting sqref="E11:E15">
    <cfRule type="expression" dxfId="100" priority="33" stopIfTrue="1">
      <formula>IF($A11="",B11,"")</formula>
    </cfRule>
  </conditionalFormatting>
  <conditionalFormatting sqref="E16:E124">
    <cfRule type="expression" dxfId="99" priority="34" stopIfTrue="1">
      <formula>IF($A16&lt;&gt;1,B16,"")</formula>
    </cfRule>
  </conditionalFormatting>
  <conditionalFormatting sqref="D11:D124">
    <cfRule type="expression" dxfId="98" priority="35" stopIfTrue="1">
      <formula>IF($A11="",B11,)</formula>
    </cfRule>
  </conditionalFormatting>
  <conditionalFormatting sqref="G11:G16 G82:G119 G18:G59 G61:G76">
    <cfRule type="expression" dxfId="97" priority="36" stopIfTrue="1">
      <formula>#REF!="Freelancer"</formula>
    </cfRule>
    <cfRule type="expression" dxfId="96" priority="37" stopIfTrue="1">
      <formula>#REF!="DTC Int. Staff"</formula>
    </cfRule>
  </conditionalFormatting>
  <conditionalFormatting sqref="G115:G119 G87:G104 G18:G22 G33:G49 G61:G76">
    <cfRule type="expression" dxfId="95" priority="29" stopIfTrue="1">
      <formula>$F$5="Freelancer"</formula>
    </cfRule>
    <cfRule type="expression" dxfId="94" priority="30" stopIfTrue="1">
      <formula>$F$5="DTC Int. Staff"</formula>
    </cfRule>
  </conditionalFormatting>
  <conditionalFormatting sqref="G16">
    <cfRule type="expression" dxfId="93" priority="27" stopIfTrue="1">
      <formula>#REF!="Freelancer"</formula>
    </cfRule>
    <cfRule type="expression" dxfId="92" priority="28" stopIfTrue="1">
      <formula>#REF!="DTC Int. Staff"</formula>
    </cfRule>
  </conditionalFormatting>
  <conditionalFormatting sqref="G16">
    <cfRule type="expression" dxfId="91" priority="25" stopIfTrue="1">
      <formula>$F$5="Freelancer"</formula>
    </cfRule>
    <cfRule type="expression" dxfId="90" priority="26" stopIfTrue="1">
      <formula>$F$5="DTC Int. Staff"</formula>
    </cfRule>
  </conditionalFormatting>
  <conditionalFormatting sqref="G17">
    <cfRule type="expression" dxfId="89" priority="23" stopIfTrue="1">
      <formula>#REF!="Freelancer"</formula>
    </cfRule>
    <cfRule type="expression" dxfId="88" priority="24" stopIfTrue="1">
      <formula>#REF!="DTC Int. Staff"</formula>
    </cfRule>
  </conditionalFormatting>
  <conditionalFormatting sqref="G17">
    <cfRule type="expression" dxfId="87" priority="21" stopIfTrue="1">
      <formula>$F$5="Freelancer"</formula>
    </cfRule>
    <cfRule type="expression" dxfId="86" priority="22" stopIfTrue="1">
      <formula>$F$5="DTC Int. Staff"</formula>
    </cfRule>
  </conditionalFormatting>
  <conditionalFormatting sqref="C126">
    <cfRule type="expression" dxfId="85" priority="18" stopIfTrue="1">
      <formula>IF($A126=1,B126,)</formula>
    </cfRule>
    <cfRule type="expression" dxfId="84" priority="19" stopIfTrue="1">
      <formula>IF($A126="",B126,)</formula>
    </cfRule>
  </conditionalFormatting>
  <conditionalFormatting sqref="D126">
    <cfRule type="expression" dxfId="83" priority="20" stopIfTrue="1">
      <formula>IF($A126="",B126,)</formula>
    </cfRule>
  </conditionalFormatting>
  <conditionalFormatting sqref="C125">
    <cfRule type="expression" dxfId="82" priority="15" stopIfTrue="1">
      <formula>IF($A125=1,B125,)</formula>
    </cfRule>
    <cfRule type="expression" dxfId="81" priority="16" stopIfTrue="1">
      <formula>IF($A125="",B125,)</formula>
    </cfRule>
  </conditionalFormatting>
  <conditionalFormatting sqref="D125">
    <cfRule type="expression" dxfId="80" priority="17" stopIfTrue="1">
      <formula>IF($A125="",B125,)</formula>
    </cfRule>
  </conditionalFormatting>
  <conditionalFormatting sqref="E125">
    <cfRule type="expression" dxfId="79" priority="14" stopIfTrue="1">
      <formula>IF($A125&lt;&gt;1,B125,"")</formula>
    </cfRule>
  </conditionalFormatting>
  <conditionalFormatting sqref="E126">
    <cfRule type="expression" dxfId="78" priority="13" stopIfTrue="1">
      <formula>IF($A126&lt;&gt;1,B126,"")</formula>
    </cfRule>
  </conditionalFormatting>
  <conditionalFormatting sqref="G55:G59">
    <cfRule type="expression" dxfId="77" priority="11" stopIfTrue="1">
      <formula>$F$5="Freelancer"</formula>
    </cfRule>
    <cfRule type="expression" dxfId="76" priority="12" stopIfTrue="1">
      <formula>$F$5="DTC Int. Staff"</formula>
    </cfRule>
  </conditionalFormatting>
  <conditionalFormatting sqref="G77:G81">
    <cfRule type="expression" dxfId="75" priority="9" stopIfTrue="1">
      <formula>#REF!="Freelancer"</formula>
    </cfRule>
    <cfRule type="expression" dxfId="74" priority="10" stopIfTrue="1">
      <formula>#REF!="DTC Int. Staff"</formula>
    </cfRule>
  </conditionalFormatting>
  <conditionalFormatting sqref="G77:G81">
    <cfRule type="expression" dxfId="73" priority="7" stopIfTrue="1">
      <formula>$F$5="Freelancer"</formula>
    </cfRule>
    <cfRule type="expression" dxfId="72" priority="8" stopIfTrue="1">
      <formula>$F$5="DTC Int. Staff"</formula>
    </cfRule>
  </conditionalFormatting>
  <conditionalFormatting sqref="G60">
    <cfRule type="expression" dxfId="71" priority="1" stopIfTrue="1">
      <formula>#REF!="Freelancer"</formula>
    </cfRule>
    <cfRule type="expression" dxfId="7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79"/>
  <sheetViews>
    <sheetView showGridLines="0" topLeftCell="D13" zoomScale="90" zoomScaleNormal="90" workbookViewId="0">
      <selection activeCell="F15" sqref="F15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222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SUM(J10:J189)</f>
        <v>158.4</v>
      </c>
      <c r="J8" s="123">
        <f>I8/8</f>
        <v>19.8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>
        <v>9009</v>
      </c>
      <c r="H11" s="153" t="s">
        <v>82</v>
      </c>
      <c r="I11" s="144" t="s">
        <v>80</v>
      </c>
      <c r="J11" s="182">
        <v>0.3</v>
      </c>
      <c r="K11" s="176"/>
    </row>
    <row r="12" spans="1:11" ht="22.5" customHeight="1" x14ac:dyDescent="0.2">
      <c r="C12" s="213"/>
      <c r="D12" s="181" t="str">
        <f>D11</f>
        <v>Mo</v>
      </c>
      <c r="E12" s="142">
        <f>E11</f>
        <v>44501</v>
      </c>
      <c r="F12" s="143"/>
      <c r="G12" s="144">
        <v>9009</v>
      </c>
      <c r="H12" s="153" t="s">
        <v>127</v>
      </c>
      <c r="I12" s="144" t="s">
        <v>80</v>
      </c>
      <c r="J12" s="182">
        <v>2</v>
      </c>
      <c r="K12" s="147"/>
    </row>
    <row r="13" spans="1:11" ht="22.5" customHeight="1" x14ac:dyDescent="0.2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>
        <v>9009</v>
      </c>
      <c r="H13" s="153" t="s">
        <v>128</v>
      </c>
      <c r="I13" s="144" t="s">
        <v>80</v>
      </c>
      <c r="J13" s="182">
        <v>1</v>
      </c>
      <c r="K13" s="147"/>
    </row>
    <row r="14" spans="1:11" ht="22.5" customHeight="1" x14ac:dyDescent="0.2">
      <c r="C14" s="213"/>
      <c r="D14" s="181" t="str">
        <f t="shared" si="2"/>
        <v>Mo</v>
      </c>
      <c r="E14" s="142">
        <f t="shared" si="2"/>
        <v>44501</v>
      </c>
      <c r="F14" s="143"/>
      <c r="G14" s="144">
        <v>9009</v>
      </c>
      <c r="H14" s="153" t="s">
        <v>129</v>
      </c>
      <c r="I14" s="144" t="s">
        <v>80</v>
      </c>
      <c r="J14" s="182">
        <v>0.4</v>
      </c>
      <c r="K14" s="147"/>
    </row>
    <row r="15" spans="1:11" ht="22.5" customHeight="1" x14ac:dyDescent="0.2">
      <c r="C15" s="213"/>
      <c r="D15" s="181" t="str">
        <f t="shared" si="2"/>
        <v>Mo</v>
      </c>
      <c r="E15" s="142">
        <f t="shared" si="2"/>
        <v>44501</v>
      </c>
      <c r="F15" s="143" t="s">
        <v>168</v>
      </c>
      <c r="G15" s="144">
        <v>9001</v>
      </c>
      <c r="H15" s="153" t="s">
        <v>130</v>
      </c>
      <c r="I15" s="144" t="s">
        <v>80</v>
      </c>
      <c r="J15" s="182">
        <v>4</v>
      </c>
      <c r="K15" s="147"/>
    </row>
    <row r="16" spans="1:11" ht="22.5" customHeight="1" x14ac:dyDescent="0.2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9009</v>
      </c>
      <c r="H16" s="136" t="s">
        <v>131</v>
      </c>
      <c r="I16" s="135" t="s">
        <v>80</v>
      </c>
      <c r="J16" s="179">
        <v>2.2999999999999998</v>
      </c>
      <c r="K16" s="138"/>
    </row>
    <row r="17" spans="1:11" ht="22.5" customHeight="1" x14ac:dyDescent="0.2">
      <c r="C17" s="177"/>
      <c r="D17" s="178" t="str">
        <f>D16</f>
        <v>Tue</v>
      </c>
      <c r="E17" s="133">
        <f>E16</f>
        <v>44502</v>
      </c>
      <c r="F17" s="134"/>
      <c r="G17" s="135">
        <v>9009</v>
      </c>
      <c r="H17" s="136" t="s">
        <v>132</v>
      </c>
      <c r="I17" s="135" t="s">
        <v>80</v>
      </c>
      <c r="J17" s="179">
        <v>1</v>
      </c>
      <c r="K17" s="138"/>
    </row>
    <row r="18" spans="1:11" ht="22.5" customHeight="1" x14ac:dyDescent="0.2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9009</v>
      </c>
      <c r="H18" s="223" t="s">
        <v>127</v>
      </c>
      <c r="I18" s="135" t="s">
        <v>80</v>
      </c>
      <c r="J18" s="179">
        <v>2</v>
      </c>
      <c r="K18" s="138"/>
    </row>
    <row r="19" spans="1:11" ht="22.5" customHeight="1" x14ac:dyDescent="0.2">
      <c r="C19" s="177"/>
      <c r="D19" s="178" t="str">
        <f t="shared" si="3"/>
        <v>Tue</v>
      </c>
      <c r="E19" s="133">
        <f t="shared" si="3"/>
        <v>44502</v>
      </c>
      <c r="F19" s="134" t="s">
        <v>168</v>
      </c>
      <c r="G19" s="135">
        <v>9001</v>
      </c>
      <c r="H19" s="136" t="s">
        <v>130</v>
      </c>
      <c r="I19" s="135" t="s">
        <v>80</v>
      </c>
      <c r="J19" s="179">
        <v>3.3</v>
      </c>
      <c r="K19" s="138"/>
    </row>
    <row r="20" spans="1:11" ht="22.5" customHeight="1" x14ac:dyDescent="0.2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36"/>
      <c r="I20" s="135"/>
      <c r="J20" s="179"/>
      <c r="K20" s="138"/>
    </row>
    <row r="21" spans="1:11" ht="22.5" customHeight="1" x14ac:dyDescent="0.2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>
        <v>9009</v>
      </c>
      <c r="H21" s="153" t="s">
        <v>133</v>
      </c>
      <c r="I21" s="144" t="s">
        <v>80</v>
      </c>
      <c r="J21" s="182">
        <v>2.2999999999999998</v>
      </c>
      <c r="K21" s="147"/>
    </row>
    <row r="22" spans="1:11" ht="22.5" customHeight="1" x14ac:dyDescent="0.2">
      <c r="C22" s="177"/>
      <c r="D22" s="181" t="str">
        <f>D21</f>
        <v>Wed</v>
      </c>
      <c r="E22" s="142">
        <f>E21</f>
        <v>44503</v>
      </c>
      <c r="F22" s="143"/>
      <c r="G22" s="144">
        <v>9009</v>
      </c>
      <c r="H22" s="153" t="s">
        <v>134</v>
      </c>
      <c r="I22" s="144" t="s">
        <v>80</v>
      </c>
      <c r="J22" s="182">
        <v>2</v>
      </c>
      <c r="K22" s="147"/>
    </row>
    <row r="23" spans="1:11" ht="22.5" customHeight="1" x14ac:dyDescent="0.2">
      <c r="C23" s="177"/>
      <c r="D23" s="181" t="str">
        <f t="shared" ref="D23:E25" si="4">D22</f>
        <v>Wed</v>
      </c>
      <c r="E23" s="142">
        <f t="shared" si="4"/>
        <v>44503</v>
      </c>
      <c r="F23" s="143" t="s">
        <v>168</v>
      </c>
      <c r="G23" s="144">
        <v>9001</v>
      </c>
      <c r="H23" s="153" t="s">
        <v>135</v>
      </c>
      <c r="I23" s="144" t="s">
        <v>80</v>
      </c>
      <c r="J23" s="182">
        <v>1.3</v>
      </c>
      <c r="K23" s="147"/>
    </row>
    <row r="24" spans="1:11" ht="22.5" customHeight="1" x14ac:dyDescent="0.2">
      <c r="C24" s="177"/>
      <c r="D24" s="181" t="str">
        <f t="shared" si="4"/>
        <v>Wed</v>
      </c>
      <c r="E24" s="142">
        <f t="shared" si="4"/>
        <v>44503</v>
      </c>
      <c r="F24" s="143" t="s">
        <v>168</v>
      </c>
      <c r="G24" s="144">
        <v>9001</v>
      </c>
      <c r="H24" s="153" t="s">
        <v>136</v>
      </c>
      <c r="I24" s="144" t="s">
        <v>80</v>
      </c>
      <c r="J24" s="182">
        <v>1</v>
      </c>
      <c r="K24" s="147"/>
    </row>
    <row r="25" spans="1:11" ht="22.5" customHeight="1" x14ac:dyDescent="0.2">
      <c r="C25" s="177"/>
      <c r="D25" s="181" t="str">
        <f t="shared" si="4"/>
        <v>Wed</v>
      </c>
      <c r="E25" s="142">
        <f t="shared" si="4"/>
        <v>44503</v>
      </c>
      <c r="F25" s="143" t="s">
        <v>168</v>
      </c>
      <c r="G25" s="144">
        <v>9001</v>
      </c>
      <c r="H25" s="153" t="s">
        <v>130</v>
      </c>
      <c r="I25" s="144" t="s">
        <v>80</v>
      </c>
      <c r="J25" s="182">
        <v>1</v>
      </c>
      <c r="K25" s="147"/>
    </row>
    <row r="26" spans="1:11" ht="22.5" customHeight="1" x14ac:dyDescent="0.2">
      <c r="A26" s="111">
        <f t="shared" si="0"/>
        <v>1</v>
      </c>
      <c r="B26" s="111">
        <f t="shared" si="1"/>
        <v>4</v>
      </c>
      <c r="C26" s="177"/>
      <c r="D26" s="178" t="str">
        <f t="shared" ref="D26:D115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>
        <v>9009</v>
      </c>
      <c r="H26" s="136" t="s">
        <v>138</v>
      </c>
      <c r="I26" s="135" t="s">
        <v>80</v>
      </c>
      <c r="J26" s="179">
        <v>3</v>
      </c>
      <c r="K26" s="138"/>
    </row>
    <row r="27" spans="1:11" ht="22.5" customHeight="1" x14ac:dyDescent="0.2">
      <c r="C27" s="177"/>
      <c r="D27" s="178" t="str">
        <f>D26</f>
        <v>Thu</v>
      </c>
      <c r="E27" s="133">
        <f>E26</f>
        <v>44504</v>
      </c>
      <c r="F27" s="134"/>
      <c r="G27" s="135">
        <v>9009</v>
      </c>
      <c r="H27" s="136" t="s">
        <v>107</v>
      </c>
      <c r="I27" s="135" t="s">
        <v>80</v>
      </c>
      <c r="J27" s="179">
        <v>1.3</v>
      </c>
      <c r="K27" s="138"/>
    </row>
    <row r="28" spans="1:11" ht="22.5" customHeight="1" x14ac:dyDescent="0.2">
      <c r="C28" s="177"/>
      <c r="D28" s="178" t="str">
        <f t="shared" ref="D28:E30" si="7">D27</f>
        <v>Thu</v>
      </c>
      <c r="E28" s="133">
        <f t="shared" si="7"/>
        <v>44504</v>
      </c>
      <c r="F28" s="134" t="s">
        <v>167</v>
      </c>
      <c r="G28" s="135">
        <v>9002</v>
      </c>
      <c r="H28" s="136" t="s">
        <v>137</v>
      </c>
      <c r="I28" s="135" t="s">
        <v>80</v>
      </c>
      <c r="J28" s="179">
        <v>2</v>
      </c>
      <c r="K28" s="138"/>
    </row>
    <row r="29" spans="1:11" ht="22.5" customHeight="1" x14ac:dyDescent="0.2">
      <c r="C29" s="177"/>
      <c r="D29" s="178" t="str">
        <f t="shared" si="7"/>
        <v>Thu</v>
      </c>
      <c r="E29" s="133">
        <f t="shared" si="7"/>
        <v>44504</v>
      </c>
      <c r="F29" s="134" t="s">
        <v>168</v>
      </c>
      <c r="G29" s="135">
        <v>9001</v>
      </c>
      <c r="H29" s="136" t="s">
        <v>136</v>
      </c>
      <c r="I29" s="135" t="s">
        <v>80</v>
      </c>
      <c r="J29" s="179">
        <v>1</v>
      </c>
      <c r="K29" s="138"/>
    </row>
    <row r="30" spans="1:11" ht="22.5" customHeight="1" x14ac:dyDescent="0.2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>
        <v>9009</v>
      </c>
      <c r="H31" s="153" t="s">
        <v>139</v>
      </c>
      <c r="I31" s="144" t="s">
        <v>80</v>
      </c>
      <c r="J31" s="182">
        <v>3</v>
      </c>
      <c r="K31" s="147"/>
    </row>
    <row r="32" spans="1:11" ht="22.5" customHeight="1" x14ac:dyDescent="0.2">
      <c r="C32" s="177"/>
      <c r="D32" s="181" t="str">
        <f>D31</f>
        <v>Fri</v>
      </c>
      <c r="E32" s="142">
        <f>E31</f>
        <v>44505</v>
      </c>
      <c r="F32" s="143"/>
      <c r="G32" s="144">
        <v>9009</v>
      </c>
      <c r="H32" s="153" t="s">
        <v>140</v>
      </c>
      <c r="I32" s="144" t="s">
        <v>80</v>
      </c>
      <c r="J32" s="182">
        <v>1</v>
      </c>
      <c r="K32" s="147"/>
    </row>
    <row r="33" spans="1:11" ht="22.5" customHeight="1" x14ac:dyDescent="0.2">
      <c r="C33" s="177"/>
      <c r="D33" s="181" t="str">
        <f t="shared" ref="D33:E35" si="8">D32</f>
        <v>Fri</v>
      </c>
      <c r="E33" s="142">
        <f t="shared" si="8"/>
        <v>44505</v>
      </c>
      <c r="F33" s="143" t="s">
        <v>168</v>
      </c>
      <c r="G33" s="144">
        <v>9001</v>
      </c>
      <c r="H33" s="153" t="s">
        <v>141</v>
      </c>
      <c r="I33" s="144" t="s">
        <v>80</v>
      </c>
      <c r="J33" s="182">
        <v>2</v>
      </c>
      <c r="K33" s="147"/>
    </row>
    <row r="34" spans="1:11" ht="22.5" customHeight="1" x14ac:dyDescent="0.2">
      <c r="C34" s="177"/>
      <c r="D34" s="181" t="str">
        <f t="shared" si="8"/>
        <v>Fri</v>
      </c>
      <c r="E34" s="142">
        <f t="shared" si="8"/>
        <v>44505</v>
      </c>
      <c r="F34" s="143"/>
      <c r="G34" s="144">
        <v>9009</v>
      </c>
      <c r="H34" s="153" t="s">
        <v>96</v>
      </c>
      <c r="I34" s="144" t="s">
        <v>80</v>
      </c>
      <c r="J34" s="182">
        <v>1</v>
      </c>
      <c r="K34" s="147"/>
    </row>
    <row r="35" spans="1:11" ht="22.5" customHeight="1" x14ac:dyDescent="0.2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53"/>
      <c r="I35" s="144"/>
      <c r="J35" s="182"/>
      <c r="K35" s="147"/>
    </row>
    <row r="36" spans="1:11" ht="22.5" customHeight="1" x14ac:dyDescent="0.2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217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36"/>
      <c r="I37" s="135"/>
      <c r="J37" s="179"/>
      <c r="K37" s="138"/>
    </row>
    <row r="38" spans="1:11" ht="22.5" customHeight="1" x14ac:dyDescent="0.2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34" t="s">
        <v>167</v>
      </c>
      <c r="G38" s="144">
        <v>9009</v>
      </c>
      <c r="H38" s="153" t="s">
        <v>142</v>
      </c>
      <c r="I38" s="144" t="s">
        <v>80</v>
      </c>
      <c r="J38" s="182">
        <v>8</v>
      </c>
      <c r="K38" s="147"/>
    </row>
    <row r="39" spans="1:11" ht="22.5" customHeight="1" x14ac:dyDescent="0.2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53"/>
      <c r="I39" s="144"/>
      <c r="J39" s="182"/>
      <c r="K39" s="147"/>
    </row>
    <row r="40" spans="1:11" ht="22.5" customHeight="1" x14ac:dyDescent="0.2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53"/>
      <c r="I40" s="144"/>
      <c r="J40" s="182"/>
      <c r="K40" s="147"/>
    </row>
    <row r="41" spans="1:11" ht="22.5" customHeight="1" x14ac:dyDescent="0.2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53"/>
      <c r="I41" s="144"/>
      <c r="J41" s="182"/>
      <c r="K41" s="147"/>
    </row>
    <row r="42" spans="1:11" ht="22.5" customHeight="1" x14ac:dyDescent="0.2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53"/>
      <c r="I42" s="144"/>
      <c r="J42" s="182"/>
      <c r="K42" s="147"/>
    </row>
    <row r="43" spans="1:11" ht="22.5" customHeight="1" x14ac:dyDescent="0.2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167</v>
      </c>
      <c r="G43" s="135">
        <v>9009</v>
      </c>
      <c r="H43" s="223" t="s">
        <v>142</v>
      </c>
      <c r="I43" s="224" t="s">
        <v>80</v>
      </c>
      <c r="J43" s="225">
        <v>8</v>
      </c>
      <c r="K43" s="138"/>
    </row>
    <row r="44" spans="1:11" ht="22.5" customHeight="1" x14ac:dyDescent="0.2">
      <c r="C44" s="177"/>
      <c r="D44" s="178" t="str">
        <f>D43</f>
        <v>Tue</v>
      </c>
      <c r="E44" s="133">
        <f>E43</f>
        <v>44509</v>
      </c>
      <c r="F44" s="134"/>
      <c r="G44" s="135"/>
      <c r="H44" s="136"/>
      <c r="I44" s="135"/>
      <c r="J44" s="179"/>
      <c r="K44" s="138"/>
    </row>
    <row r="45" spans="1:11" ht="22.5" customHeight="1" x14ac:dyDescent="0.2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36"/>
      <c r="I45" s="135"/>
      <c r="J45" s="179"/>
      <c r="K45" s="138"/>
    </row>
    <row r="46" spans="1:11" ht="22.5" customHeight="1" x14ac:dyDescent="0.2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36"/>
      <c r="I46" s="135"/>
      <c r="J46" s="179"/>
      <c r="K46" s="138"/>
    </row>
    <row r="47" spans="1:11" ht="22.5" customHeight="1" x14ac:dyDescent="0.2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36"/>
      <c r="I47" s="135"/>
      <c r="J47" s="179"/>
      <c r="K47" s="138"/>
    </row>
    <row r="48" spans="1:11" ht="22.5" customHeight="1" x14ac:dyDescent="0.2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34" t="s">
        <v>167</v>
      </c>
      <c r="G48" s="144">
        <v>9002</v>
      </c>
      <c r="H48" s="153" t="s">
        <v>142</v>
      </c>
      <c r="I48" s="144" t="s">
        <v>80</v>
      </c>
      <c r="J48" s="182">
        <v>8</v>
      </c>
      <c r="K48" s="147"/>
    </row>
    <row r="49" spans="1:11" ht="22.5" customHeight="1" x14ac:dyDescent="0.2">
      <c r="C49" s="177"/>
      <c r="D49" s="181" t="str">
        <f>D48</f>
        <v>Wed</v>
      </c>
      <c r="E49" s="142">
        <f>E48</f>
        <v>44510</v>
      </c>
      <c r="F49" s="143"/>
      <c r="G49" s="144">
        <v>9009</v>
      </c>
      <c r="H49" s="153" t="s">
        <v>144</v>
      </c>
      <c r="I49" s="144" t="s">
        <v>80</v>
      </c>
      <c r="J49" s="182">
        <v>1</v>
      </c>
      <c r="K49" s="147"/>
    </row>
    <row r="50" spans="1:11" ht="22.5" customHeight="1" x14ac:dyDescent="0.2">
      <c r="C50" s="177"/>
      <c r="D50" s="181" t="str">
        <f t="shared" ref="D50:E52" si="11">D49</f>
        <v>Wed</v>
      </c>
      <c r="E50" s="142">
        <f t="shared" si="11"/>
        <v>44510</v>
      </c>
      <c r="F50" s="143" t="s">
        <v>168</v>
      </c>
      <c r="G50" s="144">
        <v>9001</v>
      </c>
      <c r="H50" s="153" t="s">
        <v>141</v>
      </c>
      <c r="I50" s="144" t="s">
        <v>80</v>
      </c>
      <c r="J50" s="182">
        <v>1</v>
      </c>
      <c r="K50" s="147"/>
    </row>
    <row r="51" spans="1:11" ht="22.5" customHeight="1" x14ac:dyDescent="0.2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 t="s">
        <v>167</v>
      </c>
      <c r="G53" s="135">
        <v>9002</v>
      </c>
      <c r="H53" s="223" t="s">
        <v>142</v>
      </c>
      <c r="I53" s="224" t="s">
        <v>80</v>
      </c>
      <c r="J53" s="225">
        <v>8</v>
      </c>
      <c r="K53" s="138"/>
    </row>
    <row r="54" spans="1:11" ht="22.5" customHeight="1" x14ac:dyDescent="0.2">
      <c r="C54" s="180"/>
      <c r="D54" s="178" t="str">
        <f>D53</f>
        <v>Thu</v>
      </c>
      <c r="E54" s="133">
        <f>E53</f>
        <v>44511</v>
      </c>
      <c r="F54" s="134"/>
      <c r="G54" s="135">
        <v>9009</v>
      </c>
      <c r="H54" s="136" t="s">
        <v>144</v>
      </c>
      <c r="I54" s="135" t="s">
        <v>80</v>
      </c>
      <c r="J54" s="179">
        <v>1</v>
      </c>
      <c r="K54" s="138"/>
    </row>
    <row r="55" spans="1:11" ht="22.5" customHeight="1" x14ac:dyDescent="0.2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36"/>
      <c r="I55" s="135"/>
      <c r="J55" s="179"/>
      <c r="K55" s="138"/>
    </row>
    <row r="56" spans="1:11" ht="22.5" customHeight="1" x14ac:dyDescent="0.2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36"/>
      <c r="I56" s="135"/>
      <c r="J56" s="179"/>
      <c r="K56" s="138"/>
    </row>
    <row r="57" spans="1:11" ht="22.5" customHeight="1" x14ac:dyDescent="0.2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36"/>
      <c r="I57" s="135"/>
      <c r="J57" s="179"/>
      <c r="K57" s="138"/>
    </row>
    <row r="58" spans="1:11" ht="22.5" customHeight="1" x14ac:dyDescent="0.2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>
        <v>9009</v>
      </c>
      <c r="H58" s="152" t="s">
        <v>139</v>
      </c>
      <c r="I58" s="144" t="s">
        <v>80</v>
      </c>
      <c r="J58" s="182">
        <v>2.2999999999999998</v>
      </c>
      <c r="K58" s="147"/>
    </row>
    <row r="59" spans="1:11" ht="22.5" customHeight="1" x14ac:dyDescent="0.2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>
        <v>9009</v>
      </c>
      <c r="H59" s="152" t="s">
        <v>143</v>
      </c>
      <c r="I59" s="144" t="s">
        <v>80</v>
      </c>
      <c r="J59" s="182">
        <v>1</v>
      </c>
      <c r="K59" s="147"/>
    </row>
    <row r="60" spans="1:11" ht="22.5" customHeight="1" x14ac:dyDescent="0.2">
      <c r="C60" s="180"/>
      <c r="D60" s="181" t="str">
        <f t="shared" si="13"/>
        <v>Fri</v>
      </c>
      <c r="E60" s="142">
        <f t="shared" si="13"/>
        <v>44512</v>
      </c>
      <c r="F60" s="143"/>
      <c r="G60" s="144">
        <v>9009</v>
      </c>
      <c r="H60" s="152" t="s">
        <v>145</v>
      </c>
      <c r="I60" s="144" t="s">
        <v>80</v>
      </c>
      <c r="J60" s="182">
        <v>2</v>
      </c>
      <c r="K60" s="147"/>
    </row>
    <row r="61" spans="1:11" ht="22.5" customHeight="1" x14ac:dyDescent="0.2">
      <c r="C61" s="180"/>
      <c r="D61" s="181" t="str">
        <f t="shared" si="13"/>
        <v>Fri</v>
      </c>
      <c r="E61" s="142">
        <f t="shared" si="13"/>
        <v>44512</v>
      </c>
      <c r="F61" s="143" t="s">
        <v>168</v>
      </c>
      <c r="G61" s="144">
        <v>9001</v>
      </c>
      <c r="H61" s="152" t="s">
        <v>141</v>
      </c>
      <c r="I61" s="144" t="s">
        <v>80</v>
      </c>
      <c r="J61" s="182">
        <v>1</v>
      </c>
      <c r="K61" s="147"/>
    </row>
    <row r="62" spans="1:11" ht="22.5" customHeight="1" x14ac:dyDescent="0.2">
      <c r="C62" s="180"/>
      <c r="D62" s="181" t="str">
        <f t="shared" si="13"/>
        <v>Fri</v>
      </c>
      <c r="E62" s="142">
        <f t="shared" si="13"/>
        <v>44512</v>
      </c>
      <c r="F62" s="143"/>
      <c r="G62" s="144">
        <v>9009</v>
      </c>
      <c r="H62" s="152" t="s">
        <v>96</v>
      </c>
      <c r="I62" s="144" t="s">
        <v>80</v>
      </c>
      <c r="J62" s="182">
        <v>1</v>
      </c>
      <c r="K62" s="147"/>
    </row>
    <row r="63" spans="1:11" ht="22.5" customHeight="1" x14ac:dyDescent="0.2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>
        <v>9009</v>
      </c>
      <c r="H63" s="136" t="s">
        <v>144</v>
      </c>
      <c r="I63" s="135" t="s">
        <v>80</v>
      </c>
      <c r="J63" s="179">
        <v>2</v>
      </c>
      <c r="K63" s="138"/>
    </row>
    <row r="64" spans="1:11" ht="22.5" customHeight="1" x14ac:dyDescent="0.2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36"/>
      <c r="I64" s="135"/>
      <c r="J64" s="179"/>
      <c r="K64" s="138"/>
    </row>
    <row r="65" spans="1:11" ht="22.5" customHeight="1" x14ac:dyDescent="0.2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>
        <v>9009</v>
      </c>
      <c r="H65" s="153" t="s">
        <v>146</v>
      </c>
      <c r="I65" s="144" t="s">
        <v>80</v>
      </c>
      <c r="J65" s="182">
        <v>3</v>
      </c>
      <c r="K65" s="147"/>
    </row>
    <row r="66" spans="1:11" ht="22.5" customHeight="1" x14ac:dyDescent="0.2">
      <c r="C66" s="177"/>
      <c r="D66" s="181" t="str">
        <f>D65</f>
        <v>Mo</v>
      </c>
      <c r="E66" s="142">
        <f>E65</f>
        <v>44515</v>
      </c>
      <c r="F66" s="143"/>
      <c r="G66" s="144">
        <v>9009</v>
      </c>
      <c r="H66" s="153" t="s">
        <v>144</v>
      </c>
      <c r="I66" s="144" t="s">
        <v>80</v>
      </c>
      <c r="J66" s="182">
        <v>3</v>
      </c>
      <c r="K66" s="147"/>
    </row>
    <row r="67" spans="1:11" ht="22.5" customHeight="1" x14ac:dyDescent="0.2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53"/>
      <c r="I67" s="144"/>
      <c r="J67" s="182"/>
      <c r="K67" s="147"/>
    </row>
    <row r="68" spans="1:11" ht="22.5" customHeight="1" x14ac:dyDescent="0.2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53"/>
      <c r="I68" s="144"/>
      <c r="J68" s="182"/>
      <c r="K68" s="147"/>
    </row>
    <row r="69" spans="1:11" ht="22.5" customHeight="1" x14ac:dyDescent="0.2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53"/>
      <c r="I69" s="144"/>
      <c r="J69" s="182"/>
      <c r="K69" s="147"/>
    </row>
    <row r="70" spans="1:11" ht="22.5" customHeight="1" x14ac:dyDescent="0.2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>
        <v>9009</v>
      </c>
      <c r="H70" s="136" t="s">
        <v>147</v>
      </c>
      <c r="I70" s="135" t="s">
        <v>80</v>
      </c>
      <c r="J70" s="179">
        <v>5</v>
      </c>
      <c r="K70" s="138"/>
    </row>
    <row r="71" spans="1:11" ht="22.5" customHeight="1" x14ac:dyDescent="0.2">
      <c r="C71" s="177"/>
      <c r="D71" s="178" t="str">
        <f>D70</f>
        <v>Tue</v>
      </c>
      <c r="E71" s="133">
        <f>E70</f>
        <v>44516</v>
      </c>
      <c r="F71" s="134"/>
      <c r="G71" s="135">
        <v>9009</v>
      </c>
      <c r="H71" s="136" t="s">
        <v>148</v>
      </c>
      <c r="I71" s="135" t="s">
        <v>80</v>
      </c>
      <c r="J71" s="179">
        <v>1</v>
      </c>
      <c r="K71" s="138"/>
    </row>
    <row r="72" spans="1:11" ht="22.5" customHeight="1" x14ac:dyDescent="0.2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>
        <v>9009</v>
      </c>
      <c r="H72" s="136" t="s">
        <v>149</v>
      </c>
      <c r="I72" s="135" t="s">
        <v>80</v>
      </c>
      <c r="J72" s="179">
        <v>1</v>
      </c>
      <c r="K72" s="138"/>
    </row>
    <row r="73" spans="1:11" ht="22.5" customHeight="1" x14ac:dyDescent="0.2">
      <c r="C73" s="177"/>
      <c r="D73" s="178" t="str">
        <f t="shared" si="15"/>
        <v>Tue</v>
      </c>
      <c r="E73" s="133">
        <f t="shared" si="15"/>
        <v>44516</v>
      </c>
      <c r="F73" s="134"/>
      <c r="G73" s="135">
        <v>9009</v>
      </c>
      <c r="H73" s="136" t="s">
        <v>150</v>
      </c>
      <c r="I73" s="135" t="s">
        <v>80</v>
      </c>
      <c r="J73" s="179">
        <v>1</v>
      </c>
      <c r="K73" s="138"/>
    </row>
    <row r="74" spans="1:11" ht="22.5" customHeight="1" x14ac:dyDescent="0.2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36"/>
      <c r="I74" s="135"/>
      <c r="J74" s="179"/>
      <c r="K74" s="138"/>
    </row>
    <row r="75" spans="1:11" ht="22.5" customHeight="1" x14ac:dyDescent="0.2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 t="s">
        <v>168</v>
      </c>
      <c r="G75" s="144">
        <v>9001</v>
      </c>
      <c r="H75" s="153" t="s">
        <v>141</v>
      </c>
      <c r="I75" s="144" t="s">
        <v>80</v>
      </c>
      <c r="J75" s="182">
        <v>1</v>
      </c>
      <c r="K75" s="147"/>
    </row>
    <row r="76" spans="1:11" ht="22.5" customHeight="1" x14ac:dyDescent="0.2">
      <c r="C76" s="177"/>
      <c r="D76" s="181" t="str">
        <f>D75</f>
        <v>Wed</v>
      </c>
      <c r="E76" s="142">
        <f>E75</f>
        <v>44517</v>
      </c>
      <c r="F76" s="143"/>
      <c r="G76" s="144">
        <v>9009</v>
      </c>
      <c r="H76" s="153" t="s">
        <v>147</v>
      </c>
      <c r="I76" s="144" t="s">
        <v>80</v>
      </c>
      <c r="J76" s="182">
        <v>3</v>
      </c>
      <c r="K76" s="147"/>
    </row>
    <row r="77" spans="1:11" ht="22.5" customHeight="1" x14ac:dyDescent="0.2">
      <c r="C77" s="177"/>
      <c r="D77" s="181" t="str">
        <f t="shared" ref="D77:E79" si="16">D76</f>
        <v>Wed</v>
      </c>
      <c r="E77" s="142">
        <f t="shared" si="16"/>
        <v>44517</v>
      </c>
      <c r="F77" s="143" t="s">
        <v>168</v>
      </c>
      <c r="G77" s="144">
        <v>9001</v>
      </c>
      <c r="H77" s="153" t="s">
        <v>151</v>
      </c>
      <c r="I77" s="144" t="s">
        <v>80</v>
      </c>
      <c r="J77" s="182">
        <v>2</v>
      </c>
      <c r="K77" s="147"/>
    </row>
    <row r="78" spans="1:11" ht="22.5" customHeight="1" x14ac:dyDescent="0.2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53"/>
      <c r="I78" s="144"/>
      <c r="J78" s="182"/>
      <c r="K78" s="147"/>
    </row>
    <row r="79" spans="1:11" ht="22.5" customHeight="1" x14ac:dyDescent="0.2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53"/>
      <c r="I79" s="144"/>
      <c r="J79" s="182"/>
      <c r="K79" s="147"/>
    </row>
    <row r="80" spans="1:11" ht="22.5" customHeight="1" x14ac:dyDescent="0.2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>
        <v>9009</v>
      </c>
      <c r="H80" s="136" t="s">
        <v>114</v>
      </c>
      <c r="I80" s="135" t="s">
        <v>80</v>
      </c>
      <c r="J80" s="179">
        <v>2.2999999999999998</v>
      </c>
      <c r="K80" s="138"/>
    </row>
    <row r="81" spans="1:11" ht="22.5" customHeight="1" x14ac:dyDescent="0.2">
      <c r="C81" s="177"/>
      <c r="D81" s="178" t="str">
        <f>D80</f>
        <v>Thu</v>
      </c>
      <c r="E81" s="133">
        <f>E80</f>
        <v>44518</v>
      </c>
      <c r="F81" s="134"/>
      <c r="G81" s="135">
        <v>9009</v>
      </c>
      <c r="H81" s="136" t="s">
        <v>152</v>
      </c>
      <c r="I81" s="135" t="s">
        <v>80</v>
      </c>
      <c r="J81" s="179">
        <v>1</v>
      </c>
      <c r="K81" s="138"/>
    </row>
    <row r="82" spans="1:11" ht="22.5" customHeight="1" x14ac:dyDescent="0.2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>
        <v>9009</v>
      </c>
      <c r="H82" s="136" t="s">
        <v>107</v>
      </c>
      <c r="I82" s="135" t="s">
        <v>80</v>
      </c>
      <c r="J82" s="179">
        <v>1</v>
      </c>
      <c r="K82" s="138"/>
    </row>
    <row r="83" spans="1:11" ht="22.5" customHeight="1" x14ac:dyDescent="0.2">
      <c r="C83" s="177"/>
      <c r="D83" s="178" t="str">
        <f t="shared" si="17"/>
        <v>Thu</v>
      </c>
      <c r="E83" s="133">
        <f t="shared" si="17"/>
        <v>44518</v>
      </c>
      <c r="F83" s="134"/>
      <c r="G83" s="135">
        <v>9009</v>
      </c>
      <c r="H83" s="136" t="s">
        <v>147</v>
      </c>
      <c r="I83" s="135" t="s">
        <v>80</v>
      </c>
      <c r="J83" s="179">
        <v>3</v>
      </c>
      <c r="K83" s="138"/>
    </row>
    <row r="84" spans="1:11" ht="22.5" customHeight="1" x14ac:dyDescent="0.2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36"/>
      <c r="I84" s="135"/>
      <c r="J84" s="179"/>
      <c r="K84" s="138"/>
    </row>
    <row r="85" spans="1:11" ht="22.5" customHeight="1" x14ac:dyDescent="0.2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>
        <v>9009</v>
      </c>
      <c r="H85" s="153" t="s">
        <v>153</v>
      </c>
      <c r="I85" s="144" t="s">
        <v>80</v>
      </c>
      <c r="J85" s="182">
        <v>3</v>
      </c>
      <c r="K85" s="147"/>
    </row>
    <row r="86" spans="1:11" ht="22.5" customHeight="1" x14ac:dyDescent="0.2">
      <c r="C86" s="177"/>
      <c r="D86" s="181" t="str">
        <f>D85</f>
        <v>Fri</v>
      </c>
      <c r="E86" s="142">
        <f>E85</f>
        <v>44519</v>
      </c>
      <c r="F86" s="143" t="s">
        <v>168</v>
      </c>
      <c r="G86" s="144">
        <v>9001</v>
      </c>
      <c r="H86" s="153" t="s">
        <v>141</v>
      </c>
      <c r="I86" s="144" t="s">
        <v>80</v>
      </c>
      <c r="J86" s="182">
        <v>1</v>
      </c>
      <c r="K86" s="147"/>
    </row>
    <row r="87" spans="1:11" ht="22.5" customHeight="1" x14ac:dyDescent="0.2">
      <c r="C87" s="177"/>
      <c r="D87" s="181" t="str">
        <f>D86</f>
        <v>Fri</v>
      </c>
      <c r="E87" s="142">
        <f>E86</f>
        <v>44519</v>
      </c>
      <c r="F87" s="143"/>
      <c r="G87" s="144">
        <v>9009</v>
      </c>
      <c r="H87" s="153" t="s">
        <v>96</v>
      </c>
      <c r="I87" s="144" t="s">
        <v>80</v>
      </c>
      <c r="J87" s="182">
        <v>2</v>
      </c>
      <c r="K87" s="147"/>
    </row>
    <row r="88" spans="1:11" ht="22.5" customHeight="1" x14ac:dyDescent="0.2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>
        <v>9009</v>
      </c>
      <c r="H88" s="153" t="s">
        <v>154</v>
      </c>
      <c r="I88" s="144" t="s">
        <v>80</v>
      </c>
      <c r="J88" s="182">
        <v>2</v>
      </c>
      <c r="K88" s="147"/>
    </row>
    <row r="89" spans="1:11" ht="22.5" customHeight="1" x14ac:dyDescent="0.2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53"/>
      <c r="I89" s="144"/>
      <c r="J89" s="182"/>
      <c r="K89" s="147"/>
    </row>
    <row r="90" spans="1:11" ht="22.5" customHeight="1" x14ac:dyDescent="0.2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36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>
        <v>9009</v>
      </c>
      <c r="H91" s="136" t="s">
        <v>155</v>
      </c>
      <c r="I91" s="135" t="s">
        <v>156</v>
      </c>
      <c r="J91" s="179">
        <v>5</v>
      </c>
      <c r="K91" s="138"/>
    </row>
    <row r="92" spans="1:11" ht="22.5" customHeight="1" x14ac:dyDescent="0.2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>
        <v>9009</v>
      </c>
      <c r="H92" s="153" t="s">
        <v>155</v>
      </c>
      <c r="I92" s="144" t="s">
        <v>80</v>
      </c>
      <c r="J92" s="182">
        <v>2</v>
      </c>
      <c r="K92" s="147"/>
    </row>
    <row r="93" spans="1:11" ht="22.5" customHeight="1" x14ac:dyDescent="0.2">
      <c r="C93" s="177"/>
      <c r="D93" s="181" t="str">
        <f>D92</f>
        <v>Mo</v>
      </c>
      <c r="E93" s="142">
        <f>E92</f>
        <v>44522</v>
      </c>
      <c r="F93" s="143"/>
      <c r="G93" s="144">
        <v>9009</v>
      </c>
      <c r="H93" s="153" t="s">
        <v>88</v>
      </c>
      <c r="I93" s="144" t="s">
        <v>80</v>
      </c>
      <c r="J93" s="182">
        <v>2.2999999999999998</v>
      </c>
      <c r="K93" s="147"/>
    </row>
    <row r="94" spans="1:11" ht="22.5" customHeight="1" x14ac:dyDescent="0.2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>
        <v>9009</v>
      </c>
      <c r="H94" s="153" t="s">
        <v>157</v>
      </c>
      <c r="I94" s="144" t="s">
        <v>80</v>
      </c>
      <c r="J94" s="182">
        <v>1</v>
      </c>
      <c r="K94" s="147"/>
    </row>
    <row r="95" spans="1:11" ht="22.5" customHeight="1" x14ac:dyDescent="0.2">
      <c r="C95" s="177"/>
      <c r="D95" s="181" t="str">
        <f t="shared" si="19"/>
        <v>Mo</v>
      </c>
      <c r="E95" s="142">
        <f t="shared" si="19"/>
        <v>44522</v>
      </c>
      <c r="F95" s="143"/>
      <c r="G95" s="144">
        <v>9009</v>
      </c>
      <c r="H95" s="153" t="s">
        <v>159</v>
      </c>
      <c r="I95" s="144" t="s">
        <v>80</v>
      </c>
      <c r="J95" s="182">
        <v>1</v>
      </c>
      <c r="K95" s="147"/>
    </row>
    <row r="96" spans="1:11" ht="22.5" customHeight="1" x14ac:dyDescent="0.2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53"/>
      <c r="I96" s="144"/>
      <c r="J96" s="182"/>
      <c r="K96" s="147"/>
    </row>
    <row r="97" spans="1:11" ht="22.5" customHeight="1" x14ac:dyDescent="0.2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53"/>
      <c r="I97" s="144"/>
      <c r="J97" s="182"/>
      <c r="K97" s="147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>
        <v>9009</v>
      </c>
      <c r="H98" s="136" t="s">
        <v>158</v>
      </c>
      <c r="I98" s="135" t="s">
        <v>80</v>
      </c>
      <c r="J98" s="179">
        <v>1.3</v>
      </c>
      <c r="K98" s="138"/>
    </row>
    <row r="99" spans="1:11" ht="22.5" customHeight="1" x14ac:dyDescent="0.2">
      <c r="C99" s="177"/>
      <c r="D99" s="178" t="str">
        <f>D98</f>
        <v>Tue</v>
      </c>
      <c r="E99" s="133">
        <f>E98</f>
        <v>44523</v>
      </c>
      <c r="F99" s="134"/>
      <c r="G99" s="135">
        <v>9009</v>
      </c>
      <c r="H99" s="136" t="s">
        <v>155</v>
      </c>
      <c r="I99" s="135" t="s">
        <v>80</v>
      </c>
      <c r="J99" s="179">
        <v>3</v>
      </c>
      <c r="K99" s="138"/>
    </row>
    <row r="100" spans="1:11" ht="22.5" customHeight="1" x14ac:dyDescent="0.2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 t="s">
        <v>168</v>
      </c>
      <c r="G103" s="144">
        <v>9001</v>
      </c>
      <c r="H103" s="153" t="s">
        <v>141</v>
      </c>
      <c r="I103" s="144" t="s">
        <v>80</v>
      </c>
      <c r="J103" s="182">
        <v>1</v>
      </c>
      <c r="K103" s="147"/>
    </row>
    <row r="104" spans="1:11" ht="22.5" customHeight="1" x14ac:dyDescent="0.2">
      <c r="C104" s="177"/>
      <c r="D104" s="181" t="str">
        <f>D103</f>
        <v>Wed</v>
      </c>
      <c r="E104" s="142">
        <f>E103</f>
        <v>44524</v>
      </c>
      <c r="F104" s="143"/>
      <c r="G104" s="144">
        <v>9009</v>
      </c>
      <c r="H104" s="153" t="s">
        <v>155</v>
      </c>
      <c r="I104" s="144" t="s">
        <v>80</v>
      </c>
      <c r="J104" s="182">
        <v>2</v>
      </c>
      <c r="K104" s="147"/>
    </row>
    <row r="105" spans="1:11" ht="22.5" customHeight="1" x14ac:dyDescent="0.2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>
        <v>9009</v>
      </c>
      <c r="H105" s="153" t="s">
        <v>161</v>
      </c>
      <c r="I105" s="144" t="s">
        <v>80</v>
      </c>
      <c r="J105" s="182">
        <v>3</v>
      </c>
      <c r="K105" s="147"/>
    </row>
    <row r="106" spans="1:11" ht="22.5" customHeight="1" x14ac:dyDescent="0.2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53"/>
      <c r="I106" s="144"/>
      <c r="J106" s="182"/>
      <c r="K106" s="147"/>
    </row>
    <row r="107" spans="1:11" ht="22.5" customHeight="1" x14ac:dyDescent="0.2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53"/>
      <c r="I107" s="144"/>
      <c r="J107" s="182"/>
      <c r="K107" s="147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>
        <v>9009</v>
      </c>
      <c r="H108" s="136" t="s">
        <v>153</v>
      </c>
      <c r="I108" s="135" t="s">
        <v>80</v>
      </c>
      <c r="J108" s="179">
        <v>3</v>
      </c>
      <c r="K108" s="138"/>
    </row>
    <row r="109" spans="1:11" ht="22.5" customHeight="1" x14ac:dyDescent="0.2">
      <c r="C109" s="177"/>
      <c r="D109" s="178" t="str">
        <f>D108</f>
        <v>Thu</v>
      </c>
      <c r="E109" s="133">
        <f>E108</f>
        <v>44525</v>
      </c>
      <c r="F109" s="134"/>
      <c r="G109" s="135">
        <v>9009</v>
      </c>
      <c r="H109" s="136" t="s">
        <v>107</v>
      </c>
      <c r="I109" s="135" t="s">
        <v>80</v>
      </c>
      <c r="J109" s="179">
        <v>2</v>
      </c>
      <c r="K109" s="138"/>
    </row>
    <row r="110" spans="1:11" ht="22.5" customHeight="1" x14ac:dyDescent="0.2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>
        <v>9009</v>
      </c>
      <c r="H110" s="136" t="s">
        <v>160</v>
      </c>
      <c r="I110" s="135" t="s">
        <v>80</v>
      </c>
      <c r="J110" s="179">
        <v>1</v>
      </c>
      <c r="K110" s="138"/>
    </row>
    <row r="111" spans="1:11" ht="22.5" customHeight="1" x14ac:dyDescent="0.2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36"/>
      <c r="I111" s="135"/>
      <c r="J111" s="179"/>
      <c r="K111" s="138"/>
    </row>
    <row r="112" spans="1:11" ht="22.5" customHeight="1" x14ac:dyDescent="0.2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36"/>
      <c r="I112" s="135"/>
      <c r="J112" s="179"/>
      <c r="K112" s="138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>
        <v>9010</v>
      </c>
      <c r="H113" s="153" t="s">
        <v>162</v>
      </c>
      <c r="I113" s="144"/>
      <c r="J113" s="182"/>
      <c r="K113" s="147"/>
    </row>
    <row r="114" spans="1:11" ht="22.5" customHeight="1" x14ac:dyDescent="0.2">
      <c r="A114" s="111" t="str">
        <f t="shared" si="0"/>
        <v/>
      </c>
      <c r="B114" s="111">
        <f t="shared" si="1"/>
        <v>6</v>
      </c>
      <c r="C114" s="177"/>
      <c r="D114" s="178" t="str">
        <f t="shared" si="5"/>
        <v>Sat</v>
      </c>
      <c r="E114" s="133">
        <f>+E113+1</f>
        <v>44527</v>
      </c>
      <c r="F114" s="134"/>
      <c r="G114" s="135"/>
      <c r="H114" s="136"/>
      <c r="I114" s="135"/>
      <c r="J114" s="179"/>
      <c r="K114" s="138"/>
    </row>
    <row r="115" spans="1:11" ht="22.5" customHeight="1" x14ac:dyDescent="0.2">
      <c r="A115" s="111" t="str">
        <f t="shared" si="0"/>
        <v/>
      </c>
      <c r="B115" s="111">
        <f t="shared" si="1"/>
        <v>7</v>
      </c>
      <c r="C115" s="177"/>
      <c r="D115" s="178" t="str">
        <f t="shared" si="5"/>
        <v>Sun</v>
      </c>
      <c r="E115" s="133">
        <f>+E114+1</f>
        <v>44528</v>
      </c>
      <c r="F115" s="134"/>
      <c r="G115" s="135"/>
      <c r="H115" s="217"/>
      <c r="I115" s="135"/>
      <c r="J115" s="179"/>
      <c r="K115" s="138"/>
    </row>
    <row r="116" spans="1:11" ht="22.5" customHeight="1" x14ac:dyDescent="0.2">
      <c r="A116" s="111">
        <f t="shared" si="0"/>
        <v>1</v>
      </c>
      <c r="B116" s="111">
        <f>WEEKDAY(E115+1,2)</f>
        <v>1</v>
      </c>
      <c r="C116" s="177"/>
      <c r="D116" s="181" t="str">
        <f>IF(B116=1,"Mo",IF(B116=2,"Tue",IF(B116=3,"Wed",IF(B116=4,"Thu",IF(B116=5,"Fri",IF(B116=6,"Sat",IF(B116=7,"Sun","")))))))</f>
        <v>Mo</v>
      </c>
      <c r="E116" s="142">
        <f>IF(MONTH(E115+1)&gt;MONTH(E115),"",E115+1)</f>
        <v>44529</v>
      </c>
      <c r="F116" s="143"/>
      <c r="G116" s="144">
        <v>9009</v>
      </c>
      <c r="H116" s="153" t="s">
        <v>163</v>
      </c>
      <c r="I116" s="144" t="s">
        <v>80</v>
      </c>
      <c r="J116" s="182">
        <v>3</v>
      </c>
      <c r="K116" s="147"/>
    </row>
    <row r="117" spans="1:11" ht="22.5" customHeight="1" x14ac:dyDescent="0.2">
      <c r="C117" s="177"/>
      <c r="D117" s="181" t="str">
        <f>D116</f>
        <v>Mo</v>
      </c>
      <c r="E117" s="142">
        <f>E116</f>
        <v>44529</v>
      </c>
      <c r="F117" s="143"/>
      <c r="G117" s="144">
        <v>9009</v>
      </c>
      <c r="H117" s="153" t="s">
        <v>164</v>
      </c>
      <c r="I117" s="144" t="s">
        <v>80</v>
      </c>
      <c r="J117" s="182">
        <v>2</v>
      </c>
      <c r="K117" s="147"/>
    </row>
    <row r="118" spans="1:11" ht="22.5" customHeight="1" x14ac:dyDescent="0.2">
      <c r="C118" s="177"/>
      <c r="D118" s="181" t="str">
        <f t="shared" ref="D118:E120" si="23">D117</f>
        <v>Mo</v>
      </c>
      <c r="E118" s="142">
        <f t="shared" si="23"/>
        <v>44529</v>
      </c>
      <c r="F118" s="143"/>
      <c r="G118" s="144">
        <v>9009</v>
      </c>
      <c r="H118" s="153" t="s">
        <v>165</v>
      </c>
      <c r="I118" s="144" t="s">
        <v>80</v>
      </c>
      <c r="J118" s="182">
        <v>1</v>
      </c>
      <c r="K118" s="147"/>
    </row>
    <row r="119" spans="1:11" ht="22.5" customHeight="1" x14ac:dyDescent="0.2">
      <c r="C119" s="177"/>
      <c r="D119" s="181" t="str">
        <f t="shared" si="23"/>
        <v>Mo</v>
      </c>
      <c r="E119" s="142">
        <f t="shared" si="23"/>
        <v>44529</v>
      </c>
      <c r="F119" s="143"/>
      <c r="G119" s="144"/>
      <c r="H119" s="153"/>
      <c r="I119" s="144"/>
      <c r="J119" s="182"/>
      <c r="K119" s="147"/>
    </row>
    <row r="120" spans="1:11" ht="22.5" customHeight="1" x14ac:dyDescent="0.2">
      <c r="C120" s="177"/>
      <c r="D120" s="181" t="str">
        <f t="shared" si="23"/>
        <v>Mo</v>
      </c>
      <c r="E120" s="142">
        <f t="shared" si="23"/>
        <v>44529</v>
      </c>
      <c r="F120" s="143"/>
      <c r="G120" s="144"/>
      <c r="H120" s="153"/>
      <c r="I120" s="144"/>
      <c r="J120" s="182"/>
      <c r="K120" s="147"/>
    </row>
    <row r="121" spans="1:11" ht="22.5" customHeight="1" x14ac:dyDescent="0.2">
      <c r="A121" s="111">
        <f t="shared" si="0"/>
        <v>1</v>
      </c>
      <c r="B121" s="111">
        <v>2</v>
      </c>
      <c r="C121" s="177"/>
      <c r="D121" s="178" t="str">
        <f>IF(B121=1,"Mo",IF(B121=2,"Tue",IF(B121=3,"Wed",IF(B121=4,"Thu",IF(B121=5,"Fri",IF(B121=6,"Sat",IF(B121=7,"Sun","")))))))</f>
        <v>Tue</v>
      </c>
      <c r="E121" s="133">
        <f>IF(MONTH(E116+1)&gt;MONTH(E116),"",E116+1)</f>
        <v>44530</v>
      </c>
      <c r="F121" s="134" t="s">
        <v>168</v>
      </c>
      <c r="G121" s="135">
        <v>9001</v>
      </c>
      <c r="H121" s="136" t="s">
        <v>166</v>
      </c>
      <c r="I121" s="135" t="s">
        <v>80</v>
      </c>
      <c r="J121" s="179">
        <v>7</v>
      </c>
      <c r="K121" s="138"/>
    </row>
    <row r="122" spans="1:11" ht="22.5" customHeight="1" x14ac:dyDescent="0.2">
      <c r="C122" s="177"/>
      <c r="D122" s="185" t="str">
        <f>D121</f>
        <v>Tue</v>
      </c>
      <c r="E122" s="186">
        <f>E121</f>
        <v>44530</v>
      </c>
      <c r="F122" s="187"/>
      <c r="G122" s="188"/>
      <c r="H122" s="189"/>
      <c r="I122" s="188"/>
      <c r="J122" s="190"/>
      <c r="K122" s="138"/>
    </row>
    <row r="123" spans="1:11" ht="22.5" customHeight="1" x14ac:dyDescent="0.2">
      <c r="C123" s="177"/>
      <c r="D123" s="185" t="str">
        <f t="shared" ref="D123:E125" si="24">D122</f>
        <v>Tue</v>
      </c>
      <c r="E123" s="186">
        <f t="shared" si="24"/>
        <v>44530</v>
      </c>
      <c r="F123" s="187"/>
      <c r="G123" s="188"/>
      <c r="H123" s="189"/>
      <c r="I123" s="188"/>
      <c r="J123" s="190"/>
      <c r="K123" s="138"/>
    </row>
    <row r="124" spans="1:11" ht="22.5" customHeight="1" x14ac:dyDescent="0.2">
      <c r="C124" s="177"/>
      <c r="D124" s="185" t="str">
        <f t="shared" si="24"/>
        <v>Tue</v>
      </c>
      <c r="E124" s="186">
        <f t="shared" si="24"/>
        <v>44530</v>
      </c>
      <c r="F124" s="187"/>
      <c r="G124" s="188"/>
      <c r="H124" s="189"/>
      <c r="I124" s="188"/>
      <c r="J124" s="190"/>
      <c r="K124" s="138"/>
    </row>
    <row r="125" spans="1:11" ht="22.5" customHeight="1" thickBot="1" x14ac:dyDescent="0.25">
      <c r="C125" s="177"/>
      <c r="D125" s="218" t="str">
        <f t="shared" si="24"/>
        <v>Tue</v>
      </c>
      <c r="E125" s="156">
        <f t="shared" si="24"/>
        <v>44530</v>
      </c>
      <c r="F125" s="157"/>
      <c r="G125" s="158"/>
      <c r="H125" s="219"/>
      <c r="I125" s="158"/>
      <c r="J125" s="220"/>
      <c r="K125" s="161"/>
    </row>
    <row r="126" spans="1:11" ht="22.5" customHeight="1" x14ac:dyDescent="0.2">
      <c r="A126" s="111">
        <f t="shared" si="0"/>
        <v>1</v>
      </c>
      <c r="B126" s="111">
        <v>3</v>
      </c>
      <c r="C126" s="177"/>
    </row>
    <row r="127" spans="1:11" ht="22.5" customHeight="1" x14ac:dyDescent="0.2">
      <c r="C127" s="177"/>
    </row>
    <row r="128" spans="1:11" ht="22.5" customHeight="1" x14ac:dyDescent="0.2">
      <c r="C128" s="177"/>
    </row>
    <row r="129" spans="3:3" ht="22.5" customHeight="1" x14ac:dyDescent="0.2">
      <c r="C129" s="177"/>
    </row>
    <row r="130" spans="3:3" ht="22.5" customHeight="1" thickBot="1" x14ac:dyDescent="0.25">
      <c r="C130" s="198"/>
    </row>
    <row r="131" spans="3:3" ht="30" customHeight="1" x14ac:dyDescent="0.2"/>
    <row r="132" spans="3:3" ht="30" customHeight="1" x14ac:dyDescent="0.2"/>
    <row r="133" spans="3:3" ht="30" customHeight="1" x14ac:dyDescent="0.2"/>
    <row r="134" spans="3:3" ht="30" customHeight="1" x14ac:dyDescent="0.2"/>
    <row r="135" spans="3:3" ht="30" customHeight="1" x14ac:dyDescent="0.2"/>
    <row r="136" spans="3:3" ht="30" customHeight="1" x14ac:dyDescent="0.2"/>
    <row r="137" spans="3:3" ht="30" customHeight="1" x14ac:dyDescent="0.2"/>
    <row r="138" spans="3:3" ht="30" customHeight="1" x14ac:dyDescent="0.2"/>
    <row r="139" spans="3:3" ht="30" customHeight="1" x14ac:dyDescent="0.2"/>
    <row r="140" spans="3:3" ht="30" customHeight="1" x14ac:dyDescent="0.2"/>
    <row r="141" spans="3:3" ht="30" customHeight="1" x14ac:dyDescent="0.2"/>
    <row r="142" spans="3:3" ht="30" customHeight="1" x14ac:dyDescent="0.2"/>
    <row r="143" spans="3:3" ht="30" customHeight="1" x14ac:dyDescent="0.2"/>
    <row r="144" spans="3:3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5 C126:C130 C26:C120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0">
    <cfRule type="expression" dxfId="66" priority="28" stopIfTrue="1">
      <formula>IF($A26&lt;&gt;1,B26,"")</formula>
    </cfRule>
  </conditionalFormatting>
  <conditionalFormatting sqref="D11:D15 D26:D120">
    <cfRule type="expression" dxfId="65" priority="29" stopIfTrue="1">
      <formula>IF($A11="",B11,)</formula>
    </cfRule>
  </conditionalFormatting>
  <conditionalFormatting sqref="G11:G20 G26:G84 G90:G115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5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E121:E125">
    <cfRule type="expression" dxfId="49" priority="11" stopIfTrue="1">
      <formula>IF($A121&lt;&gt;1,B121,"")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abSelected="1" topLeftCell="D1" zoomScale="90" zoomScaleNormal="90" workbookViewId="0">
      <selection activeCell="K136" sqref="K136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81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SUM(J10:J145)</f>
        <v>137.30000000000001</v>
      </c>
      <c r="J8" s="123">
        <f>I8/8</f>
        <v>17.162500000000001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>
        <v>9009</v>
      </c>
      <c r="H11" s="136" t="s">
        <v>169</v>
      </c>
      <c r="I11" s="135" t="s">
        <v>80</v>
      </c>
      <c r="J11" s="179">
        <v>2.2999999999999998</v>
      </c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44531</v>
      </c>
      <c r="F12" s="134"/>
      <c r="G12" s="135">
        <v>9009</v>
      </c>
      <c r="H12" s="136" t="s">
        <v>170</v>
      </c>
      <c r="I12" s="135" t="s">
        <v>80</v>
      </c>
      <c r="J12" s="179">
        <v>1</v>
      </c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>
        <v>9009</v>
      </c>
      <c r="H13" s="136" t="s">
        <v>107</v>
      </c>
      <c r="I13" s="135" t="s">
        <v>80</v>
      </c>
      <c r="J13" s="179">
        <v>1</v>
      </c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44531</v>
      </c>
      <c r="F14" s="134"/>
      <c r="G14" s="135">
        <v>9009</v>
      </c>
      <c r="H14" s="136" t="s">
        <v>172</v>
      </c>
      <c r="I14" s="135" t="s">
        <v>80</v>
      </c>
      <c r="J14" s="179">
        <v>3</v>
      </c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44531</v>
      </c>
      <c r="F15" s="134" t="s">
        <v>168</v>
      </c>
      <c r="G15" s="135">
        <v>9001</v>
      </c>
      <c r="H15" s="136" t="s">
        <v>171</v>
      </c>
      <c r="I15" s="135" t="s">
        <v>80</v>
      </c>
      <c r="J15" s="179">
        <v>1</v>
      </c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>
        <v>9009</v>
      </c>
      <c r="H16" s="145" t="s">
        <v>96</v>
      </c>
      <c r="I16" s="144" t="s">
        <v>80</v>
      </c>
      <c r="J16" s="182">
        <v>1.3</v>
      </c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44532</v>
      </c>
      <c r="F17" s="143"/>
      <c r="G17" s="144">
        <v>9009</v>
      </c>
      <c r="H17" s="145" t="s">
        <v>173</v>
      </c>
      <c r="I17" s="144" t="s">
        <v>80</v>
      </c>
      <c r="J17" s="182">
        <v>1</v>
      </c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>
        <v>9009</v>
      </c>
      <c r="H18" s="145" t="s">
        <v>170</v>
      </c>
      <c r="I18" s="144" t="s">
        <v>80</v>
      </c>
      <c r="J18" s="182">
        <v>1</v>
      </c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44532</v>
      </c>
      <c r="F19" s="143" t="s">
        <v>168</v>
      </c>
      <c r="G19" s="144">
        <v>9001</v>
      </c>
      <c r="H19" s="145" t="s">
        <v>174</v>
      </c>
      <c r="I19" s="144" t="s">
        <v>80</v>
      </c>
      <c r="J19" s="182">
        <v>3</v>
      </c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>
        <v>9009</v>
      </c>
      <c r="H21" s="136" t="s">
        <v>176</v>
      </c>
      <c r="I21" s="135" t="s">
        <v>80</v>
      </c>
      <c r="J21" s="179">
        <v>2.2999999999999998</v>
      </c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44533</v>
      </c>
      <c r="F22" s="134" t="s">
        <v>168</v>
      </c>
      <c r="G22" s="135">
        <v>9001</v>
      </c>
      <c r="H22" s="136" t="s">
        <v>177</v>
      </c>
      <c r="I22" s="135" t="s">
        <v>80</v>
      </c>
      <c r="J22" s="179">
        <v>1</v>
      </c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>
        <v>9009</v>
      </c>
      <c r="H23" s="136" t="s">
        <v>178</v>
      </c>
      <c r="I23" s="135" t="s">
        <v>80</v>
      </c>
      <c r="J23" s="179">
        <v>4</v>
      </c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280" t="s">
        <v>179</v>
      </c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>
        <v>9009</v>
      </c>
      <c r="H33" s="145" t="s">
        <v>180</v>
      </c>
      <c r="I33" s="144" t="s">
        <v>80</v>
      </c>
      <c r="J33" s="182">
        <v>2.2999999999999998</v>
      </c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44537</v>
      </c>
      <c r="F34" s="143"/>
      <c r="G34" s="144">
        <v>9009</v>
      </c>
      <c r="H34" s="145" t="s">
        <v>181</v>
      </c>
      <c r="I34" s="144" t="s">
        <v>80</v>
      </c>
      <c r="J34" s="182">
        <v>1.3</v>
      </c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>
        <v>9009</v>
      </c>
      <c r="H35" s="145" t="s">
        <v>178</v>
      </c>
      <c r="I35" s="144" t="s">
        <v>80</v>
      </c>
      <c r="J35" s="182">
        <v>2</v>
      </c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44537</v>
      </c>
      <c r="F36" s="143"/>
      <c r="G36" s="144">
        <v>9009</v>
      </c>
      <c r="H36" s="145" t="s">
        <v>182</v>
      </c>
      <c r="I36" s="144" t="s">
        <v>80</v>
      </c>
      <c r="J36" s="182">
        <v>2</v>
      </c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>
        <v>9009</v>
      </c>
      <c r="H38" s="151" t="s">
        <v>183</v>
      </c>
      <c r="I38" s="135" t="s">
        <v>80</v>
      </c>
      <c r="J38" s="179">
        <v>1</v>
      </c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>
        <v>9009</v>
      </c>
      <c r="H39" s="151" t="s">
        <v>175</v>
      </c>
      <c r="I39" s="135" t="s">
        <v>80</v>
      </c>
      <c r="J39" s="179">
        <v>2.2999999999999998</v>
      </c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44538</v>
      </c>
      <c r="F40" s="134" t="s">
        <v>168</v>
      </c>
      <c r="G40" s="135">
        <v>9001</v>
      </c>
      <c r="H40" s="151" t="s">
        <v>184</v>
      </c>
      <c r="I40" s="135" t="s">
        <v>80</v>
      </c>
      <c r="J40" s="179">
        <v>1</v>
      </c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44538</v>
      </c>
      <c r="F41" s="134"/>
      <c r="G41" s="135">
        <v>9009</v>
      </c>
      <c r="H41" s="151" t="s">
        <v>154</v>
      </c>
      <c r="I41" s="135" t="s">
        <v>80</v>
      </c>
      <c r="J41" s="179">
        <v>2</v>
      </c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44538</v>
      </c>
      <c r="F42" s="134"/>
      <c r="G42" s="135">
        <v>9009</v>
      </c>
      <c r="H42" s="151" t="s">
        <v>185</v>
      </c>
      <c r="I42" s="135" t="s">
        <v>80</v>
      </c>
      <c r="J42" s="179">
        <v>2</v>
      </c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>
        <v>9009</v>
      </c>
      <c r="H43" s="145" t="s">
        <v>186</v>
      </c>
      <c r="I43" s="144" t="s">
        <v>80</v>
      </c>
      <c r="J43" s="182">
        <v>1</v>
      </c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44539</v>
      </c>
      <c r="F44" s="143"/>
      <c r="G44" s="144">
        <v>9009</v>
      </c>
      <c r="H44" s="145" t="s">
        <v>187</v>
      </c>
      <c r="I44" s="144" t="s">
        <v>80</v>
      </c>
      <c r="J44" s="182">
        <v>2</v>
      </c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>
        <v>9009</v>
      </c>
      <c r="H45" s="145" t="s">
        <v>154</v>
      </c>
      <c r="I45" s="144" t="s">
        <v>80</v>
      </c>
      <c r="J45" s="182">
        <v>2</v>
      </c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44539</v>
      </c>
      <c r="F46" s="143"/>
      <c r="G46" s="144">
        <v>9009</v>
      </c>
      <c r="H46" s="145" t="s">
        <v>188</v>
      </c>
      <c r="I46" s="144" t="s">
        <v>80</v>
      </c>
      <c r="J46" s="182">
        <v>2</v>
      </c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 t="s">
        <v>179</v>
      </c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44540</v>
      </c>
      <c r="F49" s="134"/>
      <c r="G49" s="135">
        <v>9009</v>
      </c>
      <c r="H49" s="136" t="s">
        <v>103</v>
      </c>
      <c r="I49" s="135" t="s">
        <v>80</v>
      </c>
      <c r="J49" s="179">
        <v>3</v>
      </c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>
        <v>9009</v>
      </c>
      <c r="H55" s="151" t="s">
        <v>169</v>
      </c>
      <c r="I55" s="135" t="s">
        <v>80</v>
      </c>
      <c r="J55" s="179">
        <v>2.2999999999999998</v>
      </c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44543</v>
      </c>
      <c r="F56" s="134"/>
      <c r="G56" s="135">
        <v>9009</v>
      </c>
      <c r="H56" s="151" t="s">
        <v>170</v>
      </c>
      <c r="I56" s="135" t="s">
        <v>80</v>
      </c>
      <c r="J56" s="179">
        <v>1</v>
      </c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>
        <v>9009</v>
      </c>
      <c r="H57" s="151" t="s">
        <v>189</v>
      </c>
      <c r="I57" s="135" t="s">
        <v>80</v>
      </c>
      <c r="J57" s="179">
        <v>3</v>
      </c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44543</v>
      </c>
      <c r="F58" s="134"/>
      <c r="G58" s="135">
        <v>9009</v>
      </c>
      <c r="H58" s="151" t="s">
        <v>190</v>
      </c>
      <c r="I58" s="135" t="s">
        <v>80</v>
      </c>
      <c r="J58" s="179">
        <v>1</v>
      </c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44543</v>
      </c>
      <c r="F59" s="134"/>
      <c r="G59" s="135">
        <v>9009</v>
      </c>
      <c r="H59" s="151" t="s">
        <v>193</v>
      </c>
      <c r="I59" s="135" t="s">
        <v>80</v>
      </c>
      <c r="J59" s="179">
        <v>2</v>
      </c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>
        <v>9009</v>
      </c>
      <c r="H60" s="145" t="s">
        <v>169</v>
      </c>
      <c r="I60" s="144" t="s">
        <v>80</v>
      </c>
      <c r="J60" s="182">
        <v>2.2999999999999998</v>
      </c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44544</v>
      </c>
      <c r="F61" s="143"/>
      <c r="G61" s="144">
        <v>9009</v>
      </c>
      <c r="H61" s="145" t="s">
        <v>170</v>
      </c>
      <c r="I61" s="144" t="s">
        <v>80</v>
      </c>
      <c r="J61" s="182">
        <v>1</v>
      </c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>
        <v>9009</v>
      </c>
      <c r="H62" s="145" t="s">
        <v>191</v>
      </c>
      <c r="I62" s="144" t="s">
        <v>80</v>
      </c>
      <c r="J62" s="182">
        <v>1</v>
      </c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44544</v>
      </c>
      <c r="F63" s="143"/>
      <c r="G63" s="144">
        <v>9009</v>
      </c>
      <c r="H63" s="145" t="s">
        <v>192</v>
      </c>
      <c r="I63" s="144" t="s">
        <v>80</v>
      </c>
      <c r="J63" s="182">
        <v>1</v>
      </c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44544</v>
      </c>
      <c r="F64" s="143"/>
      <c r="G64" s="144">
        <v>9009</v>
      </c>
      <c r="H64" s="145" t="s">
        <v>193</v>
      </c>
      <c r="I64" s="144" t="s">
        <v>80</v>
      </c>
      <c r="J64" s="182">
        <v>3</v>
      </c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>
        <v>9009</v>
      </c>
      <c r="H65" s="151" t="s">
        <v>193</v>
      </c>
      <c r="I65" s="135" t="s">
        <v>80</v>
      </c>
      <c r="J65" s="179">
        <v>2</v>
      </c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44545</v>
      </c>
      <c r="F66" s="134" t="s">
        <v>168</v>
      </c>
      <c r="G66" s="135">
        <v>9001</v>
      </c>
      <c r="H66" s="151" t="s">
        <v>184</v>
      </c>
      <c r="I66" s="135" t="s">
        <v>80</v>
      </c>
      <c r="J66" s="179">
        <v>1</v>
      </c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>
        <v>9009</v>
      </c>
      <c r="H67" s="151" t="s">
        <v>103</v>
      </c>
      <c r="I67" s="135" t="s">
        <v>80</v>
      </c>
      <c r="J67" s="179">
        <v>2</v>
      </c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44545</v>
      </c>
      <c r="F68" s="134"/>
      <c r="G68" s="135">
        <v>9009</v>
      </c>
      <c r="H68" s="151" t="s">
        <v>154</v>
      </c>
      <c r="I68" s="135" t="s">
        <v>80</v>
      </c>
      <c r="J68" s="179">
        <v>2</v>
      </c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>
        <v>9009</v>
      </c>
      <c r="H70" s="145" t="s">
        <v>194</v>
      </c>
      <c r="I70" s="144" t="s">
        <v>80</v>
      </c>
      <c r="J70" s="182">
        <v>1</v>
      </c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44546</v>
      </c>
      <c r="F71" s="143"/>
      <c r="G71" s="144">
        <v>9009</v>
      </c>
      <c r="H71" s="145" t="s">
        <v>155</v>
      </c>
      <c r="I71" s="144" t="s">
        <v>80</v>
      </c>
      <c r="J71" s="182">
        <v>2</v>
      </c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>
        <v>9009</v>
      </c>
      <c r="H72" s="145" t="s">
        <v>195</v>
      </c>
      <c r="I72" s="144" t="s">
        <v>80</v>
      </c>
      <c r="J72" s="182">
        <v>3</v>
      </c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44546</v>
      </c>
      <c r="F73" s="143"/>
      <c r="G73" s="144">
        <v>9009</v>
      </c>
      <c r="H73" s="145" t="s">
        <v>196</v>
      </c>
      <c r="I73" s="144" t="s">
        <v>80</v>
      </c>
      <c r="J73" s="182">
        <v>1</v>
      </c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>
        <v>9009</v>
      </c>
      <c r="H75" s="151" t="s">
        <v>169</v>
      </c>
      <c r="I75" s="135" t="s">
        <v>80</v>
      </c>
      <c r="J75" s="179">
        <v>2.2999999999999998</v>
      </c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44547</v>
      </c>
      <c r="F76" s="134"/>
      <c r="G76" s="135">
        <v>9009</v>
      </c>
      <c r="H76" s="151" t="s">
        <v>96</v>
      </c>
      <c r="I76" s="135" t="s">
        <v>80</v>
      </c>
      <c r="J76" s="179">
        <v>2</v>
      </c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44547</v>
      </c>
      <c r="F77" s="134" t="s">
        <v>168</v>
      </c>
      <c r="G77" s="135">
        <v>9001</v>
      </c>
      <c r="H77" s="151" t="s">
        <v>197</v>
      </c>
      <c r="I77" s="135" t="s">
        <v>80</v>
      </c>
      <c r="J77" s="179">
        <v>1</v>
      </c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44547</v>
      </c>
      <c r="F78" s="134"/>
      <c r="G78" s="135">
        <v>9009</v>
      </c>
      <c r="H78" s="151" t="s">
        <v>170</v>
      </c>
      <c r="I78" s="135" t="s">
        <v>80</v>
      </c>
      <c r="J78" s="179">
        <v>1</v>
      </c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>
        <v>9009</v>
      </c>
      <c r="H82" s="151" t="s">
        <v>180</v>
      </c>
      <c r="I82" s="135" t="s">
        <v>80</v>
      </c>
      <c r="J82" s="179">
        <v>2.2999999999999998</v>
      </c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44550</v>
      </c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>
        <v>9009</v>
      </c>
      <c r="H84" s="151" t="s">
        <v>199</v>
      </c>
      <c r="I84" s="135" t="s">
        <v>80</v>
      </c>
      <c r="J84" s="179">
        <v>2</v>
      </c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44550</v>
      </c>
      <c r="F85" s="134"/>
      <c r="G85" s="135">
        <v>9009</v>
      </c>
      <c r="H85" s="151" t="s">
        <v>170</v>
      </c>
      <c r="I85" s="135" t="s">
        <v>80</v>
      </c>
      <c r="J85" s="179">
        <v>1</v>
      </c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>
        <v>9009</v>
      </c>
      <c r="H87" s="145" t="s">
        <v>170</v>
      </c>
      <c r="I87" s="144" t="s">
        <v>80</v>
      </c>
      <c r="J87" s="182">
        <v>1</v>
      </c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44551</v>
      </c>
      <c r="F88" s="143"/>
      <c r="G88" s="144">
        <v>9009</v>
      </c>
      <c r="H88" s="145" t="s">
        <v>196</v>
      </c>
      <c r="I88" s="144" t="s">
        <v>80</v>
      </c>
      <c r="J88" s="182">
        <v>1</v>
      </c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>
        <v>9009</v>
      </c>
      <c r="H89" s="145" t="s">
        <v>200</v>
      </c>
      <c r="I89" s="144" t="s">
        <v>80</v>
      </c>
      <c r="J89" s="182">
        <v>2</v>
      </c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44551</v>
      </c>
      <c r="F90" s="143"/>
      <c r="G90" s="144">
        <v>9009</v>
      </c>
      <c r="H90" s="145" t="s">
        <v>201</v>
      </c>
      <c r="I90" s="144" t="s">
        <v>80</v>
      </c>
      <c r="J90" s="182">
        <v>3</v>
      </c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>
        <v>9009</v>
      </c>
      <c r="H92" s="151" t="s">
        <v>169</v>
      </c>
      <c r="I92" s="135" t="s">
        <v>80</v>
      </c>
      <c r="J92" s="179">
        <v>2.2999999999999998</v>
      </c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44552</v>
      </c>
      <c r="F93" s="134"/>
      <c r="G93" s="135">
        <v>9009</v>
      </c>
      <c r="H93" s="151" t="s">
        <v>202</v>
      </c>
      <c r="I93" s="135" t="s">
        <v>80</v>
      </c>
      <c r="J93" s="179">
        <v>1</v>
      </c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>
        <v>9009</v>
      </c>
      <c r="H94" s="151" t="s">
        <v>155</v>
      </c>
      <c r="I94" s="135" t="s">
        <v>80</v>
      </c>
      <c r="J94" s="179">
        <v>1</v>
      </c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44552</v>
      </c>
      <c r="F95" s="134" t="s">
        <v>168</v>
      </c>
      <c r="G95" s="135">
        <v>9001</v>
      </c>
      <c r="H95" s="151" t="s">
        <v>184</v>
      </c>
      <c r="I95" s="135" t="s">
        <v>80</v>
      </c>
      <c r="J95" s="179">
        <v>1</v>
      </c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44552</v>
      </c>
      <c r="F96" s="134"/>
      <c r="G96" s="135">
        <v>9009</v>
      </c>
      <c r="H96" s="151" t="s">
        <v>203</v>
      </c>
      <c r="I96" s="135" t="s">
        <v>80</v>
      </c>
      <c r="J96" s="179">
        <v>1</v>
      </c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>
        <v>9009</v>
      </c>
      <c r="H98" s="153" t="s">
        <v>96</v>
      </c>
      <c r="I98" s="144" t="s">
        <v>80</v>
      </c>
      <c r="J98" s="182">
        <v>2</v>
      </c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44553</v>
      </c>
      <c r="F99" s="143" t="s">
        <v>198</v>
      </c>
      <c r="G99" s="144">
        <v>9002</v>
      </c>
      <c r="H99" s="145" t="s">
        <v>204</v>
      </c>
      <c r="I99" s="144" t="s">
        <v>80</v>
      </c>
      <c r="J99" s="182">
        <v>3</v>
      </c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>
        <v>9009</v>
      </c>
      <c r="H100" s="153" t="s">
        <v>205</v>
      </c>
      <c r="I100" s="144" t="s">
        <v>80</v>
      </c>
      <c r="J100" s="182">
        <v>1</v>
      </c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 t="s">
        <v>198</v>
      </c>
      <c r="G103" s="135">
        <v>9002</v>
      </c>
      <c r="H103" s="151" t="s">
        <v>204</v>
      </c>
      <c r="I103" s="135" t="s">
        <v>80</v>
      </c>
      <c r="J103" s="179">
        <v>2</v>
      </c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44554</v>
      </c>
      <c r="F104" s="134"/>
      <c r="G104" s="135">
        <v>9009</v>
      </c>
      <c r="H104" s="151" t="s">
        <v>203</v>
      </c>
      <c r="I104" s="135" t="s">
        <v>80</v>
      </c>
      <c r="J104" s="179">
        <v>5</v>
      </c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 t="s">
        <v>198</v>
      </c>
      <c r="G110" s="135">
        <v>9002</v>
      </c>
      <c r="H110" s="151" t="s">
        <v>204</v>
      </c>
      <c r="I110" s="135" t="s">
        <v>80</v>
      </c>
      <c r="J110" s="179">
        <v>5</v>
      </c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44557</v>
      </c>
      <c r="F111" s="134"/>
      <c r="G111" s="135">
        <v>9009</v>
      </c>
      <c r="H111" s="151" t="s">
        <v>196</v>
      </c>
      <c r="I111" s="135" t="s">
        <v>80</v>
      </c>
      <c r="J111" s="179">
        <v>2</v>
      </c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44557</v>
      </c>
      <c r="F112" s="134" t="s">
        <v>168</v>
      </c>
      <c r="G112" s="135">
        <v>9001</v>
      </c>
      <c r="H112" s="151" t="s">
        <v>208</v>
      </c>
      <c r="I112" s="135" t="s">
        <v>80</v>
      </c>
      <c r="J112" s="179">
        <v>1</v>
      </c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 t="s">
        <v>198</v>
      </c>
      <c r="G115" s="144">
        <v>9002</v>
      </c>
      <c r="H115" s="152" t="s">
        <v>204</v>
      </c>
      <c r="I115" s="144" t="s">
        <v>80</v>
      </c>
      <c r="J115" s="182">
        <v>5</v>
      </c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44558</v>
      </c>
      <c r="F116" s="143"/>
      <c r="G116" s="144">
        <v>9009</v>
      </c>
      <c r="H116" s="152" t="s">
        <v>206</v>
      </c>
      <c r="I116" s="144" t="s">
        <v>80</v>
      </c>
      <c r="J116" s="182">
        <v>3</v>
      </c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 t="s">
        <v>198</v>
      </c>
      <c r="G120" s="135">
        <v>9002</v>
      </c>
      <c r="H120" s="151" t="s">
        <v>204</v>
      </c>
      <c r="I120" s="135" t="s">
        <v>80</v>
      </c>
      <c r="J120" s="179">
        <v>2</v>
      </c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44559</v>
      </c>
      <c r="F121" s="134"/>
      <c r="G121" s="135">
        <v>9009</v>
      </c>
      <c r="H121" s="151" t="s">
        <v>206</v>
      </c>
      <c r="I121" s="135" t="s">
        <v>80</v>
      </c>
      <c r="J121" s="179">
        <v>1</v>
      </c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 t="s">
        <v>207</v>
      </c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44560</v>
      </c>
      <c r="F126" s="194" t="s">
        <v>198</v>
      </c>
      <c r="G126" s="195">
        <v>9002</v>
      </c>
      <c r="H126" s="196" t="s">
        <v>204</v>
      </c>
      <c r="I126" s="195" t="s">
        <v>80</v>
      </c>
      <c r="J126" s="197">
        <v>1</v>
      </c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25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38" priority="33" stopIfTrue="1">
      <formula>IF($A11=1,B11,)</formula>
    </cfRule>
    <cfRule type="expression" dxfId="37" priority="34" stopIfTrue="1">
      <formula>IF($A11="",B11,)</formula>
    </cfRule>
  </conditionalFormatting>
  <conditionalFormatting sqref="E11:E15">
    <cfRule type="expression" dxfId="36" priority="35" stopIfTrue="1">
      <formula>IF($A11="",B11,"")</formula>
    </cfRule>
  </conditionalFormatting>
  <conditionalFormatting sqref="E16:E124">
    <cfRule type="expression" dxfId="35" priority="36" stopIfTrue="1">
      <formula>IF($A16&lt;&gt;1,B16,"")</formula>
    </cfRule>
  </conditionalFormatting>
  <conditionalFormatting sqref="D11:D124">
    <cfRule type="expression" dxfId="34" priority="37" stopIfTrue="1">
      <formula>IF($A11="",B11,)</formula>
    </cfRule>
  </conditionalFormatting>
  <conditionalFormatting sqref="G11:G20 G26:G76 G78:G80 G82 G84:G98 G100:G109 G111:G119">
    <cfRule type="expression" dxfId="33" priority="38" stopIfTrue="1">
      <formula>#REF!="Freelancer"</formula>
    </cfRule>
    <cfRule type="expression" dxfId="32" priority="39" stopIfTrue="1">
      <formula>#REF!="DTC Int. Staff"</formula>
    </cfRule>
  </conditionalFormatting>
  <conditionalFormatting sqref="G115:G119 G87:G98 G26 G33:G53 G60:G76 G78:G80 G100:G10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6: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6:G2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1:G2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1:G2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C125:C134">
    <cfRule type="expression" dxfId="21" priority="20" stopIfTrue="1">
      <formula>IF($A125=1,B125,)</formula>
    </cfRule>
    <cfRule type="expression" dxfId="20" priority="21" stopIfTrue="1">
      <formula>IF($A125="",B125,)</formula>
    </cfRule>
  </conditionalFormatting>
  <conditionalFormatting sqref="D125:D134">
    <cfRule type="expression" dxfId="19" priority="22" stopIfTrue="1">
      <formula>IF($A125="",B125,)</formula>
    </cfRule>
  </conditionalFormatting>
  <conditionalFormatting sqref="E125:E134">
    <cfRule type="expression" dxfId="18" priority="19" stopIfTrue="1">
      <formula>IF($A125&lt;&gt;1,B125,"")</formula>
    </cfRule>
  </conditionalFormatting>
  <conditionalFormatting sqref="G55:G5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8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7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9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79" priority="29" stopIfTrue="1">
      <formula>IF($A11=1,B11,)</formula>
    </cfRule>
    <cfRule type="expression" dxfId="378" priority="30" stopIfTrue="1">
      <formula>IF($A11="",B11,)</formula>
    </cfRule>
  </conditionalFormatting>
  <conditionalFormatting sqref="E11:E15">
    <cfRule type="expression" dxfId="377" priority="31" stopIfTrue="1">
      <formula>IF($A11="",B11,"")</formula>
    </cfRule>
  </conditionalFormatting>
  <conditionalFormatting sqref="E16:E124">
    <cfRule type="expression" dxfId="376" priority="32" stopIfTrue="1">
      <formula>IF($A16&lt;&gt;1,B16,"")</formula>
    </cfRule>
  </conditionalFormatting>
  <conditionalFormatting sqref="D11:D124">
    <cfRule type="expression" dxfId="375" priority="33" stopIfTrue="1">
      <formula>IF($A11="",B11,)</formula>
    </cfRule>
  </conditionalFormatting>
  <conditionalFormatting sqref="G11:G16 G82:G119 G18:G76">
    <cfRule type="expression" dxfId="374" priority="34" stopIfTrue="1">
      <formula>#REF!="Freelancer"</formula>
    </cfRule>
    <cfRule type="expression" dxfId="373" priority="35" stopIfTrue="1">
      <formula>#REF!="DTC Int. Staff"</formula>
    </cfRule>
  </conditionalFormatting>
  <conditionalFormatting sqref="G115:G119 G87:G104 G18:G22 G33:G49 G60:G76">
    <cfRule type="expression" dxfId="372" priority="27" stopIfTrue="1">
      <formula>$F$5="Freelancer"</formula>
    </cfRule>
    <cfRule type="expression" dxfId="371" priority="28" stopIfTrue="1">
      <formula>$F$5="DTC Int. Staff"</formula>
    </cfRule>
  </conditionalFormatting>
  <conditionalFormatting sqref="G16">
    <cfRule type="expression" dxfId="370" priority="25" stopIfTrue="1">
      <formula>#REF!="Freelancer"</formula>
    </cfRule>
    <cfRule type="expression" dxfId="369" priority="26" stopIfTrue="1">
      <formula>#REF!="DTC Int. Staff"</formula>
    </cfRule>
  </conditionalFormatting>
  <conditionalFormatting sqref="G16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7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7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C126">
    <cfRule type="expression" dxfId="362" priority="16" stopIfTrue="1">
      <formula>IF($A126=1,B126,)</formula>
    </cfRule>
    <cfRule type="expression" dxfId="361" priority="17" stopIfTrue="1">
      <formula>IF($A126="",B126,)</formula>
    </cfRule>
  </conditionalFormatting>
  <conditionalFormatting sqref="D126">
    <cfRule type="expression" dxfId="360" priority="18" stopIfTrue="1">
      <formula>IF($A126="",B126,)</formula>
    </cfRule>
  </conditionalFormatting>
  <conditionalFormatting sqref="C125">
    <cfRule type="expression" dxfId="359" priority="13" stopIfTrue="1">
      <formula>IF($A125=1,B125,)</formula>
    </cfRule>
    <cfRule type="expression" dxfId="358" priority="14" stopIfTrue="1">
      <formula>IF($A125="",B125,)</formula>
    </cfRule>
  </conditionalFormatting>
  <conditionalFormatting sqref="D125">
    <cfRule type="expression" dxfId="357" priority="15" stopIfTrue="1">
      <formula>IF($A125="",B125,)</formula>
    </cfRule>
  </conditionalFormatting>
  <conditionalFormatting sqref="E125">
    <cfRule type="expression" dxfId="356" priority="12" stopIfTrue="1">
      <formula>IF($A125&lt;&gt;1,B125,"")</formula>
    </cfRule>
  </conditionalFormatting>
  <conditionalFormatting sqref="E126">
    <cfRule type="expression" dxfId="355" priority="11" stopIfTrue="1">
      <formula>IF($A126&lt;&gt;1,B126,"")</formula>
    </cfRule>
  </conditionalFormatting>
  <conditionalFormatting sqref="G55:G59">
    <cfRule type="expression" dxfId="354" priority="9" stopIfTrue="1">
      <formula>$F$5="Freelancer"</formula>
    </cfRule>
    <cfRule type="expression" dxfId="353" priority="10" stopIfTrue="1">
      <formula>$F$5="DTC Int. Staff"</formula>
    </cfRule>
  </conditionalFormatting>
  <conditionalFormatting sqref="G77:G81">
    <cfRule type="expression" dxfId="352" priority="7" stopIfTrue="1">
      <formula>#REF!="Freelancer"</formula>
    </cfRule>
    <cfRule type="expression" dxfId="351" priority="8" stopIfTrue="1">
      <formula>#REF!="DTC Int. Staff"</formula>
    </cfRule>
  </conditionalFormatting>
  <conditionalFormatting sqref="G77:G81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348" priority="43" stopIfTrue="1">
      <formula>IF($A11=1,B11,)</formula>
    </cfRule>
    <cfRule type="expression" dxfId="347" priority="44" stopIfTrue="1">
      <formula>IF($A11="",B11,)</formula>
    </cfRule>
  </conditionalFormatting>
  <conditionalFormatting sqref="E11:E15">
    <cfRule type="expression" dxfId="346" priority="45" stopIfTrue="1">
      <formula>IF($A11="",B11,"")</formula>
    </cfRule>
  </conditionalFormatting>
  <conditionalFormatting sqref="E26:E43 E48 E53:E70 E75 E102 E107:E118 E80:E97">
    <cfRule type="expression" dxfId="345" priority="46" stopIfTrue="1">
      <formula>IF($A26&lt;&gt;1,B26,"")</formula>
    </cfRule>
  </conditionalFormatting>
  <conditionalFormatting sqref="D11:D15 D26:D43 D48 D53:D70 D75 D102 D107:D118 D80:D97">
    <cfRule type="expression" dxfId="344" priority="47" stopIfTrue="1">
      <formula>IF($A11="",B11,)</formula>
    </cfRule>
  </conditionalFormatting>
  <conditionalFormatting sqref="G11:G20 G26:G84 G90:G118">
    <cfRule type="expression" dxfId="343" priority="48" stopIfTrue="1">
      <formula>#REF!="Freelancer"</formula>
    </cfRule>
    <cfRule type="expression" dxfId="342" priority="49" stopIfTrue="1">
      <formula>#REF!="DTC Int. Staff"</formula>
    </cfRule>
  </conditionalFormatting>
  <conditionalFormatting sqref="G118 G26:G30 G37:G57 G64:G84 G91:G111">
    <cfRule type="expression" dxfId="341" priority="41" stopIfTrue="1">
      <formula>$F$5="Freelancer"</formula>
    </cfRule>
    <cfRule type="expression" dxfId="340" priority="42" stopIfTrue="1">
      <formula>$F$5="DTC Int. Staff"</formula>
    </cfRule>
  </conditionalFormatting>
  <conditionalFormatting sqref="G16:G20">
    <cfRule type="expression" dxfId="339" priority="39" stopIfTrue="1">
      <formula>#REF!="Freelancer"</formula>
    </cfRule>
    <cfRule type="expression" dxfId="338" priority="40" stopIfTrue="1">
      <formula>#REF!="DTC Int. Staff"</formula>
    </cfRule>
  </conditionalFormatting>
  <conditionalFormatting sqref="G16:G20">
    <cfRule type="expression" dxfId="337" priority="37" stopIfTrue="1">
      <formula>$F$5="Freelancer"</formula>
    </cfRule>
    <cfRule type="expression" dxfId="336" priority="38" stopIfTrue="1">
      <formula>$F$5="DTC Int. Staff"</formula>
    </cfRule>
  </conditionalFormatting>
  <conditionalFormatting sqref="G21:G25">
    <cfRule type="expression" dxfId="335" priority="35" stopIfTrue="1">
      <formula>#REF!="Freelancer"</formula>
    </cfRule>
    <cfRule type="expression" dxfId="334" priority="36" stopIfTrue="1">
      <formula>#REF!="DTC Int. Staff"</formula>
    </cfRule>
  </conditionalFormatting>
  <conditionalFormatting sqref="G21:G25">
    <cfRule type="expression" dxfId="333" priority="33" stopIfTrue="1">
      <formula>$F$5="Freelancer"</formula>
    </cfRule>
    <cfRule type="expression" dxfId="332" priority="34" stopIfTrue="1">
      <formula>$F$5="DTC Int. Staff"</formula>
    </cfRule>
  </conditionalFormatting>
  <conditionalFormatting sqref="G63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85:G89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85:G89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E17:E20">
    <cfRule type="expression" dxfId="325" priority="17" stopIfTrue="1">
      <formula>IF($A17="",B17,"")</formula>
    </cfRule>
  </conditionalFormatting>
  <conditionalFormatting sqref="D17:D20">
    <cfRule type="expression" dxfId="324" priority="18" stopIfTrue="1">
      <formula>IF($A17="",B17,)</formula>
    </cfRule>
  </conditionalFormatting>
  <conditionalFormatting sqref="E22:E25">
    <cfRule type="expression" dxfId="323" priority="15" stopIfTrue="1">
      <formula>IF($A22="",B22,"")</formula>
    </cfRule>
  </conditionalFormatting>
  <conditionalFormatting sqref="D22:D25">
    <cfRule type="expression" dxfId="322" priority="16" stopIfTrue="1">
      <formula>IF($A22="",B22,)</formula>
    </cfRule>
  </conditionalFormatting>
  <conditionalFormatting sqref="E44:E47">
    <cfRule type="expression" dxfId="321" priority="13" stopIfTrue="1">
      <formula>IF($A44="",B44,"")</formula>
    </cfRule>
  </conditionalFormatting>
  <conditionalFormatting sqref="D44:D47">
    <cfRule type="expression" dxfId="320" priority="14" stopIfTrue="1">
      <formula>IF($A44="",B44,)</formula>
    </cfRule>
  </conditionalFormatting>
  <conditionalFormatting sqref="E49:E52">
    <cfRule type="expression" dxfId="319" priority="11" stopIfTrue="1">
      <formula>IF($A49="",B49,"")</formula>
    </cfRule>
  </conditionalFormatting>
  <conditionalFormatting sqref="D49:D52">
    <cfRule type="expression" dxfId="318" priority="12" stopIfTrue="1">
      <formula>IF($A49="",B49,)</formula>
    </cfRule>
  </conditionalFormatting>
  <conditionalFormatting sqref="E71:E74">
    <cfRule type="expression" dxfId="317" priority="9" stopIfTrue="1">
      <formula>IF($A71="",B71,"")</formula>
    </cfRule>
  </conditionalFormatting>
  <conditionalFormatting sqref="D71:D74">
    <cfRule type="expression" dxfId="316" priority="10" stopIfTrue="1">
      <formula>IF($A71="",B71,)</formula>
    </cfRule>
  </conditionalFormatting>
  <conditionalFormatting sqref="E76:E79">
    <cfRule type="expression" dxfId="315" priority="7" stopIfTrue="1">
      <formula>IF($A76="",B76,"")</formula>
    </cfRule>
  </conditionalFormatting>
  <conditionalFormatting sqref="D76:D79">
    <cfRule type="expression" dxfId="314" priority="8" stopIfTrue="1">
      <formula>IF($A76="",B76,)</formula>
    </cfRule>
  </conditionalFormatting>
  <conditionalFormatting sqref="E98:E101">
    <cfRule type="expression" dxfId="313" priority="5" stopIfTrue="1">
      <formula>IF($A98="",B98,"")</formula>
    </cfRule>
  </conditionalFormatting>
  <conditionalFormatting sqref="D98:D101">
    <cfRule type="expression" dxfId="312" priority="6" stopIfTrue="1">
      <formula>IF($A98="",B98,)</formula>
    </cfRule>
  </conditionalFormatting>
  <conditionalFormatting sqref="E98">
    <cfRule type="timePeriod" dxfId="31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0" priority="2" stopIfTrue="1">
      <formula>IF($A103="",B103,"")</formula>
    </cfRule>
  </conditionalFormatting>
  <conditionalFormatting sqref="D103:D106">
    <cfRule type="expression" dxfId="309" priority="3" stopIfTrue="1">
      <formula>IF($A103="",B103,)</formula>
    </cfRule>
  </conditionalFormatting>
  <conditionalFormatting sqref="E103:E106">
    <cfRule type="timePeriod" dxfId="30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307" priority="29" stopIfTrue="1">
      <formula>IF($A11=1,B11,)</formula>
    </cfRule>
    <cfRule type="expression" dxfId="306" priority="30" stopIfTrue="1">
      <formula>IF($A11="",B11,)</formula>
    </cfRule>
  </conditionalFormatting>
  <conditionalFormatting sqref="E11:E15">
    <cfRule type="expression" dxfId="305" priority="31" stopIfTrue="1">
      <formula>IF($A11="",B11,"")</formula>
    </cfRule>
  </conditionalFormatting>
  <conditionalFormatting sqref="E130:E134 E26:E124">
    <cfRule type="expression" dxfId="304" priority="32" stopIfTrue="1">
      <formula>IF($A26&lt;&gt;1,B26,"")</formula>
    </cfRule>
  </conditionalFormatting>
  <conditionalFormatting sqref="D130:D134 D11:D15 D26:D124">
    <cfRule type="expression" dxfId="303" priority="33" stopIfTrue="1">
      <formula>IF($A11="",B11,)</formula>
    </cfRule>
  </conditionalFormatting>
  <conditionalFormatting sqref="G11:G20 G26:G84 G90:G119">
    <cfRule type="expression" dxfId="302" priority="34" stopIfTrue="1">
      <formula>#REF!="Freelancer"</formula>
    </cfRule>
    <cfRule type="expression" dxfId="301" priority="35" stopIfTrue="1">
      <formula>#REF!="DTC Int. Staff"</formula>
    </cfRule>
  </conditionalFormatting>
  <conditionalFormatting sqref="G119 G26:G30 G37:G57 G64:G84 G91:G112">
    <cfRule type="expression" dxfId="300" priority="27" stopIfTrue="1">
      <formula>$F$5="Freelancer"</formula>
    </cfRule>
    <cfRule type="expression" dxfId="299" priority="28" stopIfTrue="1">
      <formula>$F$5="DTC Int. Staff"</formula>
    </cfRule>
  </conditionalFormatting>
  <conditionalFormatting sqref="G16:G20">
    <cfRule type="expression" dxfId="298" priority="25" stopIfTrue="1">
      <formula>#REF!="Freelancer"</formula>
    </cfRule>
    <cfRule type="expression" dxfId="297" priority="26" stopIfTrue="1">
      <formula>#REF!="DTC Int. Staff"</formula>
    </cfRule>
  </conditionalFormatting>
  <conditionalFormatting sqref="G16:G20">
    <cfRule type="expression" dxfId="296" priority="23" stopIfTrue="1">
      <formula>$F$5="Freelancer"</formula>
    </cfRule>
    <cfRule type="expression" dxfId="295" priority="24" stopIfTrue="1">
      <formula>$F$5="DTC Int. Staff"</formula>
    </cfRule>
  </conditionalFormatting>
  <conditionalFormatting sqref="G21:G25">
    <cfRule type="expression" dxfId="294" priority="21" stopIfTrue="1">
      <formula>#REF!="Freelancer"</formula>
    </cfRule>
    <cfRule type="expression" dxfId="293" priority="22" stopIfTrue="1">
      <formula>#REF!="DTC Int. Staff"</formula>
    </cfRule>
  </conditionalFormatting>
  <conditionalFormatting sqref="G21:G25">
    <cfRule type="expression" dxfId="292" priority="19" stopIfTrue="1">
      <formula>$F$5="Freelancer"</formula>
    </cfRule>
    <cfRule type="expression" dxfId="291" priority="20" stopIfTrue="1">
      <formula>$F$5="DTC Int. Staff"</formula>
    </cfRule>
  </conditionalFormatting>
  <conditionalFormatting sqref="C125:C129">
    <cfRule type="expression" dxfId="290" priority="13" stopIfTrue="1">
      <formula>IF($A125=1,B125,)</formula>
    </cfRule>
    <cfRule type="expression" dxfId="289" priority="14" stopIfTrue="1">
      <formula>IF($A125="",B125,)</formula>
    </cfRule>
  </conditionalFormatting>
  <conditionalFormatting sqref="D125:D129">
    <cfRule type="expression" dxfId="288" priority="15" stopIfTrue="1">
      <formula>IF($A125="",B125,)</formula>
    </cfRule>
  </conditionalFormatting>
  <conditionalFormatting sqref="E125:E129">
    <cfRule type="expression" dxfId="287" priority="12" stopIfTrue="1">
      <formula>IF($A125&lt;&gt;1,B125,"")</formula>
    </cfRule>
  </conditionalFormatting>
  <conditionalFormatting sqref="G63">
    <cfRule type="expression" dxfId="286" priority="9" stopIfTrue="1">
      <formula>$F$5="Freelancer"</formula>
    </cfRule>
    <cfRule type="expression" dxfId="285" priority="10" stopIfTrue="1">
      <formula>$F$5="DTC Int. Staff"</formula>
    </cfRule>
  </conditionalFormatting>
  <conditionalFormatting sqref="G85:G89">
    <cfRule type="expression" dxfId="284" priority="7" stopIfTrue="1">
      <formula>#REF!="Freelancer"</formula>
    </cfRule>
    <cfRule type="expression" dxfId="283" priority="8" stopIfTrue="1">
      <formula>#REF!="DTC Int. Staff"</formula>
    </cfRule>
  </conditionalFormatting>
  <conditionalFormatting sqref="G85:G89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E17:E20">
    <cfRule type="expression" dxfId="280" priority="3" stopIfTrue="1">
      <formula>IF($A17="",B17,"")</formula>
    </cfRule>
  </conditionalFormatting>
  <conditionalFormatting sqref="D17:D20">
    <cfRule type="expression" dxfId="279" priority="4" stopIfTrue="1">
      <formula>IF($A17="",B17,)</formula>
    </cfRule>
  </conditionalFormatting>
  <conditionalFormatting sqref="E22:E25">
    <cfRule type="expression" dxfId="278" priority="1" stopIfTrue="1">
      <formula>IF($A22="",B22,"")</formula>
    </cfRule>
  </conditionalFormatting>
  <conditionalFormatting sqref="D22:D25">
    <cfRule type="expression" dxfId="2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76" priority="25" stopIfTrue="1">
      <formula>IF($A11=1,B11,)</formula>
    </cfRule>
    <cfRule type="expression" dxfId="275" priority="26" stopIfTrue="1">
      <formula>IF($A11="",B11,)</formula>
    </cfRule>
  </conditionalFormatting>
  <conditionalFormatting sqref="E11:E15">
    <cfRule type="expression" dxfId="274" priority="27" stopIfTrue="1">
      <formula>IF($A11="",B11,"")</formula>
    </cfRule>
  </conditionalFormatting>
  <conditionalFormatting sqref="E16:E128">
    <cfRule type="expression" dxfId="273" priority="28" stopIfTrue="1">
      <formula>IF($A16&lt;&gt;1,B16,"")</formula>
    </cfRule>
  </conditionalFormatting>
  <conditionalFormatting sqref="D11:D128">
    <cfRule type="expression" dxfId="272" priority="29" stopIfTrue="1">
      <formula>IF($A11="",B11,)</formula>
    </cfRule>
  </conditionalFormatting>
  <conditionalFormatting sqref="G11:G20 G82:G123 G22:G76">
    <cfRule type="expression" dxfId="271" priority="30" stopIfTrue="1">
      <formula>#REF!="Freelancer"</formula>
    </cfRule>
    <cfRule type="expression" dxfId="270" priority="31" stopIfTrue="1">
      <formula>#REF!="DTC Int. Staff"</formula>
    </cfRule>
  </conditionalFormatting>
  <conditionalFormatting sqref="G119:G123 G87:G108 G22 G33:G49 G60:G76">
    <cfRule type="expression" dxfId="269" priority="23" stopIfTrue="1">
      <formula>$F$5="Freelancer"</formula>
    </cfRule>
    <cfRule type="expression" dxfId="268" priority="24" stopIfTrue="1">
      <formula>$F$5="DTC Int. Staff"</formula>
    </cfRule>
  </conditionalFormatting>
  <conditionalFormatting sqref="G16:G20">
    <cfRule type="expression" dxfId="267" priority="21" stopIfTrue="1">
      <formula>#REF!="Freelancer"</formula>
    </cfRule>
    <cfRule type="expression" dxfId="266" priority="22" stopIfTrue="1">
      <formula>#REF!="DTC Int. Staff"</formula>
    </cfRule>
  </conditionalFormatting>
  <conditionalFormatting sqref="G16:G20">
    <cfRule type="expression" dxfId="265" priority="19" stopIfTrue="1">
      <formula>$F$5="Freelancer"</formula>
    </cfRule>
    <cfRule type="expression" dxfId="264" priority="20" stopIfTrue="1">
      <formula>$F$5="DTC Int. Staff"</formula>
    </cfRule>
  </conditionalFormatting>
  <conditionalFormatting sqref="G21">
    <cfRule type="expression" dxfId="263" priority="17" stopIfTrue="1">
      <formula>#REF!="Freelancer"</formula>
    </cfRule>
    <cfRule type="expression" dxfId="262" priority="18" stopIfTrue="1">
      <formula>#REF!="DTC Int. Staff"</formula>
    </cfRule>
  </conditionalFormatting>
  <conditionalFormatting sqref="G21">
    <cfRule type="expression" dxfId="261" priority="15" stopIfTrue="1">
      <formula>$F$5="Freelancer"</formula>
    </cfRule>
    <cfRule type="expression" dxfId="260" priority="16" stopIfTrue="1">
      <formula>$F$5="DTC Int. Staff"</formula>
    </cfRule>
  </conditionalFormatting>
  <conditionalFormatting sqref="C129:C133">
    <cfRule type="expression" dxfId="259" priority="9" stopIfTrue="1">
      <formula>IF($A129=1,B129,)</formula>
    </cfRule>
    <cfRule type="expression" dxfId="258" priority="10" stopIfTrue="1">
      <formula>IF($A129="",B129,)</formula>
    </cfRule>
  </conditionalFormatting>
  <conditionalFormatting sqref="D129:D133">
    <cfRule type="expression" dxfId="257" priority="11" stopIfTrue="1">
      <formula>IF($A129="",B129,)</formula>
    </cfRule>
  </conditionalFormatting>
  <conditionalFormatting sqref="E129:E133">
    <cfRule type="expression" dxfId="256" priority="8" stopIfTrue="1">
      <formula>IF($A129&lt;&gt;1,B129,"")</formula>
    </cfRule>
  </conditionalFormatting>
  <conditionalFormatting sqref="G55:G59">
    <cfRule type="expression" dxfId="255" priority="5" stopIfTrue="1">
      <formula>$F$5="Freelancer"</formula>
    </cfRule>
    <cfRule type="expression" dxfId="254" priority="6" stopIfTrue="1">
      <formula>$F$5="DTC Int. Staff"</formula>
    </cfRule>
  </conditionalFormatting>
  <conditionalFormatting sqref="G77:G81">
    <cfRule type="expression" dxfId="253" priority="3" stopIfTrue="1">
      <formula>#REF!="Freelancer"</formula>
    </cfRule>
    <cfRule type="expression" dxfId="252" priority="4" stopIfTrue="1">
      <formula>#REF!="DTC Int. Staff"</formula>
    </cfRule>
  </conditionalFormatting>
  <conditionalFormatting sqref="G77:G81">
    <cfRule type="expression" dxfId="251" priority="1" stopIfTrue="1">
      <formula>$F$5="Freelancer"</formula>
    </cfRule>
    <cfRule type="expression" dxfId="2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49" priority="25" stopIfTrue="1">
      <formula>IF($A11=1,B11,)</formula>
    </cfRule>
    <cfRule type="expression" dxfId="248" priority="26" stopIfTrue="1">
      <formula>IF($A11="",B11,)</formula>
    </cfRule>
  </conditionalFormatting>
  <conditionalFormatting sqref="E11">
    <cfRule type="expression" dxfId="247" priority="27" stopIfTrue="1">
      <formula>IF($A11="",B11,"")</formula>
    </cfRule>
  </conditionalFormatting>
  <conditionalFormatting sqref="E12:E119">
    <cfRule type="expression" dxfId="246" priority="28" stopIfTrue="1">
      <formula>IF($A12&lt;&gt;1,B12,"")</formula>
    </cfRule>
  </conditionalFormatting>
  <conditionalFormatting sqref="D11:D119">
    <cfRule type="expression" dxfId="245" priority="29" stopIfTrue="1">
      <formula>IF($A11="",B11,)</formula>
    </cfRule>
  </conditionalFormatting>
  <conditionalFormatting sqref="G11:G12 G18:G76 G82:G118">
    <cfRule type="expression" dxfId="244" priority="30" stopIfTrue="1">
      <formula>#REF!="Freelancer"</formula>
    </cfRule>
    <cfRule type="expression" dxfId="243" priority="31" stopIfTrue="1">
      <formula>#REF!="DTC Int. Staff"</formula>
    </cfRule>
  </conditionalFormatting>
  <conditionalFormatting sqref="G114:G118 G18:G22 G33:G49 G60:G76 G87:G103">
    <cfRule type="expression" dxfId="242" priority="23" stopIfTrue="1">
      <formula>$F$5="Freelancer"</formula>
    </cfRule>
    <cfRule type="expression" dxfId="241" priority="24" stopIfTrue="1">
      <formula>$F$5="DTC Int. Staff"</formula>
    </cfRule>
  </conditionalFormatting>
  <conditionalFormatting sqref="G12">
    <cfRule type="expression" dxfId="240" priority="21" stopIfTrue="1">
      <formula>#REF!="Freelancer"</formula>
    </cfRule>
    <cfRule type="expression" dxfId="239" priority="22" stopIfTrue="1">
      <formula>#REF!="DTC Int. Staff"</formula>
    </cfRule>
  </conditionalFormatting>
  <conditionalFormatting sqref="G12">
    <cfRule type="expression" dxfId="238" priority="19" stopIfTrue="1">
      <formula>$F$5="Freelancer"</formula>
    </cfRule>
    <cfRule type="expression" dxfId="237" priority="20" stopIfTrue="1">
      <formula>$F$5="DTC Int. Staff"</formula>
    </cfRule>
  </conditionalFormatting>
  <conditionalFormatting sqref="G13:G17">
    <cfRule type="expression" dxfId="236" priority="17" stopIfTrue="1">
      <formula>#REF!="Freelancer"</formula>
    </cfRule>
    <cfRule type="expression" dxfId="235" priority="18" stopIfTrue="1">
      <formula>#REF!="DTC Int. Staff"</formula>
    </cfRule>
  </conditionalFormatting>
  <conditionalFormatting sqref="G13:G17">
    <cfRule type="expression" dxfId="234" priority="15" stopIfTrue="1">
      <formula>$F$5="Freelancer"</formula>
    </cfRule>
    <cfRule type="expression" dxfId="233" priority="16" stopIfTrue="1">
      <formula>$F$5="DTC Int. Staff"</formula>
    </cfRule>
  </conditionalFormatting>
  <conditionalFormatting sqref="C121:C125">
    <cfRule type="expression" dxfId="232" priority="12" stopIfTrue="1">
      <formula>IF($A121=1,B121,)</formula>
    </cfRule>
    <cfRule type="expression" dxfId="231" priority="13" stopIfTrue="1">
      <formula>IF($A121="",B121,)</formula>
    </cfRule>
  </conditionalFormatting>
  <conditionalFormatting sqref="D121:D125">
    <cfRule type="expression" dxfId="230" priority="14" stopIfTrue="1">
      <formula>IF($A121="",B121,)</formula>
    </cfRule>
  </conditionalFormatting>
  <conditionalFormatting sqref="C120">
    <cfRule type="expression" dxfId="229" priority="9" stopIfTrue="1">
      <formula>IF($A120=1,B120,)</formula>
    </cfRule>
    <cfRule type="expression" dxfId="228" priority="10" stopIfTrue="1">
      <formula>IF($A120="",B120,)</formula>
    </cfRule>
  </conditionalFormatting>
  <conditionalFormatting sqref="D120">
    <cfRule type="expression" dxfId="227" priority="11" stopIfTrue="1">
      <formula>IF($A120="",B120,)</formula>
    </cfRule>
  </conditionalFormatting>
  <conditionalFormatting sqref="E120">
    <cfRule type="expression" dxfId="226" priority="8" stopIfTrue="1">
      <formula>IF($A120&lt;&gt;1,B120,"")</formula>
    </cfRule>
  </conditionalFormatting>
  <conditionalFormatting sqref="E121:E125">
    <cfRule type="expression" dxfId="225" priority="7" stopIfTrue="1">
      <formula>IF($A121&lt;&gt;1,B121,"")</formula>
    </cfRule>
  </conditionalFormatting>
  <conditionalFormatting sqref="G55:G59">
    <cfRule type="expression" dxfId="224" priority="5" stopIfTrue="1">
      <formula>$F$5="Freelancer"</formula>
    </cfRule>
    <cfRule type="expression" dxfId="223" priority="6" stopIfTrue="1">
      <formula>$F$5="DTC Int. Staff"</formula>
    </cfRule>
  </conditionalFormatting>
  <conditionalFormatting sqref="G77:G81">
    <cfRule type="expression" dxfId="222" priority="3" stopIfTrue="1">
      <formula>#REF!="Freelancer"</formula>
    </cfRule>
    <cfRule type="expression" dxfId="221" priority="4" stopIfTrue="1">
      <formula>#REF!="DTC Int. Staff"</formula>
    </cfRule>
  </conditionalFormatting>
  <conditionalFormatting sqref="G77:G81">
    <cfRule type="expression" dxfId="220" priority="1" stopIfTrue="1">
      <formula>$F$5="Freelancer"</formula>
    </cfRule>
    <cfRule type="expression" dxfId="2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70" t="s">
        <v>8</v>
      </c>
      <c r="E4" s="27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18" priority="25" stopIfTrue="1">
      <formula>IF($A11=1,B11,)</formula>
    </cfRule>
    <cfRule type="expression" dxfId="217" priority="26" stopIfTrue="1">
      <formula>IF($A11="",B11,)</formula>
    </cfRule>
  </conditionalFormatting>
  <conditionalFormatting sqref="E11:E15">
    <cfRule type="expression" dxfId="216" priority="27" stopIfTrue="1">
      <formula>IF($A11="",B11,"")</formula>
    </cfRule>
  </conditionalFormatting>
  <conditionalFormatting sqref="E16:E124">
    <cfRule type="expression" dxfId="215" priority="28" stopIfTrue="1">
      <formula>IF($A16&lt;&gt;1,B16,"")</formula>
    </cfRule>
  </conditionalFormatting>
  <conditionalFormatting sqref="D11:D124">
    <cfRule type="expression" dxfId="214" priority="29" stopIfTrue="1">
      <formula>IF($A11="",B11,)</formula>
    </cfRule>
  </conditionalFormatting>
  <conditionalFormatting sqref="G11:G20 G26:G84 G86:G119">
    <cfRule type="expression" dxfId="213" priority="30" stopIfTrue="1">
      <formula>#REF!="Freelancer"</formula>
    </cfRule>
    <cfRule type="expression" dxfId="212" priority="31" stopIfTrue="1">
      <formula>#REF!="DTC Int. Staff"</formula>
    </cfRule>
  </conditionalFormatting>
  <conditionalFormatting sqref="G115:G119 G87:G112 G26:G30 G33:G57 G60:G84">
    <cfRule type="expression" dxfId="211" priority="23" stopIfTrue="1">
      <formula>$F$5="Freelancer"</formula>
    </cfRule>
    <cfRule type="expression" dxfId="210" priority="24" stopIfTrue="1">
      <formula>$F$5="DTC Int. Staff"</formula>
    </cfRule>
  </conditionalFormatting>
  <conditionalFormatting sqref="G16:G20">
    <cfRule type="expression" dxfId="209" priority="21" stopIfTrue="1">
      <formula>#REF!="Freelancer"</formula>
    </cfRule>
    <cfRule type="expression" dxfId="208" priority="22" stopIfTrue="1">
      <formula>#REF!="DTC Int. Staff"</formula>
    </cfRule>
  </conditionalFormatting>
  <conditionalFormatting sqref="G16:G20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21:G25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21:G25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C125:C129">
    <cfRule type="expression" dxfId="201" priority="9" stopIfTrue="1">
      <formula>IF($A125=1,B125,)</formula>
    </cfRule>
    <cfRule type="expression" dxfId="200" priority="10" stopIfTrue="1">
      <formula>IF($A125="",B125,)</formula>
    </cfRule>
  </conditionalFormatting>
  <conditionalFormatting sqref="D125:D129">
    <cfRule type="expression" dxfId="199" priority="11" stopIfTrue="1">
      <formula>IF($A125="",B125,)</formula>
    </cfRule>
  </conditionalFormatting>
  <conditionalFormatting sqref="E125:E129">
    <cfRule type="expression" dxfId="198" priority="8" stopIfTrue="1">
      <formula>IF($A125&lt;&gt;1,B125,"")</formula>
    </cfRule>
  </conditionalFormatting>
  <conditionalFormatting sqref="G59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G85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85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25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91" priority="29" stopIfTrue="1">
      <formula>IF($A11=1,B11,)</formula>
    </cfRule>
    <cfRule type="expression" dxfId="190" priority="30" stopIfTrue="1">
      <formula>IF($A11="",B11,)</formula>
    </cfRule>
  </conditionalFormatting>
  <conditionalFormatting sqref="E11:E15">
    <cfRule type="expression" dxfId="189" priority="31" stopIfTrue="1">
      <formula>IF($A11="",B11,"")</formula>
    </cfRule>
  </conditionalFormatting>
  <conditionalFormatting sqref="E16:E124">
    <cfRule type="expression" dxfId="188" priority="32" stopIfTrue="1">
      <formula>IF($A16&lt;&gt;1,B16,"")</formula>
    </cfRule>
  </conditionalFormatting>
  <conditionalFormatting sqref="D11:D124">
    <cfRule type="expression" dxfId="187" priority="33" stopIfTrue="1">
      <formula>IF($A11="",B11,)</formula>
    </cfRule>
  </conditionalFormatting>
  <conditionalFormatting sqref="G11:G20 G22:G76 G82:G119">
    <cfRule type="expression" dxfId="186" priority="34" stopIfTrue="1">
      <formula>#REF!="Freelancer"</formula>
    </cfRule>
    <cfRule type="expression" dxfId="185" priority="35" stopIfTrue="1">
      <formula>#REF!="DTC Int. Staff"</formula>
    </cfRule>
  </conditionalFormatting>
  <conditionalFormatting sqref="G115:G119 G87:G104 G22 G33:G49 G60:G76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16:G20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16:G20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21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21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C125:C129">
    <cfRule type="expression" dxfId="174" priority="16" stopIfTrue="1">
      <formula>IF($A125=1,B125,)</formula>
    </cfRule>
    <cfRule type="expression" dxfId="173" priority="17" stopIfTrue="1">
      <formula>IF($A125="",B125,)</formula>
    </cfRule>
  </conditionalFormatting>
  <conditionalFormatting sqref="D125:D129">
    <cfRule type="expression" dxfId="172" priority="18" stopIfTrue="1">
      <formula>IF($A125="",B125,)</formula>
    </cfRule>
  </conditionalFormatting>
  <conditionalFormatting sqref="E125:E129">
    <cfRule type="expression" dxfId="171" priority="15" stopIfTrue="1">
      <formula>IF($A125&lt;&gt;1,B125,"")</formula>
    </cfRule>
  </conditionalFormatting>
  <conditionalFormatting sqref="G55:G59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G77:G81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77:G81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130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conditionalFormatting sqref="C130">
    <cfRule type="expression" dxfId="162" priority="3" stopIfTrue="1">
      <formula>IF($A130=1,B130,)</formula>
    </cfRule>
    <cfRule type="expression" dxfId="161" priority="4" stopIfTrue="1">
      <formula>IF($A130="",B130,)</formula>
    </cfRule>
  </conditionalFormatting>
  <conditionalFormatting sqref="E130">
    <cfRule type="expression" dxfId="160" priority="5" stopIfTrue="1">
      <formula>IF($A130&lt;&gt;1,B130,"")</formula>
    </cfRule>
  </conditionalFormatting>
  <conditionalFormatting sqref="D130">
    <cfRule type="expression" dxfId="159" priority="6" stopIfTrue="1">
      <formula>IF($A130="",B130,)</formula>
    </cfRule>
  </conditionalFormatting>
  <conditionalFormatting sqref="G130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8" t="s">
        <v>8</v>
      </c>
      <c r="E4" s="279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19">
    <cfRule type="expression" dxfId="156" priority="21" stopIfTrue="1">
      <formula>IF($A11=1,B11,)</formula>
    </cfRule>
    <cfRule type="expression" dxfId="155" priority="22" stopIfTrue="1">
      <formula>IF($A11="",B11,)</formula>
    </cfRule>
  </conditionalFormatting>
  <conditionalFormatting sqref="E11">
    <cfRule type="expression" dxfId="154" priority="23" stopIfTrue="1">
      <formula>IF($A11="",B11,"")</formula>
    </cfRule>
  </conditionalFormatting>
  <conditionalFormatting sqref="E12:E119">
    <cfRule type="expression" dxfId="153" priority="24" stopIfTrue="1">
      <formula>IF($A12&lt;&gt;1,B12,"")</formula>
    </cfRule>
  </conditionalFormatting>
  <conditionalFormatting sqref="D11:D119">
    <cfRule type="expression" dxfId="152" priority="25" stopIfTrue="1">
      <formula>IF($A11="",B11,)</formula>
    </cfRule>
  </conditionalFormatting>
  <conditionalFormatting sqref="G11:G16 G22:G80 G86:G118">
    <cfRule type="expression" dxfId="151" priority="26" stopIfTrue="1">
      <formula>#REF!="Freelancer"</formula>
    </cfRule>
    <cfRule type="expression" dxfId="150" priority="27" stopIfTrue="1">
      <formula>#REF!="DTC Int. Staff"</formula>
    </cfRule>
  </conditionalFormatting>
  <conditionalFormatting sqref="G118 G22:G26 G37:G53 G64:G80 G91:G107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12:G16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12:G16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G17:G21">
    <cfRule type="expression" dxfId="143" priority="13" stopIfTrue="1">
      <formula>#REF!="Freelancer"</formula>
    </cfRule>
    <cfRule type="expression" dxfId="142" priority="14" stopIfTrue="1">
      <formula>#REF!="DTC Int. Staff"</formula>
    </cfRule>
  </conditionalFormatting>
  <conditionalFormatting sqref="G17:G21">
    <cfRule type="expression" dxfId="141" priority="11" stopIfTrue="1">
      <formula>$F$5="Freelancer"</formula>
    </cfRule>
    <cfRule type="expression" dxfId="140" priority="12" stopIfTrue="1">
      <formula>$F$5="DTC Int. Staff"</formula>
    </cfRule>
  </conditionalFormatting>
  <conditionalFormatting sqref="C120:C129">
    <cfRule type="expression" dxfId="139" priority="8" stopIfTrue="1">
      <formula>IF($A120=1,B120,)</formula>
    </cfRule>
    <cfRule type="expression" dxfId="138" priority="9" stopIfTrue="1">
      <formula>IF($A120="",B120,)</formula>
    </cfRule>
  </conditionalFormatting>
  <conditionalFormatting sqref="D120:D129">
    <cfRule type="expression" dxfId="137" priority="10" stopIfTrue="1">
      <formula>IF($A120="",B120,)</formula>
    </cfRule>
  </conditionalFormatting>
  <conditionalFormatting sqref="E120:E129">
    <cfRule type="expression" dxfId="136" priority="7" stopIfTrue="1">
      <formula>IF($A120&lt;&gt;1,B120,"")</formula>
    </cfRule>
  </conditionalFormatting>
  <conditionalFormatting sqref="G59:G63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81:G85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81:G85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2022-01-10T07:49:43Z</dcterms:modified>
</cp:coreProperties>
</file>