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\"/>
    </mc:Choice>
  </mc:AlternateContent>
  <xr:revisionPtr revIDLastSave="0" documentId="13_ncr:1_{63C82DE4-CB76-415C-B221-BDE7C26AFA4B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7" i="57" l="1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1" i="57"/>
  <c r="B55" i="57"/>
  <c r="E56" i="57"/>
  <c r="E57" i="57" s="1"/>
  <c r="E58" i="57" s="1"/>
  <c r="E59" i="57" s="1"/>
  <c r="E60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D60" i="57" s="1"/>
  <c r="A55" i="57"/>
  <c r="E67" i="57"/>
  <c r="E62" i="57"/>
  <c r="E63" i="57" s="1"/>
  <c r="E64" i="57" s="1"/>
  <c r="E65" i="57" s="1"/>
  <c r="E66" i="57" s="1"/>
  <c r="B61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2" i="57" l="1"/>
  <c r="E68" i="57"/>
  <c r="E69" i="57" s="1"/>
  <c r="E70" i="57" s="1"/>
  <c r="E71" i="57" s="1"/>
  <c r="B67" i="57"/>
  <c r="D61" i="57"/>
  <c r="D62" i="57" s="1"/>
  <c r="D63" i="57" s="1"/>
  <c r="D64" i="57" s="1"/>
  <c r="D65" i="57" s="1"/>
  <c r="D66" i="57" s="1"/>
  <c r="A61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7" i="57" l="1"/>
  <c r="D68" i="57" s="1"/>
  <c r="D69" i="57" s="1"/>
  <c r="D70" i="57" s="1"/>
  <c r="D71" i="57" s="1"/>
  <c r="A67" i="57"/>
  <c r="E77" i="57"/>
  <c r="B72" i="57"/>
  <c r="E73" i="57"/>
  <c r="E74" i="57" s="1"/>
  <c r="E75" i="57" s="1"/>
  <c r="E76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2" i="57" l="1"/>
  <c r="D73" i="57" s="1"/>
  <c r="D74" i="57" s="1"/>
  <c r="D75" i="57" s="1"/>
  <c r="D76" i="57" s="1"/>
  <c r="A72" i="57"/>
  <c r="E82" i="57"/>
  <c r="B77" i="57"/>
  <c r="E78" i="57"/>
  <c r="E79" i="57" s="1"/>
  <c r="E80" i="57" s="1"/>
  <c r="E81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7" i="57" l="1"/>
  <c r="D78" i="57" s="1"/>
  <c r="D79" i="57" s="1"/>
  <c r="D80" i="57" s="1"/>
  <c r="D81" i="57" s="1"/>
  <c r="A77" i="57"/>
  <c r="E83" i="57"/>
  <c r="B82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2" i="57" l="1"/>
  <c r="A82" i="57"/>
  <c r="B83" i="57"/>
  <c r="E84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4" i="57" l="1"/>
  <c r="E89" i="57"/>
  <c r="E85" i="57"/>
  <c r="E86" i="57" s="1"/>
  <c r="E87" i="57" s="1"/>
  <c r="E88" i="57" s="1"/>
  <c r="D83" i="57"/>
  <c r="A83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9" i="57" l="1"/>
  <c r="E94" i="57"/>
  <c r="E90" i="57"/>
  <c r="E91" i="57" s="1"/>
  <c r="E92" i="57" s="1"/>
  <c r="E93" i="57" s="1"/>
  <c r="A84" i="57"/>
  <c r="D84" i="57"/>
  <c r="D85" i="57" s="1"/>
  <c r="D86" i="57" s="1"/>
  <c r="D87" i="57" s="1"/>
  <c r="D88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4" i="57" l="1"/>
  <c r="E100" i="57"/>
  <c r="E95" i="57"/>
  <c r="E96" i="57" s="1"/>
  <c r="E97" i="57" s="1"/>
  <c r="E98" i="57" s="1"/>
  <c r="E99" i="57" s="1"/>
  <c r="A89" i="57"/>
  <c r="D89" i="57"/>
  <c r="D90" i="57" s="1"/>
  <c r="D91" i="57" s="1"/>
  <c r="D92" i="57" s="1"/>
  <c r="D93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101" i="57" l="1"/>
  <c r="E102" i="57" s="1"/>
  <c r="E103" i="57" s="1"/>
  <c r="E104" i="57" s="1"/>
  <c r="E105" i="57"/>
  <c r="B100" i="57"/>
  <c r="A94" i="57"/>
  <c r="D94" i="57"/>
  <c r="D95" i="57" s="1"/>
  <c r="D96" i="57" s="1"/>
  <c r="D97" i="57" s="1"/>
  <c r="D98" i="57" s="1"/>
  <c r="D99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100" i="57" l="1"/>
  <c r="D127" i="57"/>
  <c r="D128" i="57" s="1"/>
  <c r="D129" i="57" s="1"/>
  <c r="D130" i="57" s="1"/>
  <c r="D131" i="57" s="1"/>
  <c r="D100" i="57"/>
  <c r="D101" i="57" s="1"/>
  <c r="D102" i="57" s="1"/>
  <c r="D103" i="57" s="1"/>
  <c r="D104" i="57" s="1"/>
  <c r="E106" i="57"/>
  <c r="E107" i="57" s="1"/>
  <c r="E108" i="57" s="1"/>
  <c r="E109" i="57" s="1"/>
  <c r="B105" i="57"/>
  <c r="E110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05" i="57" l="1"/>
  <c r="D132" i="57"/>
  <c r="D133" i="57" s="1"/>
  <c r="D134" i="57" s="1"/>
  <c r="D135" i="57" s="1"/>
  <c r="D136" i="57" s="1"/>
  <c r="B110" i="57"/>
  <c r="E111" i="57"/>
  <c r="A105" i="57"/>
  <c r="D106" i="57"/>
  <c r="D107" i="57" s="1"/>
  <c r="D108" i="57" s="1"/>
  <c r="D109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2" i="57" l="1"/>
  <c r="B111" i="57"/>
  <c r="A110" i="57"/>
  <c r="D110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11" i="57" l="1"/>
  <c r="D111" i="57"/>
  <c r="E117" i="57"/>
  <c r="B112" i="57"/>
  <c r="E113" i="57"/>
  <c r="E114" i="57" s="1"/>
  <c r="E115" i="57" s="1"/>
  <c r="E116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2" i="57" l="1"/>
  <c r="D113" i="57" s="1"/>
  <c r="D114" i="57" s="1"/>
  <c r="D115" i="57" s="1"/>
  <c r="D116" i="57" s="1"/>
  <c r="A112" i="57"/>
  <c r="E122" i="57"/>
  <c r="E127" i="57" s="1"/>
  <c r="E132" i="57" s="1"/>
  <c r="E133" i="57" s="1"/>
  <c r="E134" i="57" s="1"/>
  <c r="E135" i="57" s="1"/>
  <c r="E136" i="57" s="1"/>
  <c r="E118" i="57"/>
  <c r="E119" i="57" s="1"/>
  <c r="E120" i="57" s="1"/>
  <c r="E121" i="57" s="1"/>
  <c r="B122" i="57"/>
  <c r="B117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7" i="57" l="1"/>
  <c r="D118" i="57" s="1"/>
  <c r="D119" i="57" s="1"/>
  <c r="D120" i="57" s="1"/>
  <c r="D121" i="57" s="1"/>
  <c r="A117" i="57"/>
  <c r="D122" i="57"/>
  <c r="D123" i="57" s="1"/>
  <c r="D124" i="57" s="1"/>
  <c r="D125" i="57" s="1"/>
  <c r="D126" i="57" s="1"/>
  <c r="A122" i="57"/>
  <c r="E123" i="57"/>
  <c r="E124" i="57" s="1"/>
  <c r="E125" i="57" s="1"/>
  <c r="E126" i="57" s="1"/>
  <c r="E128" i="57"/>
  <c r="E129" i="57" s="1"/>
  <c r="E130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1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<sst xmlns="http://schemas.openxmlformats.org/spreadsheetml/2006/main" count="386" uniqueCount="159">
  <si>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</si>
  <si>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</si>
  <si>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</si>
  <si>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</si>
  <si>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</si>
  <si>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</si>
  <si>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</si>
  <si>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</si>
  <si>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</si>
  <si>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</si>
  <si>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</si>
  <si>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</si>
  <si>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</si>
  <si>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</si>
  <si>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</si>
  <si>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</si>
  <si>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</si>
  <si>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</si>
  <si>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</si>
  <si>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</si>
  <si>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</si>
  <si>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</si>
  <si>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</si>
  <si>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</si>
  <si>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</si>
  <si>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</si>
  <si>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</si>
  <si>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</si>
  <si>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</si>
  <si>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</si>
  <si>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</si>
  <si>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</si>
  <si>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</si>
  <si>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</si>
  <si>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</si>
  <si>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</si>
  <si>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</si>
  <si>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</si>
  <si>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</si>
  <si>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</si>
  <si>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</si>
  <si>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</si>
  <si>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</si>
  <si>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</si>
  <si>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</si>
  <si>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</si>
  <si>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</si>
  <si>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</si>
  <si>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</si>
  <si>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</si>
  <si>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</si>
  <si>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</si>
  <si>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</si>
  <si>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Wankanok</t>
  </si>
  <si>
    <t>Raksatip</t>
  </si>
  <si>
    <t>Orientation</t>
  </si>
  <si>
    <t xml:space="preserve">Team &amp; project introduction </t>
  </si>
  <si>
    <t>ทำความเข้าใจโปรเจค NBTC</t>
  </si>
  <si>
    <t>NBTC Digital Platform Weekly Internal Meeting</t>
  </si>
  <si>
    <t>ทำ Digital Platform Tracker</t>
  </si>
  <si>
    <t>NBTC Meeting: Survey Discussion</t>
  </si>
  <si>
    <t>สัมภาษณ์บริษัทฟังใจ</t>
  </si>
  <si>
    <t>ทำ MOM</t>
  </si>
  <si>
    <t>ทำ Tracker Sheet</t>
  </si>
  <si>
    <t>เรียน FTE L&amp;D Program- Consulting Slide</t>
  </si>
  <si>
    <t>ทำ Survey Flow</t>
  </si>
  <si>
    <t>Interview with Finnomena</t>
  </si>
  <si>
    <t>Townhall</t>
  </si>
  <si>
    <t>ปรับ Dashboard</t>
  </si>
  <si>
    <t>ทำ Dashboard</t>
  </si>
  <si>
    <t>ลงข้อมูล Tracker</t>
  </si>
  <si>
    <t>Interview with Hertz Thailand</t>
  </si>
  <si>
    <t>เรียนคลิป Data Collection</t>
  </si>
  <si>
    <t>Interview with Thai Travel Center</t>
  </si>
  <si>
    <t>Internal kick off: โครงการ Thailand Digital Outlook Phase 4</t>
  </si>
  <si>
    <t>ศึกษาโครงการ Thailand Digital Outlook</t>
  </si>
  <si>
    <t>ONDE Outlook Ph4 ประชุมแนะนำทีมทำงาน</t>
  </si>
  <si>
    <t>Interview with Thai PBS</t>
  </si>
  <si>
    <t>Interview with Doctor Anywhere</t>
  </si>
  <si>
    <t>Interview with KULAP</t>
  </si>
  <si>
    <t>Brainstorm Session</t>
  </si>
  <si>
    <t>Interview with Nocnoc.com</t>
  </si>
  <si>
    <t>Interview with HDMall</t>
  </si>
  <si>
    <t>Interview with SkinX</t>
  </si>
  <si>
    <t>Internal Team Meeting</t>
  </si>
  <si>
    <t>ทำ Survey Questions</t>
  </si>
  <si>
    <t>หาข้อมูล Business Model</t>
  </si>
  <si>
    <t>Interview with Head of CEO office, ETRAN (THAILAND)</t>
  </si>
  <si>
    <t>Interview with ประธานกรรมการ และผู้ร่วมก่อตั้ง บริษัท ลูปส์</t>
  </si>
  <si>
    <t>Interview with Freshket</t>
  </si>
  <si>
    <t>เรียน FTE L&amp;D Program-Review Session1 (Week3)</t>
  </si>
  <si>
    <t>ทำ Key finding from inverview</t>
  </si>
  <si>
    <t>หาข้อมูล Business model ของ mention.com</t>
  </si>
  <si>
    <t>ทำ Power BI Dashboard</t>
  </si>
  <si>
    <t>Interview with กรรมการผู้จัดการ บ.เจเคเอ็น เบสท์ ไลฟ์ จำกัด (JKN18)</t>
  </si>
  <si>
    <t>Interview with สำนักงานพัฒนาธุรกรรมทางอิเล็กทรอนิกส์ (สพธอ.)</t>
  </si>
  <si>
    <t>ปรับ Visualization ของ dashboard</t>
  </si>
  <si>
    <t>ดู Survey + BI dashboard</t>
  </si>
  <si>
    <t>เรียน FTE L&amp;D Program- Review Session 2 (Week4)</t>
  </si>
  <si>
    <t>Interview with Marketing Director Doonee</t>
  </si>
  <si>
    <t>Team Knowledge Sharing: Power BI</t>
  </si>
  <si>
    <t>ทำ Key finding from interview</t>
  </si>
  <si>
    <t xml:space="preserve">หาข้อมูล Business Model LinkedIn &amp; Hertz </t>
  </si>
  <si>
    <t>หาข้อมูล Business Model: Healthy Living Talk</t>
  </si>
  <si>
    <t>หาข้อมูล Business Model: Doctor A to Z</t>
  </si>
  <si>
    <t>หาข้อมูล Business Model: Thai Travel Center</t>
  </si>
  <si>
    <t>หาข้อมูล  Business Model: Doctor Anywhere</t>
  </si>
  <si>
    <t>หาข้อมูล Business Model: Nocnoc.com</t>
  </si>
  <si>
    <t>เรียน FTE L&amp;D Program-Data Collection</t>
  </si>
  <si>
    <t>เรียน FTE L&amp;D Program-Data Analysis</t>
  </si>
  <si>
    <t>TIME193</t>
  </si>
  <si>
    <t>สัมภาษณ์กับประธานบริหารและผู้ก่อตั้งบริษัท เอวา แอดไวเซอรี่ จำกัด</t>
  </si>
  <si>
    <t>NBTC Digital Platform: ประชุมการตรวจรับงานงวดที่ 1</t>
  </si>
  <si>
    <t>หาข้อมูล Business Model: Kbank</t>
  </si>
  <si>
    <t>หาข้อมูล Business Model: Bitkub</t>
  </si>
  <si>
    <t>ปรับ Dashboard เตรียมส่ง</t>
  </si>
  <si>
    <t>Placeholder - ETDA/NBTC Digital Platform Discussion</t>
  </si>
  <si>
    <t>ทำ mom</t>
  </si>
  <si>
    <t>ทำ mom ของกสทช.</t>
  </si>
  <si>
    <t>ทำ business model: TK Park</t>
  </si>
  <si>
    <t>ทำ business model: CJWORX</t>
  </si>
  <si>
    <t>Interview with สคบ.</t>
  </si>
  <si>
    <t>FTE L&amp;D Program- Result Presentation&amp;Communication</t>
  </si>
  <si>
    <t>Interview with TK Park</t>
  </si>
  <si>
    <t>ปรับ Dashboard Survey</t>
  </si>
  <si>
    <t>Interview with CJWORX</t>
  </si>
  <si>
    <t>ทำ mom CJWORX</t>
  </si>
  <si>
    <t>แก้ dashboard</t>
  </si>
  <si>
    <t>ทำ Dashboard Survey</t>
  </si>
  <si>
    <t>DSA: Core Competency Discussion</t>
  </si>
  <si>
    <t>Interview with StartDee</t>
  </si>
  <si>
    <t>ทำ mom StartDee</t>
  </si>
  <si>
    <t>ทำ Key Finding: TK Park, CJWORX, StartDee</t>
  </si>
  <si>
    <t>Holiday</t>
  </si>
  <si>
    <t>Interview with PPTV</t>
  </si>
  <si>
    <t>ทำ mom PPTV</t>
  </si>
  <si>
    <t>Interview with กสทช.</t>
  </si>
  <si>
    <t>Interview with Traveloka</t>
  </si>
  <si>
    <t>Interview with AT HOME</t>
  </si>
  <si>
    <t>Survey Discussion</t>
  </si>
  <si>
    <t>Personal Leave(0.5 day)</t>
  </si>
  <si>
    <t>Interview with กลต.</t>
  </si>
  <si>
    <t>ทำ mom กลต.</t>
  </si>
  <si>
    <t>Key Finding</t>
  </si>
  <si>
    <t>Test Survey&amp;Feedback</t>
  </si>
  <si>
    <t>Interview with Open Durian</t>
  </si>
  <si>
    <t>MOM</t>
  </si>
  <si>
    <t>Interview with MICO Live</t>
  </si>
  <si>
    <t>ทำ mom: Open Durian &amp; MICO Live &amp; Startdee</t>
  </si>
  <si>
    <t>ปรับสี Dashboard+อัพเดทดาต้าใหม่</t>
  </si>
  <si>
    <t>Interivew with Kid Hero</t>
  </si>
  <si>
    <t>MOM Kid Hero, Cisco</t>
  </si>
  <si>
    <t>Key Finding from Interview</t>
  </si>
  <si>
    <t>Dashboard</t>
  </si>
  <si>
    <t>NBTC Weekly Meeting</t>
  </si>
  <si>
    <t>Revised MOM</t>
  </si>
  <si>
    <t>NBTC Model Discusstion</t>
  </si>
  <si>
    <t>TIME-202107</t>
  </si>
  <si>
    <t>Time193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</si>
</sst>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  <font>
      <sz val="11"/>
      <color rgb="FF3C4043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5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/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/>
    <xf numFmtId="0" fontId="16" fillId="8" borderId="0" xfId="0" applyFont="1" applyFill="1"/>
    <xf numFmtId="0" fontId="17" fillId="0" borderId="0" xfId="0" applyFont="1"/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8" fillId="4" borderId="22" xfId="0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9" t="s">
        <v>24</v>
      </c>
      <c r="C2" s="130"/>
      <c r="D2" s="130"/>
      <c r="E2" s="130"/>
      <c r="F2" s="130"/>
      <c r="G2" s="131"/>
      <c r="H2" s="2"/>
      <c r="I2" s="2"/>
    </row>
    <row r="3" spans="2:9" x14ac:dyDescent="0.35">
      <c r="B3" s="7" t="s">
        <v>25</v>
      </c>
      <c r="C3" s="147" t="s">
        <v>45</v>
      </c>
      <c r="D3" s="148"/>
      <c r="E3" s="148"/>
      <c r="F3" s="148"/>
      <c r="G3" s="149"/>
      <c r="H3" s="3"/>
      <c r="I3" s="3"/>
    </row>
    <row r="4" spans="2:9" x14ac:dyDescent="0.35">
      <c r="B4" s="6" t="s">
        <v>26</v>
      </c>
      <c r="C4" s="150" t="s">
        <v>46</v>
      </c>
      <c r="D4" s="151"/>
      <c r="E4" s="151"/>
      <c r="F4" s="151"/>
      <c r="G4" s="152"/>
      <c r="H4" s="3"/>
      <c r="I4" s="3"/>
    </row>
    <row r="5" spans="2:9" x14ac:dyDescent="0.35">
      <c r="B5" s="6" t="s">
        <v>27</v>
      </c>
      <c r="C5" s="150" t="s">
        <v>47</v>
      </c>
      <c r="D5" s="151"/>
      <c r="E5" s="151"/>
      <c r="F5" s="151"/>
      <c r="G5" s="152"/>
      <c r="H5" s="3"/>
      <c r="I5" s="3"/>
    </row>
    <row r="7" spans="2:9" ht="32.25" customHeight="1" x14ac:dyDescent="0.35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35">
      <c r="B8" s="132" t="s">
        <v>28</v>
      </c>
      <c r="C8" s="133"/>
      <c r="D8" s="133"/>
      <c r="E8" s="133"/>
      <c r="F8" s="133"/>
      <c r="G8" s="134"/>
      <c r="H8" s="3"/>
      <c r="I8" s="3"/>
    </row>
    <row r="9" spans="2:9" x14ac:dyDescent="0.35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58" t="s">
        <v>49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35">
      <c r="B13" s="60">
        <v>9001</v>
      </c>
      <c r="C13" s="138" t="s">
        <v>36</v>
      </c>
      <c r="D13" s="139"/>
      <c r="E13" s="139"/>
      <c r="F13" s="139"/>
      <c r="G13" s="140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60">
        <v>9002</v>
      </c>
      <c r="C15" s="155" t="s">
        <v>48</v>
      </c>
      <c r="D15" s="156"/>
      <c r="E15" s="156"/>
      <c r="F15" s="156"/>
      <c r="G15" s="157"/>
      <c r="H15" s="4"/>
      <c r="I15" s="4"/>
    </row>
    <row r="16" spans="2:9" ht="18.75" customHeight="1" x14ac:dyDescent="0.35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 x14ac:dyDescent="0.35">
      <c r="B17" s="7" t="s">
        <v>15</v>
      </c>
      <c r="C17" s="167" t="s">
        <v>44</v>
      </c>
      <c r="D17" s="168"/>
      <c r="E17" s="168"/>
      <c r="F17" s="168"/>
      <c r="G17" s="169"/>
      <c r="H17" s="4"/>
      <c r="I17" s="4"/>
    </row>
    <row r="18" spans="2:9" ht="19.5" customHeight="1" x14ac:dyDescent="0.35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 x14ac:dyDescent="0.3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35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 x14ac:dyDescent="0.3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35">
      <c r="B22" s="60">
        <v>9005</v>
      </c>
      <c r="C22" s="138" t="s">
        <v>41</v>
      </c>
      <c r="D22" s="139"/>
      <c r="E22" s="139"/>
      <c r="F22" s="139"/>
      <c r="G22" s="140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60">
        <v>9006</v>
      </c>
      <c r="C24" s="144" t="s">
        <v>40</v>
      </c>
      <c r="D24" s="145"/>
      <c r="E24" s="145"/>
      <c r="F24" s="145"/>
      <c r="G24" s="146"/>
    </row>
    <row r="25" spans="2:9" x14ac:dyDescent="0.3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35">
      <c r="B26" s="60">
        <v>9007</v>
      </c>
      <c r="C26" s="138" t="s">
        <v>39</v>
      </c>
      <c r="D26" s="139"/>
      <c r="E26" s="139"/>
      <c r="F26" s="139"/>
      <c r="G26" s="140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60">
        <v>9008</v>
      </c>
      <c r="C28" s="138" t="s">
        <v>38</v>
      </c>
      <c r="D28" s="139"/>
      <c r="E28" s="139"/>
      <c r="F28" s="139"/>
      <c r="G28" s="140"/>
    </row>
    <row r="29" spans="2:9" ht="19.5" customHeight="1" x14ac:dyDescent="0.35">
      <c r="B29" s="7" t="s">
        <v>10</v>
      </c>
      <c r="C29" s="141"/>
      <c r="D29" s="142"/>
      <c r="E29" s="142"/>
      <c r="F29" s="142"/>
      <c r="G29" s="143"/>
    </row>
    <row r="30" spans="2:9" ht="15" customHeight="1" x14ac:dyDescent="0.35">
      <c r="B30" s="60">
        <v>9009</v>
      </c>
      <c r="C30" s="144" t="s">
        <v>50</v>
      </c>
      <c r="D30" s="145"/>
      <c r="E30" s="145"/>
      <c r="F30" s="145"/>
      <c r="G30" s="146"/>
    </row>
    <row r="31" spans="2:9" x14ac:dyDescent="0.35">
      <c r="B31" s="61"/>
      <c r="C31" s="170" t="s">
        <v>51</v>
      </c>
      <c r="D31" s="171"/>
      <c r="E31" s="171"/>
      <c r="F31" s="171"/>
      <c r="G31" s="172"/>
    </row>
    <row r="32" spans="2:9" ht="19.5" customHeight="1" x14ac:dyDescent="0.35">
      <c r="B32" s="7" t="s">
        <v>21</v>
      </c>
      <c r="C32" s="135" t="s">
        <v>52</v>
      </c>
      <c r="D32" s="136"/>
      <c r="E32" s="136"/>
      <c r="F32" s="136"/>
      <c r="G32" s="137"/>
    </row>
    <row r="33" spans="2:7" ht="19.5" customHeight="1" x14ac:dyDescent="0.35">
      <c r="B33" s="60">
        <v>9010</v>
      </c>
      <c r="C33" s="138" t="s">
        <v>18</v>
      </c>
      <c r="D33" s="139"/>
      <c r="E33" s="139"/>
      <c r="F33" s="139"/>
      <c r="G33" s="140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60">
        <v>9013</v>
      </c>
      <c r="C35" s="138" t="s">
        <v>19</v>
      </c>
      <c r="D35" s="139"/>
      <c r="E35" s="139"/>
      <c r="F35" s="139"/>
      <c r="G35" s="140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60">
        <v>9014</v>
      </c>
      <c r="C37" s="138" t="s">
        <v>13</v>
      </c>
      <c r="D37" s="139"/>
      <c r="E37" s="139"/>
      <c r="F37" s="139"/>
      <c r="G37" s="140"/>
    </row>
    <row r="38" spans="2:7" ht="19.5" customHeight="1" x14ac:dyDescent="0.35">
      <c r="B38" s="64" t="s">
        <v>13</v>
      </c>
      <c r="C38" s="167"/>
      <c r="D38" s="168"/>
      <c r="E38" s="168"/>
      <c r="F38" s="168"/>
      <c r="G38" s="169"/>
    </row>
    <row r="39" spans="2:7" ht="19.5" customHeight="1" x14ac:dyDescent="0.35">
      <c r="B39" s="60">
        <v>9015</v>
      </c>
      <c r="C39" s="138" t="s">
        <v>20</v>
      </c>
      <c r="D39" s="139"/>
      <c r="E39" s="139"/>
      <c r="F39" s="139"/>
      <c r="G39" s="140"/>
    </row>
    <row r="40" spans="2:7" ht="19.5" customHeight="1" x14ac:dyDescent="0.35">
      <c r="B40" s="64" t="s">
        <v>14</v>
      </c>
      <c r="C40" s="141"/>
      <c r="D40" s="142"/>
      <c r="E40" s="142"/>
      <c r="F40" s="142"/>
      <c r="G40" s="14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43" zoomScale="90" zoomScaleNormal="90" workbookViewId="0">
      <selection activeCell="F51" sqref="F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7265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140</v>
      </c>
      <c r="J8" s="25">
        <f>I8/8</f>
        <v>17.5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>
        <v>9009</v>
      </c>
      <c r="G11" s="47"/>
      <c r="H11" s="48" t="s">
        <v>55</v>
      </c>
      <c r="I11" s="47"/>
      <c r="J11" s="86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>
        <v>9002</v>
      </c>
      <c r="G12" s="47"/>
      <c r="H12" s="48" t="s">
        <v>56</v>
      </c>
      <c r="I12" s="47"/>
      <c r="J12" s="86">
        <v>5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48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48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48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>
        <v>9002</v>
      </c>
      <c r="G16" s="36"/>
      <c r="H16" s="43" t="s">
        <v>57</v>
      </c>
      <c r="I16" s="36"/>
      <c r="J16" s="85">
        <v>3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>
        <v>9002</v>
      </c>
      <c r="G17" s="36"/>
      <c r="H17" s="43" t="s">
        <v>86</v>
      </c>
      <c r="I17" s="36"/>
      <c r="J17" s="85">
        <v>7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>
        <v>9002</v>
      </c>
      <c r="G21" s="47"/>
      <c r="H21" s="48" t="s">
        <v>84</v>
      </c>
      <c r="I21" s="47"/>
      <c r="J21" s="86">
        <v>0.5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>
        <v>9002</v>
      </c>
      <c r="G22" s="47"/>
      <c r="H22" s="48" t="s">
        <v>58</v>
      </c>
      <c r="I22" s="47"/>
      <c r="J22" s="86">
        <v>1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>
        <v>9002</v>
      </c>
      <c r="G23" s="47"/>
      <c r="H23" s="48" t="s">
        <v>86</v>
      </c>
      <c r="I23" s="47"/>
      <c r="J23" s="86">
        <v>4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>
        <v>9002</v>
      </c>
      <c r="G24" s="47"/>
      <c r="H24" s="48" t="s">
        <v>59</v>
      </c>
      <c r="I24" s="47"/>
      <c r="J24" s="86">
        <v>3</v>
      </c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>
        <v>9002</v>
      </c>
      <c r="G26" s="36"/>
      <c r="H26" s="43" t="s">
        <v>60</v>
      </c>
      <c r="I26" s="36"/>
      <c r="J26" s="85">
        <v>3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>
        <v>9002</v>
      </c>
      <c r="G27" s="36"/>
      <c r="H27" s="43" t="s">
        <v>65</v>
      </c>
      <c r="I27" s="36"/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>
        <v>9002</v>
      </c>
      <c r="G28" s="36"/>
      <c r="H28" s="43" t="s">
        <v>86</v>
      </c>
      <c r="I28" s="36"/>
      <c r="J28" s="85">
        <v>2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>
        <v>9002</v>
      </c>
      <c r="G29" s="36"/>
      <c r="H29" s="43" t="s">
        <v>85</v>
      </c>
      <c r="I29" s="36"/>
      <c r="J29" s="85">
        <v>2</v>
      </c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43"/>
      <c r="I30" s="36"/>
      <c r="J30" s="85">
        <v>4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>
        <v>9002</v>
      </c>
      <c r="G31" s="47"/>
      <c r="H31" s="48" t="s">
        <v>61</v>
      </c>
      <c r="I31" s="47"/>
      <c r="J31" s="86">
        <v>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>
        <v>9002</v>
      </c>
      <c r="G32" s="47"/>
      <c r="H32" s="48" t="s">
        <v>62</v>
      </c>
      <c r="I32" s="47"/>
      <c r="J32" s="86">
        <v>1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>
        <v>9002</v>
      </c>
      <c r="G33" s="47"/>
      <c r="H33" s="48" t="s">
        <v>63</v>
      </c>
      <c r="I33" s="47"/>
      <c r="J33" s="86">
        <v>5</v>
      </c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121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>
        <v>9009</v>
      </c>
      <c r="G38" s="36"/>
      <c r="H38" s="43" t="s">
        <v>64</v>
      </c>
      <c r="I38" s="36"/>
      <c r="J38" s="85">
        <v>2.5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>
        <v>9002</v>
      </c>
      <c r="G39" s="36"/>
      <c r="H39" s="43" t="s">
        <v>87</v>
      </c>
      <c r="I39" s="36"/>
      <c r="J39" s="85">
        <v>1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>
        <v>9002</v>
      </c>
      <c r="G40" s="36"/>
      <c r="H40" s="43" t="s">
        <v>88</v>
      </c>
      <c r="I40" s="36"/>
      <c r="J40" s="85">
        <v>1</v>
      </c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>
        <v>9002</v>
      </c>
      <c r="G41" s="36"/>
      <c r="H41" s="43" t="s">
        <v>62</v>
      </c>
      <c r="I41" s="36"/>
      <c r="J41" s="85">
        <v>1</v>
      </c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s="110" customFormat="1" ht="22.5" customHeight="1" x14ac:dyDescent="0.35">
      <c r="A43" s="109">
        <f t="shared" si="0"/>
        <v>1</v>
      </c>
      <c r="B43" s="110">
        <f t="shared" si="1"/>
        <v>2</v>
      </c>
      <c r="C43" s="111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>
        <v>9002</v>
      </c>
      <c r="G43" s="47"/>
      <c r="H43" s="126" t="s">
        <v>111</v>
      </c>
      <c r="I43" s="47"/>
      <c r="J43" s="86">
        <v>1</v>
      </c>
    </row>
    <row r="44" spans="1:10" s="110" customFormat="1" ht="22.5" customHeight="1" x14ac:dyDescent="0.35">
      <c r="A44" s="109"/>
      <c r="C44" s="111"/>
      <c r="D44" s="77" t="str">
        <f>D43</f>
        <v>Tue</v>
      </c>
      <c r="E44" s="45">
        <f>E43</f>
        <v>44509</v>
      </c>
      <c r="F44" s="46">
        <v>9002</v>
      </c>
      <c r="G44" s="47"/>
      <c r="H44" s="127" t="s">
        <v>112</v>
      </c>
      <c r="I44" s="47"/>
      <c r="J44" s="86">
        <v>2</v>
      </c>
    </row>
    <row r="45" spans="1:10" s="110" customFormat="1" ht="22.5" customHeight="1" x14ac:dyDescent="0.25">
      <c r="A45" s="109"/>
      <c r="C45" s="111"/>
      <c r="D45" s="77" t="str">
        <f t="shared" ref="D45:E47" si="10">D44</f>
        <v>Tue</v>
      </c>
      <c r="E45" s="45">
        <f t="shared" si="10"/>
        <v>44509</v>
      </c>
      <c r="F45" s="46">
        <v>9002</v>
      </c>
      <c r="G45" s="47"/>
      <c r="H45" s="48" t="s">
        <v>62</v>
      </c>
      <c r="I45" s="47"/>
      <c r="J45" s="86">
        <v>1.5</v>
      </c>
    </row>
    <row r="46" spans="1:10" s="110" customFormat="1" ht="22.5" customHeight="1" x14ac:dyDescent="0.25">
      <c r="A46" s="109"/>
      <c r="C46" s="111"/>
      <c r="D46" s="77" t="str">
        <f t="shared" si="10"/>
        <v>Tue</v>
      </c>
      <c r="E46" s="45">
        <f t="shared" si="10"/>
        <v>44509</v>
      </c>
      <c r="F46" s="46">
        <v>9002</v>
      </c>
      <c r="G46" s="47"/>
      <c r="H46" s="48" t="s">
        <v>58</v>
      </c>
      <c r="I46" s="47"/>
      <c r="J46" s="86">
        <v>1.5</v>
      </c>
    </row>
    <row r="47" spans="1:10" s="110" customFormat="1" ht="22.5" customHeight="1" x14ac:dyDescent="0.25">
      <c r="A47" s="109"/>
      <c r="C47" s="111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>
        <v>9002</v>
      </c>
      <c r="G48" s="36"/>
      <c r="H48" s="43" t="s">
        <v>113</v>
      </c>
      <c r="I48" s="36"/>
      <c r="J48" s="85">
        <v>1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>
        <v>9002</v>
      </c>
      <c r="G49" s="36"/>
      <c r="H49" s="43" t="s">
        <v>114</v>
      </c>
      <c r="I49" s="36"/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>
        <v>9002</v>
      </c>
      <c r="G50" s="36"/>
      <c r="H50" s="43" t="s">
        <v>93</v>
      </c>
      <c r="I50" s="36"/>
      <c r="J50" s="85">
        <v>2</v>
      </c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43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>
        <v>9002</v>
      </c>
      <c r="G53" s="47"/>
      <c r="H53" s="48" t="s">
        <v>65</v>
      </c>
      <c r="I53" s="47"/>
      <c r="J53" s="86">
        <v>5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>
        <v>9002</v>
      </c>
      <c r="G54" s="47"/>
      <c r="H54" s="48" t="s">
        <v>89</v>
      </c>
      <c r="I54" s="47"/>
      <c r="J54" s="86">
        <v>1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>
        <v>9002</v>
      </c>
      <c r="G55" s="47"/>
      <c r="H55" s="48" t="s">
        <v>62</v>
      </c>
      <c r="I55" s="47"/>
      <c r="J55" s="86">
        <v>1</v>
      </c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>
        <v>9009</v>
      </c>
      <c r="G58" s="66"/>
      <c r="H58" s="125" t="s">
        <v>90</v>
      </c>
      <c r="I58" s="66"/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>
        <v>9002</v>
      </c>
      <c r="G59" s="66"/>
      <c r="H59" s="125" t="s">
        <v>91</v>
      </c>
      <c r="I59" s="66"/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>
        <v>9002</v>
      </c>
      <c r="G60" s="66"/>
      <c r="H60" s="123" t="s">
        <v>66</v>
      </c>
      <c r="I60" s="66"/>
      <c r="J60" s="87">
        <v>0.5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>
        <v>9002</v>
      </c>
      <c r="G61" s="66"/>
      <c r="H61" s="125" t="s">
        <v>62</v>
      </c>
      <c r="I61" s="66"/>
      <c r="J61" s="87">
        <v>1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>
        <v>9002</v>
      </c>
      <c r="G62" s="66"/>
      <c r="H62" s="123" t="s">
        <v>67</v>
      </c>
      <c r="I62" s="66"/>
      <c r="J62" s="87">
        <v>1</v>
      </c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>
        <v>9002</v>
      </c>
      <c r="G65" s="36"/>
      <c r="H65" s="43" t="s">
        <v>92</v>
      </c>
      <c r="I65" s="36"/>
      <c r="J65" s="85">
        <v>2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>
        <v>9002</v>
      </c>
      <c r="G66" s="36"/>
      <c r="H66" s="43" t="s">
        <v>93</v>
      </c>
      <c r="I66" s="36"/>
      <c r="J66" s="85">
        <v>4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>
        <v>9002</v>
      </c>
      <c r="G70" s="47"/>
      <c r="H70" s="48" t="s">
        <v>94</v>
      </c>
      <c r="I70" s="47"/>
      <c r="J70" s="86">
        <v>1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>
        <v>9002</v>
      </c>
      <c r="G71" s="47"/>
      <c r="H71" s="48" t="s">
        <v>62</v>
      </c>
      <c r="I71" s="47"/>
      <c r="J71" s="86">
        <v>0.5</v>
      </c>
    </row>
    <row r="72" spans="1:10" ht="22.5" customHeight="1" x14ac:dyDescent="0.3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>
        <v>9002</v>
      </c>
      <c r="G72" s="47"/>
      <c r="H72" s="124" t="s">
        <v>95</v>
      </c>
      <c r="I72" s="47"/>
      <c r="J72" s="86">
        <v>1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>
        <v>9002</v>
      </c>
      <c r="G73" s="47"/>
      <c r="H73" s="48" t="s">
        <v>62</v>
      </c>
      <c r="I73" s="47"/>
      <c r="J73" s="86">
        <v>1</v>
      </c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>
        <v>9002</v>
      </c>
      <c r="G74" s="47"/>
      <c r="H74" s="48" t="s">
        <v>58</v>
      </c>
      <c r="I74" s="47"/>
      <c r="J74" s="86">
        <v>1.5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>
        <v>9002</v>
      </c>
      <c r="G75" s="36"/>
      <c r="H75" s="43" t="s">
        <v>96</v>
      </c>
      <c r="I75" s="36"/>
      <c r="J75" s="85">
        <v>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>
        <v>9002</v>
      </c>
      <c r="G76" s="36"/>
      <c r="H76" s="43" t="s">
        <v>97</v>
      </c>
      <c r="I76" s="36"/>
      <c r="J76" s="85">
        <v>3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>
        <v>9009</v>
      </c>
      <c r="G80" s="47"/>
      <c r="H80" s="48" t="s">
        <v>98</v>
      </c>
      <c r="I80" s="47"/>
      <c r="J80" s="86">
        <v>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>
        <v>9002</v>
      </c>
      <c r="G81" s="47"/>
      <c r="H81" s="48" t="s">
        <v>99</v>
      </c>
      <c r="I81" s="47"/>
      <c r="J81" s="86">
        <v>1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>
        <v>9002</v>
      </c>
      <c r="G82" s="47"/>
      <c r="H82" s="48" t="s">
        <v>62</v>
      </c>
      <c r="I82" s="47"/>
      <c r="J82" s="86">
        <v>0.5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>
        <v>9002</v>
      </c>
      <c r="G83" s="47"/>
      <c r="H83" s="48" t="s">
        <v>68</v>
      </c>
      <c r="I83" s="47"/>
      <c r="J83" s="86">
        <v>2</v>
      </c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>
        <v>9002</v>
      </c>
      <c r="G85" s="66"/>
      <c r="H85" s="67" t="s">
        <v>100</v>
      </c>
      <c r="I85" s="66"/>
      <c r="J85" s="87">
        <v>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>
        <v>9002</v>
      </c>
      <c r="G86" s="66"/>
      <c r="H86" s="67" t="s">
        <v>101</v>
      </c>
      <c r="I86" s="66"/>
      <c r="J86" s="87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>
        <v>9002</v>
      </c>
      <c r="G87" s="66"/>
      <c r="H87" s="67" t="s">
        <v>102</v>
      </c>
      <c r="I87" s="66"/>
      <c r="J87" s="87">
        <v>2</v>
      </c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46"/>
      <c r="G90" s="47"/>
      <c r="H90" s="48"/>
      <c r="I90" s="47"/>
      <c r="J90" s="86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>
        <v>9002</v>
      </c>
      <c r="G92" s="36"/>
      <c r="H92" s="43" t="s">
        <v>69</v>
      </c>
      <c r="I92" s="36"/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>
        <v>9002</v>
      </c>
      <c r="G93" s="36"/>
      <c r="H93" s="43" t="s">
        <v>70</v>
      </c>
      <c r="I93" s="36"/>
      <c r="J93" s="85">
        <v>1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>
        <v>9002</v>
      </c>
      <c r="G94" s="36"/>
      <c r="H94" s="43" t="s">
        <v>103</v>
      </c>
      <c r="I94" s="36"/>
      <c r="J94" s="85">
        <v>1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>
        <v>9002</v>
      </c>
      <c r="G95" s="36"/>
      <c r="H95" s="43" t="s">
        <v>104</v>
      </c>
      <c r="I95" s="36"/>
      <c r="J95" s="85">
        <v>1</v>
      </c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>
        <v>9002</v>
      </c>
      <c r="G98" s="47"/>
      <c r="H98" s="48" t="s">
        <v>71</v>
      </c>
      <c r="I98" s="47"/>
      <c r="J98" s="86">
        <v>1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>
        <v>9002</v>
      </c>
      <c r="G99" s="47"/>
      <c r="H99" s="48" t="s">
        <v>84</v>
      </c>
      <c r="I99" s="47"/>
      <c r="J99" s="86">
        <v>1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>
        <v>9002</v>
      </c>
      <c r="G100" s="47"/>
      <c r="H100" s="48" t="s">
        <v>58</v>
      </c>
      <c r="I100" s="47"/>
      <c r="J100" s="86">
        <v>1.5</v>
      </c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>
        <v>9002</v>
      </c>
      <c r="G101" s="47"/>
      <c r="H101" s="48" t="s">
        <v>72</v>
      </c>
      <c r="I101" s="47"/>
      <c r="J101" s="86">
        <v>1</v>
      </c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>
        <v>9002</v>
      </c>
      <c r="G102" s="47"/>
      <c r="H102" s="48" t="s">
        <v>105</v>
      </c>
      <c r="I102" s="47"/>
      <c r="J102" s="86">
        <v>0.5</v>
      </c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>
        <v>9002</v>
      </c>
      <c r="G103" s="36"/>
      <c r="H103" s="43" t="s">
        <v>73</v>
      </c>
      <c r="I103" s="36"/>
      <c r="J103" s="85">
        <v>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>
        <v>9002</v>
      </c>
      <c r="G104" s="36"/>
      <c r="H104" s="43" t="s">
        <v>74</v>
      </c>
      <c r="I104" s="36"/>
      <c r="J104" s="85">
        <v>1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>
        <v>9002</v>
      </c>
      <c r="G105" s="36"/>
      <c r="H105" s="43" t="s">
        <v>62</v>
      </c>
      <c r="I105" s="36"/>
      <c r="J105" s="85">
        <v>1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>
        <v>9002</v>
      </c>
      <c r="G106" s="36"/>
      <c r="H106" s="43" t="s">
        <v>75</v>
      </c>
      <c r="I106" s="36"/>
      <c r="J106" s="85">
        <v>1</v>
      </c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3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>
        <v>9002</v>
      </c>
      <c r="G108" s="47"/>
      <c r="H108" s="124" t="s">
        <v>76</v>
      </c>
      <c r="I108" s="47"/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>
        <v>9002</v>
      </c>
      <c r="G109" s="47"/>
      <c r="H109" s="48" t="s">
        <v>77</v>
      </c>
      <c r="I109" s="47"/>
      <c r="J109" s="86">
        <v>1.5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>
        <v>9002</v>
      </c>
      <c r="G110" s="47"/>
      <c r="H110" s="48" t="s">
        <v>62</v>
      </c>
      <c r="I110" s="47"/>
      <c r="J110" s="86">
        <v>2</v>
      </c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s="69" customFormat="1" ht="22.5" customHeight="1" x14ac:dyDescent="0.25">
      <c r="A113" s="31">
        <f t="shared" si="0"/>
        <v>1</v>
      </c>
      <c r="B113" s="69">
        <f t="shared" si="1"/>
        <v>5</v>
      </c>
      <c r="C113" s="78"/>
      <c r="D113" s="74" t="str">
        <f t="shared" si="5"/>
        <v>Fri</v>
      </c>
      <c r="E113" s="34">
        <f>+E108+1</f>
        <v>44526</v>
      </c>
      <c r="F113" s="65">
        <v>9009</v>
      </c>
      <c r="G113" s="66"/>
      <c r="H113" s="67" t="s">
        <v>108</v>
      </c>
      <c r="I113" s="66"/>
      <c r="J113" s="87">
        <v>2.5</v>
      </c>
    </row>
    <row r="114" spans="1:10" s="69" customFormat="1" ht="22.5" customHeight="1" x14ac:dyDescent="0.25">
      <c r="A114" s="31"/>
      <c r="C114" s="78"/>
      <c r="D114" s="74" t="str">
        <f>D113</f>
        <v>Fri</v>
      </c>
      <c r="E114" s="34">
        <f>E113</f>
        <v>44526</v>
      </c>
      <c r="F114" s="65">
        <v>9002</v>
      </c>
      <c r="G114" s="66"/>
      <c r="H114" s="67" t="s">
        <v>106</v>
      </c>
      <c r="I114" s="66"/>
      <c r="J114" s="87">
        <v>1</v>
      </c>
    </row>
    <row r="115" spans="1:10" s="69" customFormat="1" ht="22.5" customHeight="1" x14ac:dyDescent="0.25">
      <c r="A115" s="31"/>
      <c r="C115" s="78"/>
      <c r="D115" s="74" t="str">
        <f t="shared" ref="D115:E117" si="23">D114</f>
        <v>Fri</v>
      </c>
      <c r="E115" s="34">
        <f t="shared" si="23"/>
        <v>44526</v>
      </c>
      <c r="F115" s="65">
        <v>9002</v>
      </c>
      <c r="G115" s="66"/>
      <c r="H115" s="67" t="s">
        <v>78</v>
      </c>
      <c r="I115" s="66"/>
      <c r="J115" s="87">
        <v>1</v>
      </c>
    </row>
    <row r="116" spans="1:10" s="69" customFormat="1" ht="22.5" customHeight="1" x14ac:dyDescent="0.25">
      <c r="A116" s="31"/>
      <c r="C116" s="78"/>
      <c r="D116" s="74" t="str">
        <f t="shared" si="23"/>
        <v>Fri</v>
      </c>
      <c r="E116" s="34">
        <f t="shared" si="23"/>
        <v>44526</v>
      </c>
      <c r="F116" s="65">
        <v>9002</v>
      </c>
      <c r="G116" s="66"/>
      <c r="H116" s="67" t="s">
        <v>62</v>
      </c>
      <c r="I116" s="66"/>
      <c r="J116" s="87">
        <v>1</v>
      </c>
    </row>
    <row r="117" spans="1:10" s="69" customFormat="1" ht="22.5" customHeight="1" x14ac:dyDescent="0.25">
      <c r="A117" s="31"/>
      <c r="C117" s="78"/>
      <c r="D117" s="74" t="str">
        <f t="shared" si="23"/>
        <v>Fri</v>
      </c>
      <c r="E117" s="34">
        <f t="shared" si="23"/>
        <v>44526</v>
      </c>
      <c r="F117" s="65">
        <v>9002</v>
      </c>
      <c r="G117" s="66"/>
      <c r="H117" s="67" t="s">
        <v>103</v>
      </c>
      <c r="I117" s="66"/>
      <c r="J117" s="87">
        <v>1</v>
      </c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121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65">
        <v>9009</v>
      </c>
      <c r="G120" s="36"/>
      <c r="H120" s="43" t="s">
        <v>109</v>
      </c>
      <c r="I120" s="36"/>
      <c r="J120" s="85">
        <v>2.5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65">
        <v>9002</v>
      </c>
      <c r="G121" s="36"/>
      <c r="H121" s="43" t="s">
        <v>107</v>
      </c>
      <c r="I121" s="36"/>
      <c r="J121" s="85">
        <v>1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65">
        <v>9002</v>
      </c>
      <c r="G122" s="36"/>
      <c r="H122" s="43" t="s">
        <v>79</v>
      </c>
      <c r="I122" s="36"/>
      <c r="J122" s="85">
        <v>1</v>
      </c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65">
        <v>9002</v>
      </c>
      <c r="G123" s="36"/>
      <c r="H123" s="43" t="s">
        <v>80</v>
      </c>
      <c r="I123" s="36"/>
      <c r="J123" s="85">
        <v>1</v>
      </c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>
        <v>9002</v>
      </c>
      <c r="G125" s="47"/>
      <c r="H125" s="48" t="s">
        <v>81</v>
      </c>
      <c r="I125" s="47"/>
      <c r="J125" s="86">
        <v>1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6">
        <v>9002</v>
      </c>
      <c r="G126" s="98"/>
      <c r="H126" s="122" t="s">
        <v>82</v>
      </c>
      <c r="I126" s="98"/>
      <c r="J126" s="100">
        <v>1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46">
        <v>9002</v>
      </c>
      <c r="G127" s="98"/>
      <c r="H127" s="122" t="s">
        <v>83</v>
      </c>
      <c r="I127" s="98"/>
      <c r="J127" s="100">
        <v>1</v>
      </c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46">
        <v>9002</v>
      </c>
      <c r="G128" s="98"/>
      <c r="H128" s="122" t="s">
        <v>62</v>
      </c>
      <c r="I128" s="98"/>
      <c r="J128" s="100">
        <v>2</v>
      </c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46">
        <v>9002</v>
      </c>
      <c r="G129" s="104"/>
      <c r="H129" s="48" t="s">
        <v>58</v>
      </c>
      <c r="I129" s="104"/>
      <c r="J129" s="106">
        <v>1.5</v>
      </c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81"/>
  <sheetViews>
    <sheetView showGridLines="0" tabSelected="1" topLeftCell="D127" zoomScale="90" zoomScaleNormal="90" workbookViewId="0">
      <selection activeCell="G73" sqref="G7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178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158</v>
      </c>
      <c r="G5" s="14"/>
      <c r="I5" s="15"/>
      <c r="J5" s="15"/>
    </row>
    <row r="6" spans="1:10" ht="20.25" customHeight="1" x14ac:dyDescent="0.25">
      <c r="E6" s="15"/>
      <c r="F6" s="15"/>
      <c r="G6" s="15"/>
      <c r="H6" s="179"/>
      <c r="I6" s="18"/>
      <c r="J6" s="19"/>
    </row>
    <row r="7" spans="1:10" ht="29" x14ac:dyDescent="0.25">
      <c r="G7" s="20"/>
      <c r="H7" s="179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80"/>
      <c r="I8" s="24">
        <f>SUM(J10:J147)</f>
        <v>140.5</v>
      </c>
      <c r="J8" s="25">
        <f>I8/8</f>
        <v>17.5625</v>
      </c>
    </row>
    <row r="9" spans="1:10" ht="20.25" customHeight="1" thickBot="1" x14ac:dyDescent="0.3">
      <c r="E9" s="15"/>
      <c r="F9" s="15"/>
      <c r="G9" s="15"/>
      <c r="H9" s="179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181" t="s">
        <v>3</v>
      </c>
      <c r="I10" s="30" t="s">
        <v>1</v>
      </c>
      <c r="J10" s="84" t="s">
        <v>2</v>
      </c>
    </row>
    <row r="11" spans="1:10" ht="22.5" customHeight="1" x14ac:dyDescent="0.3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46" t="s">
        <v>157</v>
      </c>
      <c r="G11" s="46">
        <v>9002</v>
      </c>
      <c r="H11" s="128" t="s">
        <v>116</v>
      </c>
      <c r="I11" s="36"/>
      <c r="J11" s="85">
        <v>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46" t="s">
        <v>157</v>
      </c>
      <c r="G12" s="46">
        <v>9002</v>
      </c>
      <c r="H12" s="43" t="s">
        <v>117</v>
      </c>
      <c r="I12" s="36"/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46" t="s">
        <v>157</v>
      </c>
      <c r="G13" s="46">
        <v>9002</v>
      </c>
      <c r="H13" s="43" t="s">
        <v>144</v>
      </c>
      <c r="I13" s="36"/>
      <c r="J13" s="85">
        <v>1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43" t="s">
        <v>140</v>
      </c>
      <c r="I21" s="36"/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46" t="s">
        <v>157</v>
      </c>
      <c r="G22" s="46">
        <v>9002</v>
      </c>
      <c r="H22" s="43" t="s">
        <v>141</v>
      </c>
      <c r="I22" s="36"/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46" t="s">
        <v>157</v>
      </c>
      <c r="G23" s="46">
        <v>9002</v>
      </c>
      <c r="H23" s="43" t="s">
        <v>142</v>
      </c>
      <c r="I23" s="36"/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46" t="s">
        <v>157</v>
      </c>
      <c r="G24" s="46">
        <v>9002</v>
      </c>
      <c r="H24" s="43" t="s">
        <v>143</v>
      </c>
      <c r="I24" s="36"/>
      <c r="J24" s="85">
        <v>1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43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7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48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43" t="s">
        <v>133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182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182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182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182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157</v>
      </c>
      <c r="G33" s="46">
        <v>9002</v>
      </c>
      <c r="H33" s="48" t="s">
        <v>115</v>
      </c>
      <c r="I33" s="47"/>
      <c r="J33" s="86">
        <v>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157</v>
      </c>
      <c r="G34" s="46">
        <v>9002</v>
      </c>
      <c r="H34" s="48" t="s">
        <v>134</v>
      </c>
      <c r="I34" s="47"/>
      <c r="J34" s="86">
        <v>1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 t="s">
        <v>157</v>
      </c>
      <c r="G35" s="46">
        <v>9002</v>
      </c>
      <c r="H35" s="48" t="s">
        <v>135</v>
      </c>
      <c r="I35" s="47"/>
      <c r="J35" s="86">
        <v>1</v>
      </c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 t="s">
        <v>157</v>
      </c>
      <c r="G36" s="46">
        <v>9002</v>
      </c>
      <c r="H36" s="48" t="s">
        <v>58</v>
      </c>
      <c r="I36" s="47"/>
      <c r="J36" s="86">
        <v>1</v>
      </c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>
        <v>9002</v>
      </c>
      <c r="H37" s="48" t="s">
        <v>67</v>
      </c>
      <c r="I37" s="47"/>
      <c r="J37" s="86">
        <v>2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157</v>
      </c>
      <c r="G43" s="46">
        <v>9002</v>
      </c>
      <c r="H43" s="48" t="s">
        <v>136</v>
      </c>
      <c r="I43" s="47"/>
      <c r="J43" s="86">
        <v>1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157</v>
      </c>
      <c r="G44" s="46">
        <v>9002</v>
      </c>
      <c r="H44" s="48" t="s">
        <v>118</v>
      </c>
      <c r="I44" s="47"/>
      <c r="J44" s="86">
        <v>1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 t="s">
        <v>157</v>
      </c>
      <c r="G45" s="46">
        <v>9002</v>
      </c>
      <c r="H45" s="48" t="s">
        <v>137</v>
      </c>
      <c r="I45" s="47"/>
      <c r="J45" s="86">
        <v>1</v>
      </c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 t="s">
        <v>157</v>
      </c>
      <c r="G46" s="46">
        <v>9002</v>
      </c>
      <c r="H46" s="48" t="s">
        <v>138</v>
      </c>
      <c r="I46" s="47"/>
      <c r="J46" s="86">
        <v>1</v>
      </c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 t="s">
        <v>157</v>
      </c>
      <c r="G47" s="46">
        <v>9002</v>
      </c>
      <c r="H47" s="48" t="s">
        <v>139</v>
      </c>
      <c r="I47" s="47"/>
      <c r="J47" s="86">
        <v>2</v>
      </c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43" t="s">
        <v>133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43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43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183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46" t="s">
        <v>157</v>
      </c>
      <c r="G55" s="46">
        <v>9002</v>
      </c>
      <c r="H55" s="43" t="s">
        <v>119</v>
      </c>
      <c r="I55" s="36"/>
      <c r="J55" s="85">
        <v>1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46" t="s">
        <v>157</v>
      </c>
      <c r="G56" s="46">
        <v>9002</v>
      </c>
      <c r="H56" s="43" t="s">
        <v>121</v>
      </c>
      <c r="I56" s="36"/>
      <c r="J56" s="85">
        <v>0.5</v>
      </c>
    </row>
    <row r="57" spans="1:10" ht="22.5" customHeight="1" x14ac:dyDescent="0.35">
      <c r="A57" s="31"/>
      <c r="C57" s="76"/>
      <c r="D57" s="74" t="str">
        <f t="shared" ref="D57:E60" si="11">D56</f>
        <v>Mo</v>
      </c>
      <c r="E57" s="34">
        <f t="shared" si="11"/>
        <v>44543</v>
      </c>
      <c r="F57" s="35"/>
      <c r="G57" s="36">
        <v>9009</v>
      </c>
      <c r="H57" s="128" t="s">
        <v>122</v>
      </c>
      <c r="I57" s="36"/>
      <c r="J57" s="85">
        <v>2.5</v>
      </c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46" t="s">
        <v>157</v>
      </c>
      <c r="G58" s="46">
        <v>9002</v>
      </c>
      <c r="H58" s="43" t="s">
        <v>123</v>
      </c>
      <c r="I58" s="36"/>
      <c r="J58" s="85">
        <v>1</v>
      </c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46" t="s">
        <v>157</v>
      </c>
      <c r="G59" s="46">
        <v>9002</v>
      </c>
      <c r="H59" s="43" t="s">
        <v>117</v>
      </c>
      <c r="I59" s="36"/>
      <c r="J59" s="85">
        <v>1</v>
      </c>
    </row>
    <row r="60" spans="1:10" ht="22.5" customHeight="1" x14ac:dyDescent="0.25">
      <c r="A60" s="31"/>
      <c r="C60" s="76"/>
      <c r="D60" s="74" t="str">
        <f t="shared" si="11"/>
        <v>Mo</v>
      </c>
      <c r="E60" s="34">
        <f t="shared" si="11"/>
        <v>44543</v>
      </c>
      <c r="F60" s="46" t="s">
        <v>157</v>
      </c>
      <c r="G60" s="46">
        <v>9002</v>
      </c>
      <c r="H60" s="43" t="s">
        <v>128</v>
      </c>
      <c r="I60" s="36"/>
      <c r="J60" s="85">
        <v>7</v>
      </c>
    </row>
    <row r="61" spans="1:10" ht="22.5" customHeight="1" x14ac:dyDescent="0.25">
      <c r="A61" s="31">
        <f t="shared" si="0"/>
        <v>1</v>
      </c>
      <c r="B61" s="8">
        <f t="shared" si="1"/>
        <v>2</v>
      </c>
      <c r="C61" s="76"/>
      <c r="D61" s="77" t="str">
        <f t="shared" si="5"/>
        <v>Tue</v>
      </c>
      <c r="E61" s="45">
        <f>+E55+1</f>
        <v>44544</v>
      </c>
      <c r="F61" s="46" t="s">
        <v>157</v>
      </c>
      <c r="G61" s="46">
        <v>9002</v>
      </c>
      <c r="H61" s="48" t="s">
        <v>120</v>
      </c>
      <c r="I61" s="47"/>
      <c r="J61" s="86">
        <v>1</v>
      </c>
    </row>
    <row r="62" spans="1:10" ht="22.5" customHeight="1" x14ac:dyDescent="0.25">
      <c r="A62" s="31"/>
      <c r="C62" s="76"/>
      <c r="D62" s="77" t="str">
        <f>D61</f>
        <v>Tue</v>
      </c>
      <c r="E62" s="45">
        <f>E61</f>
        <v>44544</v>
      </c>
      <c r="F62" s="46" t="s">
        <v>157</v>
      </c>
      <c r="G62" s="46">
        <v>9002</v>
      </c>
      <c r="H62" s="48" t="s">
        <v>124</v>
      </c>
      <c r="I62" s="47"/>
      <c r="J62" s="86">
        <v>1</v>
      </c>
    </row>
    <row r="63" spans="1:10" ht="22.5" customHeight="1" x14ac:dyDescent="0.25">
      <c r="A63" s="31"/>
      <c r="C63" s="76"/>
      <c r="D63" s="77" t="str">
        <f t="shared" ref="D63:E66" si="12">D62</f>
        <v>Tue</v>
      </c>
      <c r="E63" s="45">
        <f t="shared" si="12"/>
        <v>44544</v>
      </c>
      <c r="F63" s="46" t="s">
        <v>157</v>
      </c>
      <c r="G63" s="46">
        <v>9002</v>
      </c>
      <c r="H63" s="48" t="s">
        <v>58</v>
      </c>
      <c r="I63" s="47"/>
      <c r="J63" s="86">
        <v>1</v>
      </c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 t="s">
        <v>157</v>
      </c>
      <c r="G64" s="46">
        <v>9002</v>
      </c>
      <c r="H64" s="48" t="s">
        <v>125</v>
      </c>
      <c r="I64" s="47"/>
      <c r="J64" s="86">
        <v>0.5</v>
      </c>
    </row>
    <row r="65" spans="1:10" ht="22.5" customHeight="1" x14ac:dyDescent="0.25">
      <c r="A65" s="31"/>
      <c r="C65" s="76"/>
      <c r="D65" s="77" t="str">
        <f t="shared" si="12"/>
        <v>Tue</v>
      </c>
      <c r="E65" s="45">
        <f t="shared" si="12"/>
        <v>44544</v>
      </c>
      <c r="F65" s="46" t="s">
        <v>157</v>
      </c>
      <c r="G65" s="46">
        <v>9002</v>
      </c>
      <c r="H65" s="48" t="s">
        <v>126</v>
      </c>
      <c r="I65" s="47"/>
      <c r="J65" s="86">
        <v>0.5</v>
      </c>
    </row>
    <row r="66" spans="1:10" ht="22.5" customHeight="1" x14ac:dyDescent="0.25">
      <c r="A66" s="31"/>
      <c r="C66" s="76"/>
      <c r="D66" s="77" t="str">
        <f t="shared" si="12"/>
        <v>Tue</v>
      </c>
      <c r="E66" s="45">
        <f t="shared" si="12"/>
        <v>44544</v>
      </c>
      <c r="F66" s="46" t="s">
        <v>157</v>
      </c>
      <c r="G66" s="46">
        <v>9002</v>
      </c>
      <c r="H66" s="48" t="s">
        <v>127</v>
      </c>
      <c r="I66" s="47"/>
      <c r="J66" s="86">
        <v>4</v>
      </c>
    </row>
    <row r="67" spans="1:10" ht="22.5" customHeight="1" x14ac:dyDescent="0.25">
      <c r="A67" s="31">
        <f t="shared" si="0"/>
        <v>1</v>
      </c>
      <c r="B67" s="8">
        <f t="shared" si="1"/>
        <v>3</v>
      </c>
      <c r="C67" s="76"/>
      <c r="D67" s="74" t="str">
        <f t="shared" si="5"/>
        <v>Wed</v>
      </c>
      <c r="E67" s="34">
        <f>+E61+1</f>
        <v>44545</v>
      </c>
      <c r="F67" s="46" t="s">
        <v>157</v>
      </c>
      <c r="G67" s="46">
        <v>9002</v>
      </c>
      <c r="H67" s="43" t="s">
        <v>128</v>
      </c>
      <c r="I67" s="36"/>
      <c r="J67" s="85">
        <v>8</v>
      </c>
    </row>
    <row r="68" spans="1:10" ht="22.5" customHeight="1" x14ac:dyDescent="0.25">
      <c r="A68" s="31"/>
      <c r="C68" s="76"/>
      <c r="D68" s="74" t="str">
        <f>D67</f>
        <v>Wed</v>
      </c>
      <c r="E68" s="34">
        <f>E67</f>
        <v>44545</v>
      </c>
      <c r="F68" s="46" t="s">
        <v>157</v>
      </c>
      <c r="G68" s="46">
        <v>9002</v>
      </c>
      <c r="H68" s="43" t="s">
        <v>129</v>
      </c>
      <c r="I68" s="36"/>
      <c r="J68" s="85">
        <v>1</v>
      </c>
    </row>
    <row r="69" spans="1:10" ht="22.5" customHeight="1" x14ac:dyDescent="0.25">
      <c r="A69" s="31"/>
      <c r="C69" s="76"/>
      <c r="D69" s="74" t="str">
        <f t="shared" ref="D69:E71" si="13">D68</f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6"/>
      <c r="D70" s="74" t="str">
        <f t="shared" si="13"/>
        <v>Wed</v>
      </c>
      <c r="E70" s="34">
        <f t="shared" si="13"/>
        <v>44545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6"/>
      <c r="D71" s="74" t="str">
        <f t="shared" si="13"/>
        <v>Wed</v>
      </c>
      <c r="E71" s="34">
        <f t="shared" si="13"/>
        <v>44545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4</v>
      </c>
      <c r="C72" s="76"/>
      <c r="D72" s="77" t="str">
        <f t="shared" si="5"/>
        <v>Thu</v>
      </c>
      <c r="E72" s="45">
        <f>+E67+1</f>
        <v>44546</v>
      </c>
      <c r="F72" s="46" t="s">
        <v>157</v>
      </c>
      <c r="G72" s="46">
        <v>9002</v>
      </c>
      <c r="H72" s="48" t="s">
        <v>128</v>
      </c>
      <c r="I72" s="36"/>
      <c r="J72" s="85">
        <v>8</v>
      </c>
    </row>
    <row r="73" spans="1:10" ht="22.5" customHeight="1" x14ac:dyDescent="0.25">
      <c r="A73" s="31"/>
      <c r="C73" s="76"/>
      <c r="D73" s="77" t="str">
        <f>D72</f>
        <v>Thu</v>
      </c>
      <c r="E73" s="45">
        <f>E72</f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ref="D74:E76" si="14">D73</f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4"/>
        <v>Thu</v>
      </c>
      <c r="E75" s="45">
        <f t="shared" si="14"/>
        <v>44546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6"/>
      <c r="D76" s="77" t="str">
        <f t="shared" si="14"/>
        <v>Thu</v>
      </c>
      <c r="E76" s="45">
        <f t="shared" si="14"/>
        <v>44546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76"/>
      <c r="D77" s="74" t="str">
        <f t="shared" si="5"/>
        <v>Fri</v>
      </c>
      <c r="E77" s="34">
        <f>+E72+1</f>
        <v>44547</v>
      </c>
      <c r="F77" s="46" t="s">
        <v>157</v>
      </c>
      <c r="G77" s="46">
        <v>9002</v>
      </c>
      <c r="H77" s="43" t="s">
        <v>128</v>
      </c>
      <c r="I77" s="36"/>
      <c r="J77" s="85">
        <v>8</v>
      </c>
    </row>
    <row r="78" spans="1:10" ht="22.5" customHeight="1" x14ac:dyDescent="0.25">
      <c r="A78" s="31"/>
      <c r="C78" s="76"/>
      <c r="D78" s="74" t="str">
        <f>D77</f>
        <v>Fri</v>
      </c>
      <c r="E78" s="34">
        <f>E77</f>
        <v>44547</v>
      </c>
      <c r="F78" s="46" t="s">
        <v>157</v>
      </c>
      <c r="G78" s="46">
        <v>9002</v>
      </c>
      <c r="H78" s="43" t="s">
        <v>130</v>
      </c>
      <c r="I78" s="36"/>
      <c r="J78" s="85">
        <v>0.5</v>
      </c>
    </row>
    <row r="79" spans="1:10" ht="22.5" customHeight="1" x14ac:dyDescent="0.25">
      <c r="A79" s="31"/>
      <c r="C79" s="76"/>
      <c r="D79" s="74" t="str">
        <f t="shared" ref="D79:E81" si="15">D78</f>
        <v>Fri</v>
      </c>
      <c r="E79" s="34">
        <f t="shared" si="15"/>
        <v>44547</v>
      </c>
      <c r="F79" s="46" t="s">
        <v>157</v>
      </c>
      <c r="G79" s="46">
        <v>9002</v>
      </c>
      <c r="H79" s="43" t="s">
        <v>131</v>
      </c>
      <c r="I79" s="36"/>
      <c r="J79" s="85">
        <v>1</v>
      </c>
    </row>
    <row r="80" spans="1:10" ht="22.5" customHeight="1" x14ac:dyDescent="0.25">
      <c r="A80" s="31"/>
      <c r="C80" s="76"/>
      <c r="D80" s="74" t="str">
        <f t="shared" si="15"/>
        <v>Fri</v>
      </c>
      <c r="E80" s="34">
        <f t="shared" si="15"/>
        <v>44547</v>
      </c>
      <c r="F80" s="46" t="s">
        <v>157</v>
      </c>
      <c r="G80" s="46">
        <v>9002</v>
      </c>
      <c r="H80" s="43" t="s">
        <v>132</v>
      </c>
      <c r="I80" s="36"/>
      <c r="J80" s="85">
        <v>1</v>
      </c>
    </row>
    <row r="81" spans="1:10" ht="22.5" customHeight="1" x14ac:dyDescent="0.25">
      <c r="A81" s="31"/>
      <c r="C81" s="76"/>
      <c r="D81" s="74" t="str">
        <f t="shared" si="15"/>
        <v>Fri</v>
      </c>
      <c r="E81" s="34">
        <f t="shared" si="15"/>
        <v>44547</v>
      </c>
      <c r="F81" s="35"/>
      <c r="G81" s="36"/>
      <c r="H81" s="43"/>
      <c r="I81" s="36"/>
      <c r="J81" s="85"/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76"/>
      <c r="D82" s="77" t="str">
        <f t="shared" si="5"/>
        <v>Sat</v>
      </c>
      <c r="E82" s="45">
        <f t="shared" ref="E82" si="16">+E77+1</f>
        <v>44548</v>
      </c>
      <c r="F82" s="46"/>
      <c r="G82" s="47"/>
      <c r="H82" s="48"/>
      <c r="I82" s="47"/>
      <c r="J82" s="86"/>
    </row>
    <row r="83" spans="1:10" s="110" customFormat="1" ht="22.5" customHeight="1" x14ac:dyDescent="0.25">
      <c r="A83" s="109" t="str">
        <f t="shared" si="0"/>
        <v/>
      </c>
      <c r="B83" s="110">
        <f t="shared" si="1"/>
        <v>7</v>
      </c>
      <c r="C83" s="111"/>
      <c r="D83" s="77" t="str">
        <f t="shared" si="5"/>
        <v>Sun</v>
      </c>
      <c r="E83" s="45">
        <f>+E82+1</f>
        <v>44549</v>
      </c>
      <c r="F83" s="46"/>
      <c r="G83" s="47"/>
      <c r="H83" s="48"/>
      <c r="I83" s="47"/>
      <c r="J83" s="86"/>
    </row>
    <row r="84" spans="1:10" ht="22.5" customHeight="1" x14ac:dyDescent="0.25">
      <c r="A84" s="31">
        <f t="shared" si="0"/>
        <v>1</v>
      </c>
      <c r="B84" s="8">
        <f t="shared" si="1"/>
        <v>1</v>
      </c>
      <c r="C84" s="76"/>
      <c r="D84" s="74" t="str">
        <f t="shared" si="5"/>
        <v>Mo</v>
      </c>
      <c r="E84" s="34">
        <f>+E83+1</f>
        <v>44550</v>
      </c>
      <c r="F84" s="46" t="s">
        <v>157</v>
      </c>
      <c r="G84" s="46">
        <v>9002</v>
      </c>
      <c r="H84" s="43" t="s">
        <v>69</v>
      </c>
      <c r="I84" s="36"/>
      <c r="J84" s="85">
        <v>10</v>
      </c>
    </row>
    <row r="85" spans="1:10" ht="22.5" customHeight="1" x14ac:dyDescent="0.25">
      <c r="A85" s="31"/>
      <c r="C85" s="76"/>
      <c r="D85" s="74" t="str">
        <f>D84</f>
        <v>Mo</v>
      </c>
      <c r="E85" s="34">
        <f>E84</f>
        <v>44550</v>
      </c>
      <c r="F85" s="46" t="s">
        <v>157</v>
      </c>
      <c r="G85" s="46">
        <v>9002</v>
      </c>
      <c r="H85" s="43" t="s">
        <v>145</v>
      </c>
      <c r="I85" s="36"/>
      <c r="J85" s="85">
        <v>1</v>
      </c>
    </row>
    <row r="86" spans="1:10" ht="22.5" customHeight="1" x14ac:dyDescent="0.25">
      <c r="A86" s="31"/>
      <c r="C86" s="76"/>
      <c r="D86" s="74" t="str">
        <f t="shared" ref="D86:E88" si="17">D85</f>
        <v>Mo</v>
      </c>
      <c r="E86" s="34">
        <f t="shared" si="17"/>
        <v>44550</v>
      </c>
      <c r="F86" s="46" t="s">
        <v>157</v>
      </c>
      <c r="G86" s="46">
        <v>9002</v>
      </c>
      <c r="H86" s="43" t="s">
        <v>146</v>
      </c>
      <c r="I86" s="36"/>
      <c r="J86" s="85">
        <v>0.5</v>
      </c>
    </row>
    <row r="87" spans="1:10" ht="22.5" customHeight="1" x14ac:dyDescent="0.25">
      <c r="A87" s="31"/>
      <c r="C87" s="76"/>
      <c r="D87" s="74" t="str">
        <f t="shared" si="17"/>
        <v>Mo</v>
      </c>
      <c r="E87" s="34">
        <f t="shared" si="17"/>
        <v>44550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si="17"/>
        <v>Mo</v>
      </c>
      <c r="E88" s="34">
        <f t="shared" si="17"/>
        <v>44550</v>
      </c>
      <c r="F88" s="35"/>
      <c r="G88" s="36"/>
      <c r="H88" s="43"/>
      <c r="I88" s="36"/>
      <c r="J88" s="85"/>
    </row>
    <row r="89" spans="1:10" ht="22.5" customHeight="1" x14ac:dyDescent="0.25">
      <c r="A89" s="31">
        <f t="shared" si="0"/>
        <v>1</v>
      </c>
      <c r="B89" s="8">
        <f t="shared" si="1"/>
        <v>2</v>
      </c>
      <c r="C89" s="76"/>
      <c r="D89" s="77" t="str">
        <f t="shared" si="5"/>
        <v>Tue</v>
      </c>
      <c r="E89" s="45">
        <f>+E84+1</f>
        <v>44551</v>
      </c>
      <c r="F89" s="46" t="s">
        <v>157</v>
      </c>
      <c r="G89" s="46">
        <v>9002</v>
      </c>
      <c r="H89" s="48" t="s">
        <v>68</v>
      </c>
      <c r="I89" s="47"/>
      <c r="J89" s="86">
        <v>0.5</v>
      </c>
    </row>
    <row r="90" spans="1:10" ht="22.5" customHeight="1" x14ac:dyDescent="0.25">
      <c r="A90" s="31"/>
      <c r="C90" s="76"/>
      <c r="D90" s="77" t="str">
        <f>D89</f>
        <v>Tue</v>
      </c>
      <c r="E90" s="45">
        <f>E89</f>
        <v>44551</v>
      </c>
      <c r="F90" s="46" t="s">
        <v>157</v>
      </c>
      <c r="G90" s="46">
        <v>9002</v>
      </c>
      <c r="H90" s="48" t="s">
        <v>58</v>
      </c>
      <c r="I90" s="47"/>
      <c r="J90" s="86">
        <v>1</v>
      </c>
    </row>
    <row r="91" spans="1:10" ht="22.5" customHeight="1" x14ac:dyDescent="0.25">
      <c r="A91" s="31"/>
      <c r="C91" s="76"/>
      <c r="D91" s="77" t="str">
        <f t="shared" ref="D91:E93" si="18">D90</f>
        <v>Tue</v>
      </c>
      <c r="E91" s="45">
        <f t="shared" si="18"/>
        <v>44551</v>
      </c>
      <c r="F91" s="46" t="s">
        <v>157</v>
      </c>
      <c r="G91" s="46">
        <v>9002</v>
      </c>
      <c r="H91" s="48" t="s">
        <v>69</v>
      </c>
      <c r="I91" s="47"/>
      <c r="J91" s="86">
        <v>7</v>
      </c>
    </row>
    <row r="92" spans="1:10" ht="22.5" customHeight="1" x14ac:dyDescent="0.25">
      <c r="A92" s="31"/>
      <c r="C92" s="76"/>
      <c r="D92" s="77" t="str">
        <f t="shared" si="18"/>
        <v>Tue</v>
      </c>
      <c r="E92" s="45">
        <f t="shared" si="18"/>
        <v>44551</v>
      </c>
      <c r="F92" s="46" t="s">
        <v>157</v>
      </c>
      <c r="G92" s="46">
        <v>9002</v>
      </c>
      <c r="H92" s="48" t="s">
        <v>147</v>
      </c>
      <c r="I92" s="47"/>
      <c r="J92" s="86">
        <v>1</v>
      </c>
    </row>
    <row r="93" spans="1:10" ht="22.5" customHeight="1" x14ac:dyDescent="0.25">
      <c r="A93" s="31"/>
      <c r="C93" s="76"/>
      <c r="D93" s="77" t="str">
        <f t="shared" si="18"/>
        <v>Tue</v>
      </c>
      <c r="E93" s="45">
        <f t="shared" si="18"/>
        <v>44551</v>
      </c>
      <c r="F93" s="46"/>
      <c r="G93" s="47"/>
      <c r="H93" s="48"/>
      <c r="I93" s="47"/>
      <c r="J93" s="86"/>
    </row>
    <row r="94" spans="1:10" ht="22.5" customHeight="1" x14ac:dyDescent="0.25">
      <c r="A94" s="31">
        <f t="shared" si="0"/>
        <v>1</v>
      </c>
      <c r="B94" s="8">
        <f t="shared" si="1"/>
        <v>3</v>
      </c>
      <c r="C94" s="76"/>
      <c r="D94" s="74" t="str">
        <f t="shared" si="5"/>
        <v>Wed</v>
      </c>
      <c r="E94" s="34">
        <f>+E89+1</f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>D94</f>
        <v>Wed</v>
      </c>
      <c r="E95" s="34">
        <f>E94</f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ref="D96:E99" si="19">D95</f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6"/>
      <c r="D98" s="74" t="str">
        <f t="shared" si="19"/>
        <v>Wed</v>
      </c>
      <c r="E98" s="34">
        <f t="shared" si="19"/>
        <v>44552</v>
      </c>
      <c r="F98" s="35"/>
      <c r="G98" s="36"/>
      <c r="H98" s="43"/>
      <c r="I98" s="36"/>
      <c r="J98" s="85"/>
    </row>
    <row r="99" spans="1:10" ht="22.5" customHeight="1" x14ac:dyDescent="0.25">
      <c r="A99" s="31"/>
      <c r="C99" s="76"/>
      <c r="D99" s="74" t="str">
        <f t="shared" si="19"/>
        <v>Wed</v>
      </c>
      <c r="E99" s="34">
        <f t="shared" si="19"/>
        <v>44552</v>
      </c>
      <c r="F99" s="35"/>
      <c r="G99" s="36"/>
      <c r="H99" s="43"/>
      <c r="I99" s="36"/>
      <c r="J99" s="85"/>
    </row>
    <row r="100" spans="1:10" ht="22.5" customHeight="1" x14ac:dyDescent="0.25">
      <c r="A100" s="31">
        <f t="shared" si="0"/>
        <v>1</v>
      </c>
      <c r="B100" s="8">
        <f t="shared" si="1"/>
        <v>4</v>
      </c>
      <c r="C100" s="76"/>
      <c r="D100" s="77" t="str">
        <f>IF(B100=1,"Mo",IF(B100=2,"Tue",IF(B100=3,"Wed",IF(B100=4,"Thu",IF(B100=5,"Fri",IF(B100=6,"Sat",IF(B100=7,"Sun","")))))))</f>
        <v>Thu</v>
      </c>
      <c r="E100" s="45">
        <f>+E94+1</f>
        <v>44553</v>
      </c>
      <c r="F100" s="46" t="s">
        <v>157</v>
      </c>
      <c r="G100" s="46">
        <v>9002</v>
      </c>
      <c r="H100" s="48" t="s">
        <v>148</v>
      </c>
      <c r="I100" s="47"/>
      <c r="J100" s="86">
        <v>1.5</v>
      </c>
    </row>
    <row r="101" spans="1:10" ht="22.5" customHeight="1" x14ac:dyDescent="0.25">
      <c r="A101" s="31"/>
      <c r="C101" s="76"/>
      <c r="D101" s="77" t="str">
        <f>D100</f>
        <v>Thu</v>
      </c>
      <c r="E101" s="45">
        <f>E100</f>
        <v>44553</v>
      </c>
      <c r="F101" s="46" t="s">
        <v>157</v>
      </c>
      <c r="G101" s="46">
        <v>9002</v>
      </c>
      <c r="H101" s="48" t="s">
        <v>149</v>
      </c>
      <c r="I101" s="47"/>
      <c r="J101" s="86">
        <v>5</v>
      </c>
    </row>
    <row r="102" spans="1:10" ht="22.5" customHeight="1" x14ac:dyDescent="0.25">
      <c r="A102" s="31"/>
      <c r="C102" s="76"/>
      <c r="D102" s="77" t="str">
        <f t="shared" ref="D102:E104" si="20">D101</f>
        <v>Thu</v>
      </c>
      <c r="E102" s="45">
        <f t="shared" si="20"/>
        <v>44553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20"/>
        <v>Thu</v>
      </c>
      <c r="E103" s="45">
        <f t="shared" si="20"/>
        <v>44553</v>
      </c>
      <c r="F103" s="46"/>
      <c r="G103" s="47"/>
      <c r="H103" s="48"/>
      <c r="I103" s="47"/>
      <c r="J103" s="86"/>
    </row>
    <row r="104" spans="1:10" ht="22.5" customHeight="1" x14ac:dyDescent="0.25">
      <c r="A104" s="31"/>
      <c r="C104" s="76"/>
      <c r="D104" s="77" t="str">
        <f t="shared" si="20"/>
        <v>Thu</v>
      </c>
      <c r="E104" s="45">
        <f t="shared" si="20"/>
        <v>44553</v>
      </c>
      <c r="F104" s="46"/>
      <c r="G104" s="47"/>
      <c r="H104" s="48"/>
      <c r="I104" s="47"/>
      <c r="J104" s="86"/>
    </row>
    <row r="105" spans="1:10" ht="22.5" customHeight="1" x14ac:dyDescent="0.25">
      <c r="A105" s="31">
        <f t="shared" si="0"/>
        <v>1</v>
      </c>
      <c r="B105" s="8">
        <f t="shared" si="1"/>
        <v>5</v>
      </c>
      <c r="C105" s="76"/>
      <c r="D105" s="74" t="str">
        <f>IF(B105=1,"Mo",IF(B105=2,"Tue",IF(B105=3,"Wed",IF(B105=4,"Thu",IF(B105=5,"Fri",IF(B105=6,"Sat",IF(B105=7,"Sun","")))))))</f>
        <v>Fri</v>
      </c>
      <c r="E105" s="34">
        <f>+E100+1</f>
        <v>44554</v>
      </c>
      <c r="F105" s="46" t="s">
        <v>157</v>
      </c>
      <c r="G105" s="46">
        <v>9002</v>
      </c>
      <c r="H105" s="43" t="s">
        <v>150</v>
      </c>
      <c r="I105" s="36"/>
      <c r="J105" s="85">
        <v>1</v>
      </c>
    </row>
    <row r="106" spans="1:10" ht="22.5" customHeight="1" x14ac:dyDescent="0.25">
      <c r="A106" s="31"/>
      <c r="C106" s="76"/>
      <c r="D106" s="74" t="str">
        <f>D105</f>
        <v>Fri</v>
      </c>
      <c r="E106" s="34">
        <f>E105</f>
        <v>44554</v>
      </c>
      <c r="F106" s="46" t="s">
        <v>157</v>
      </c>
      <c r="G106" s="46">
        <v>9002</v>
      </c>
      <c r="H106" s="43" t="s">
        <v>151</v>
      </c>
      <c r="I106" s="36"/>
      <c r="J106" s="85">
        <v>1</v>
      </c>
    </row>
    <row r="107" spans="1:10" ht="22.5" customHeight="1" x14ac:dyDescent="0.25">
      <c r="A107" s="31"/>
      <c r="C107" s="76"/>
      <c r="D107" s="74" t="str">
        <f t="shared" ref="D107:E109" si="21">D106</f>
        <v>Fri</v>
      </c>
      <c r="E107" s="34">
        <f t="shared" si="21"/>
        <v>44554</v>
      </c>
      <c r="F107" s="46" t="s">
        <v>157</v>
      </c>
      <c r="G107" s="46">
        <v>9002</v>
      </c>
      <c r="H107" s="43" t="s">
        <v>152</v>
      </c>
      <c r="I107" s="36"/>
      <c r="J107" s="85">
        <v>0.5</v>
      </c>
    </row>
    <row r="108" spans="1:10" ht="22.5" customHeight="1" x14ac:dyDescent="0.25">
      <c r="A108" s="31"/>
      <c r="C108" s="76"/>
      <c r="D108" s="74" t="str">
        <f t="shared" si="21"/>
        <v>Fri</v>
      </c>
      <c r="E108" s="34">
        <f t="shared" si="21"/>
        <v>44554</v>
      </c>
      <c r="F108" s="46" t="s">
        <v>157</v>
      </c>
      <c r="G108" s="46">
        <v>9002</v>
      </c>
      <c r="H108" s="43" t="s">
        <v>153</v>
      </c>
      <c r="I108" s="36"/>
      <c r="J108" s="85">
        <v>5</v>
      </c>
    </row>
    <row r="109" spans="1:10" ht="22.5" customHeight="1" x14ac:dyDescent="0.25">
      <c r="A109" s="31"/>
      <c r="C109" s="76"/>
      <c r="D109" s="74" t="str">
        <f t="shared" si="21"/>
        <v>Fri</v>
      </c>
      <c r="E109" s="34">
        <f t="shared" si="21"/>
        <v>44554</v>
      </c>
      <c r="F109" s="35"/>
      <c r="G109" s="36"/>
      <c r="H109" s="43"/>
      <c r="I109" s="36"/>
      <c r="J109" s="85"/>
    </row>
    <row r="110" spans="1:10" ht="22.5" customHeight="1" x14ac:dyDescent="0.25">
      <c r="A110" s="31" t="str">
        <f t="shared" si="0"/>
        <v/>
      </c>
      <c r="B110" s="8">
        <f t="shared" si="1"/>
        <v>6</v>
      </c>
      <c r="C110" s="76"/>
      <c r="D110" s="77" t="str">
        <f t="shared" si="5"/>
        <v>Sat</v>
      </c>
      <c r="E110" s="45">
        <f t="shared" ref="E110" si="22">+E105+1</f>
        <v>44555</v>
      </c>
      <c r="F110" s="46"/>
      <c r="G110" s="47"/>
      <c r="H110" s="48"/>
      <c r="I110" s="47"/>
      <c r="J110" s="86"/>
    </row>
    <row r="111" spans="1:10" s="110" customFormat="1" ht="22.5" customHeight="1" x14ac:dyDescent="0.25">
      <c r="A111" s="109" t="str">
        <f t="shared" si="0"/>
        <v/>
      </c>
      <c r="B111" s="110">
        <f t="shared" si="1"/>
        <v>7</v>
      </c>
      <c r="C111" s="111"/>
      <c r="D111" s="77" t="str">
        <f t="shared" si="5"/>
        <v>Sun</v>
      </c>
      <c r="E111" s="45">
        <f>+E110+1</f>
        <v>44556</v>
      </c>
      <c r="F111" s="46"/>
      <c r="G111" s="47"/>
      <c r="H111" s="48"/>
      <c r="I111" s="47"/>
      <c r="J111" s="86"/>
    </row>
    <row r="112" spans="1:10" ht="22.5" customHeight="1" x14ac:dyDescent="0.25">
      <c r="A112" s="31">
        <f t="shared" si="0"/>
        <v>1</v>
      </c>
      <c r="B112" s="8">
        <f t="shared" si="1"/>
        <v>1</v>
      </c>
      <c r="C112" s="76"/>
      <c r="D112" s="74" t="str">
        <f t="shared" si="5"/>
        <v>Mo</v>
      </c>
      <c r="E112" s="34">
        <f>+E111+1</f>
        <v>44557</v>
      </c>
      <c r="F112" s="46" t="s">
        <v>157</v>
      </c>
      <c r="G112" s="46">
        <v>9002</v>
      </c>
      <c r="H112" s="43" t="s">
        <v>153</v>
      </c>
      <c r="I112" s="36"/>
      <c r="J112" s="85">
        <v>8</v>
      </c>
    </row>
    <row r="113" spans="1:10" ht="22.5" customHeight="1" x14ac:dyDescent="0.25">
      <c r="A113" s="31"/>
      <c r="C113" s="76"/>
      <c r="D113" s="74" t="str">
        <f>D112</f>
        <v>Mo</v>
      </c>
      <c r="E113" s="34">
        <f>E112</f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ref="D114:E116" si="23">D113</f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si="23"/>
        <v>Mo</v>
      </c>
      <c r="E115" s="34">
        <f t="shared" si="23"/>
        <v>44557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23"/>
        <v>Mo</v>
      </c>
      <c r="E116" s="34">
        <f t="shared" si="23"/>
        <v>44557</v>
      </c>
      <c r="F116" s="35"/>
      <c r="G116" s="36"/>
      <c r="H116" s="43"/>
      <c r="I116" s="36"/>
      <c r="J116" s="85"/>
    </row>
    <row r="117" spans="1:10" ht="22.5" customHeight="1" x14ac:dyDescent="0.25">
      <c r="A117" s="31">
        <f t="shared" si="0"/>
        <v>1</v>
      </c>
      <c r="B117" s="8">
        <f t="shared" si="1"/>
        <v>2</v>
      </c>
      <c r="C117" s="76"/>
      <c r="D117" s="77" t="str">
        <f t="shared" si="5"/>
        <v>Tue</v>
      </c>
      <c r="E117" s="45">
        <f>+E112+1</f>
        <v>44558</v>
      </c>
      <c r="F117" s="46" t="s">
        <v>157</v>
      </c>
      <c r="G117" s="46">
        <v>9002</v>
      </c>
      <c r="H117" s="183" t="s">
        <v>154</v>
      </c>
      <c r="I117" s="47"/>
      <c r="J117" s="86">
        <v>1</v>
      </c>
    </row>
    <row r="118" spans="1:10" ht="22.5" customHeight="1" x14ac:dyDescent="0.25">
      <c r="A118" s="31"/>
      <c r="C118" s="76"/>
      <c r="D118" s="77" t="str">
        <f>D117</f>
        <v>Tue</v>
      </c>
      <c r="E118" s="45">
        <f>E117</f>
        <v>44558</v>
      </c>
      <c r="F118" s="46" t="s">
        <v>157</v>
      </c>
      <c r="G118" s="46">
        <v>9002</v>
      </c>
      <c r="H118" s="183" t="s">
        <v>153</v>
      </c>
      <c r="I118" s="47"/>
      <c r="J118" s="86">
        <v>7</v>
      </c>
    </row>
    <row r="119" spans="1:10" ht="22.5" customHeight="1" x14ac:dyDescent="0.25">
      <c r="A119" s="31"/>
      <c r="C119" s="76"/>
      <c r="D119" s="77" t="str">
        <f t="shared" ref="D119:E121" si="24">D118</f>
        <v>Tue</v>
      </c>
      <c r="E119" s="45">
        <f t="shared" si="24"/>
        <v>44558</v>
      </c>
      <c r="F119" s="46"/>
      <c r="G119" s="47"/>
      <c r="H119" s="183"/>
      <c r="I119" s="47"/>
      <c r="J119" s="86"/>
    </row>
    <row r="120" spans="1:10" ht="22.5" customHeight="1" x14ac:dyDescent="0.25">
      <c r="A120" s="31"/>
      <c r="C120" s="76"/>
      <c r="D120" s="77" t="str">
        <f t="shared" si="24"/>
        <v>Tue</v>
      </c>
      <c r="E120" s="45">
        <f t="shared" si="24"/>
        <v>44558</v>
      </c>
      <c r="F120" s="46"/>
      <c r="G120" s="47"/>
      <c r="H120" s="183"/>
      <c r="I120" s="47"/>
      <c r="J120" s="86"/>
    </row>
    <row r="121" spans="1:10" ht="22.5" customHeight="1" x14ac:dyDescent="0.25">
      <c r="A121" s="31"/>
      <c r="C121" s="76"/>
      <c r="D121" s="77" t="str">
        <f t="shared" si="24"/>
        <v>Tue</v>
      </c>
      <c r="E121" s="45">
        <f t="shared" si="24"/>
        <v>44558</v>
      </c>
      <c r="F121" s="46"/>
      <c r="G121" s="47"/>
      <c r="H121" s="183"/>
      <c r="I121" s="47"/>
      <c r="J121" s="86"/>
    </row>
    <row r="122" spans="1:10" ht="22.5" customHeight="1" x14ac:dyDescent="0.25">
      <c r="A122" s="31">
        <f t="shared" si="0"/>
        <v>1</v>
      </c>
      <c r="B122" s="8">
        <f>WEEKDAY(E117+1,2)</f>
        <v>3</v>
      </c>
      <c r="C122" s="76"/>
      <c r="D122" s="74" t="str">
        <f>IF(B122=1,"Mo",IF(B122=2,"Tue",IF(B122=3,"Wed",IF(B122=4,"Thu",IF(B122=5,"Fri",IF(B122=6,"Sat",IF(B122=7,"Sun","")))))))</f>
        <v>Wed</v>
      </c>
      <c r="E122" s="34">
        <f>IF(MONTH(E117+1)&gt;MONTH(E117),"",E117+1)</f>
        <v>44559</v>
      </c>
      <c r="F122" s="46" t="s">
        <v>157</v>
      </c>
      <c r="G122" s="46">
        <v>9002</v>
      </c>
      <c r="H122" s="43" t="s">
        <v>155</v>
      </c>
      <c r="I122" s="36"/>
      <c r="J122" s="85">
        <v>4</v>
      </c>
    </row>
    <row r="123" spans="1:10" ht="22.5" customHeight="1" x14ac:dyDescent="0.25">
      <c r="A123" s="31"/>
      <c r="C123" s="76"/>
      <c r="D123" s="74" t="str">
        <f>D122</f>
        <v>Wed</v>
      </c>
      <c r="E123" s="34">
        <f>E122</f>
        <v>44559</v>
      </c>
      <c r="F123" s="46" t="s">
        <v>157</v>
      </c>
      <c r="G123" s="46">
        <v>9002</v>
      </c>
      <c r="H123" s="43" t="s">
        <v>153</v>
      </c>
      <c r="I123" s="36"/>
      <c r="J123" s="85">
        <v>4</v>
      </c>
    </row>
    <row r="124" spans="1:10" ht="22.5" customHeight="1" x14ac:dyDescent="0.25">
      <c r="A124" s="31"/>
      <c r="C124" s="76"/>
      <c r="D124" s="74" t="str">
        <f t="shared" ref="D124:E126" si="25">D123</f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/>
      <c r="C125" s="76"/>
      <c r="D125" s="74" t="str">
        <f t="shared" si="25"/>
        <v>Wed</v>
      </c>
      <c r="E125" s="34">
        <f t="shared" si="25"/>
        <v>44559</v>
      </c>
      <c r="F125" s="35"/>
      <c r="G125" s="36"/>
      <c r="H125" s="43"/>
      <c r="I125" s="36"/>
      <c r="J125" s="85"/>
    </row>
    <row r="126" spans="1:10" ht="22.5" customHeight="1" x14ac:dyDescent="0.25">
      <c r="A126" s="31"/>
      <c r="C126" s="76"/>
      <c r="D126" s="74" t="str">
        <f t="shared" si="25"/>
        <v>Wed</v>
      </c>
      <c r="E126" s="34">
        <f t="shared" si="25"/>
        <v>44559</v>
      </c>
      <c r="F126" s="35"/>
      <c r="G126" s="36"/>
      <c r="H126" s="43"/>
      <c r="I126" s="36"/>
      <c r="J126" s="85"/>
    </row>
    <row r="127" spans="1:10" ht="22.5" customHeight="1" x14ac:dyDescent="0.25">
      <c r="A127" s="31">
        <f t="shared" si="0"/>
        <v>1</v>
      </c>
      <c r="B127" s="8">
        <v>3</v>
      </c>
      <c r="C127" s="76"/>
      <c r="D127" s="77" t="str">
        <f>IF(B100=1,"Mo",IF(B100=2,"Tue",IF(B100=3,"Wed",IF(B100=4,"Thu",IF(B100=5,"Fri",IF(B100=6,"Sat",IF(B100=7,"Sun","")))))))</f>
        <v>Thu</v>
      </c>
      <c r="E127" s="45">
        <f>IF(MONTH(E122+1)&gt;MONTH(E122),"",E122+1)</f>
        <v>44560</v>
      </c>
      <c r="F127" s="46" t="s">
        <v>157</v>
      </c>
      <c r="G127" s="46">
        <v>9002</v>
      </c>
      <c r="H127" s="48" t="s">
        <v>156</v>
      </c>
      <c r="I127" s="47"/>
      <c r="J127" s="86">
        <v>1</v>
      </c>
    </row>
    <row r="128" spans="1:10" ht="22.5" customHeight="1" x14ac:dyDescent="0.25">
      <c r="A128" s="31"/>
      <c r="C128" s="76"/>
      <c r="D128" s="95" t="str">
        <f>D127</f>
        <v>Thu</v>
      </c>
      <c r="E128" s="96">
        <f>E127</f>
        <v>44560</v>
      </c>
      <c r="F128" s="46" t="s">
        <v>157</v>
      </c>
      <c r="G128" s="46">
        <v>9002</v>
      </c>
      <c r="H128" s="122" t="s">
        <v>155</v>
      </c>
      <c r="I128" s="98"/>
      <c r="J128" s="100">
        <v>3</v>
      </c>
    </row>
    <row r="129" spans="1:10" ht="22.5" customHeight="1" x14ac:dyDescent="0.25">
      <c r="A129" s="31"/>
      <c r="C129" s="76"/>
      <c r="D129" s="95" t="str">
        <f t="shared" ref="D129:E131" si="26">D128</f>
        <v>Thu</v>
      </c>
      <c r="E129" s="96">
        <f t="shared" si="26"/>
        <v>44560</v>
      </c>
      <c r="F129" s="46" t="s">
        <v>157</v>
      </c>
      <c r="G129" s="46">
        <v>9002</v>
      </c>
      <c r="H129" s="122" t="s">
        <v>153</v>
      </c>
      <c r="I129" s="98"/>
      <c r="J129" s="100">
        <v>4</v>
      </c>
    </row>
    <row r="130" spans="1:10" ht="21.75" customHeight="1" x14ac:dyDescent="0.25">
      <c r="A130" s="31"/>
      <c r="C130" s="76"/>
      <c r="D130" s="95" t="str">
        <f t="shared" si="26"/>
        <v>Thu</v>
      </c>
      <c r="E130" s="96">
        <f t="shared" si="26"/>
        <v>44560</v>
      </c>
      <c r="F130" s="97"/>
      <c r="G130" s="98"/>
      <c r="H130" s="122"/>
      <c r="I130" s="98"/>
      <c r="J130" s="100"/>
    </row>
    <row r="131" spans="1:10" ht="21.75" customHeight="1" x14ac:dyDescent="0.25">
      <c r="A131" s="31"/>
      <c r="C131" s="118"/>
      <c r="D131" s="95" t="str">
        <f t="shared" si="26"/>
        <v>Thu</v>
      </c>
      <c r="E131" s="96">
        <f t="shared" si="26"/>
        <v>44560</v>
      </c>
      <c r="F131" s="97"/>
      <c r="G131" s="98"/>
      <c r="H131" s="122"/>
      <c r="I131" s="98"/>
      <c r="J131" s="100"/>
    </row>
    <row r="132" spans="1:10" ht="21.75" customHeight="1" x14ac:dyDescent="0.25">
      <c r="A132" s="31"/>
      <c r="C132" s="118"/>
      <c r="D132" s="95" t="str">
        <f>IF(B105=1,"Mo",IF(B105=2,"Tue",IF(B105=3,"Wed",IF(B105=4,"Thu",IF(B105=5,"Fri",IF(B105=6,"Sat",IF(B105=7,"Sun","")))))))</f>
        <v>Fri</v>
      </c>
      <c r="E132" s="96">
        <f>IF(MONTH(E127+1)&gt;MONTH(E127),"",E127+1)</f>
        <v>44561</v>
      </c>
      <c r="F132" s="97"/>
      <c r="G132" s="98"/>
      <c r="H132" s="122"/>
      <c r="I132" s="98"/>
      <c r="J132" s="100"/>
    </row>
    <row r="133" spans="1:10" ht="21.75" customHeight="1" x14ac:dyDescent="0.25">
      <c r="A133" s="31"/>
      <c r="C133" s="118"/>
      <c r="D133" s="95" t="str">
        <f>D132</f>
        <v>Fri</v>
      </c>
      <c r="E133" s="96">
        <f>E132</f>
        <v>44561</v>
      </c>
      <c r="F133" s="97"/>
      <c r="G133" s="98"/>
      <c r="H133" s="122"/>
      <c r="I133" s="98"/>
      <c r="J133" s="100"/>
    </row>
    <row r="134" spans="1:10" ht="21.75" customHeight="1" x14ac:dyDescent="0.25">
      <c r="A134" s="31"/>
      <c r="C134" s="118"/>
      <c r="D134" s="95" t="str">
        <f t="shared" ref="D134:D136" si="27">D133</f>
        <v>Fri</v>
      </c>
      <c r="E134" s="96">
        <f t="shared" ref="E134:E136" si="28">E133</f>
        <v>44561</v>
      </c>
      <c r="F134" s="97"/>
      <c r="G134" s="98"/>
      <c r="H134" s="122"/>
      <c r="I134" s="98"/>
      <c r="J134" s="100"/>
    </row>
    <row r="135" spans="1:10" ht="21.75" customHeight="1" x14ac:dyDescent="0.25">
      <c r="A135" s="31"/>
      <c r="C135" s="118"/>
      <c r="D135" s="95" t="str">
        <f t="shared" si="27"/>
        <v>Fri</v>
      </c>
      <c r="E135" s="96">
        <f t="shared" si="28"/>
        <v>44561</v>
      </c>
      <c r="F135" s="97"/>
      <c r="G135" s="98"/>
      <c r="H135" s="122"/>
      <c r="I135" s="98"/>
      <c r="J135" s="100"/>
    </row>
    <row r="136" spans="1:10" ht="21.75" customHeight="1" thickBot="1" x14ac:dyDescent="0.3">
      <c r="A136" s="31"/>
      <c r="C136" s="81"/>
      <c r="D136" s="120" t="str">
        <f t="shared" si="27"/>
        <v>Fri</v>
      </c>
      <c r="E136" s="102">
        <f t="shared" si="28"/>
        <v>44561</v>
      </c>
      <c r="F136" s="103"/>
      <c r="G136" s="104"/>
      <c r="H136" s="184"/>
      <c r="I136" s="104"/>
      <c r="J136" s="106"/>
    </row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</sheetData>
  <mergeCells count="2">
    <mergeCell ref="D1:J1"/>
    <mergeCell ref="D4:E4"/>
  </mergeCells>
  <conditionalFormatting sqref="C11:C126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6">
    <cfRule type="expression" dxfId="23" priority="24" stopIfTrue="1">
      <formula>IF($A16&lt;&gt;1,B16,"")</formula>
    </cfRule>
  </conditionalFormatting>
  <conditionalFormatting sqref="D11:D126">
    <cfRule type="expression" dxfId="22" priority="25" stopIfTrue="1">
      <formula>IF($A11="",B11,)</formula>
    </cfRule>
  </conditionalFormatting>
  <conditionalFormatting sqref="G14:G20 G87:G88 G26:G32 G37:G42 G48:G54 G57 G68:G71 G73:G76 G81:G82 G93:G99 G102:G104 G109:G111 G113:G116 G119:G121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9:G121 G93:G99 G26 G37:G42 G68:G71 G48:G53 G73:G76 G81:G82 G102:G104 G109:G11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 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 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7:C136">
    <cfRule type="expression" dxfId="9" priority="8" stopIfTrue="1">
      <formula>IF($A127=1,B127,)</formula>
    </cfRule>
    <cfRule type="expression" dxfId="8" priority="9" stopIfTrue="1">
      <formula>IF($A127="",B127,)</formula>
    </cfRule>
  </conditionalFormatting>
  <conditionalFormatting sqref="D127:D136">
    <cfRule type="expression" dxfId="7" priority="10" stopIfTrue="1">
      <formula>IF($A127="",B127,)</formula>
    </cfRule>
  </conditionalFormatting>
  <conditionalFormatting sqref="E127:E136">
    <cfRule type="expression" dxfId="6" priority="7" stopIfTrue="1">
      <formula>IF($A127&lt;&gt;1,B127,"")</formula>
    </cfRule>
  </conditionalFormatting>
  <conditionalFormatting sqref="G5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2022-01-04T03:40:36Z</dcterms:modified>
</cp:coreProperties>
</file>