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peangkamon_l_timeconsulting_co_th/Documents/Documents/Peangkamon/"/>
    </mc:Choice>
  </mc:AlternateContent>
  <xr:revisionPtr revIDLastSave="184" documentId="13_ncr:1_{0B72C849-F3CB-40BD-9F78-77D6FBE2ED60}" xr6:coauthVersionLast="47" xr6:coauthVersionMax="47" xr10:uidLastSave="{9D1AA1F0-CC0C-428E-B68B-8D913F1FF6FB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1" i="57" l="1"/>
  <c r="E11" i="57"/>
  <c r="B11" i="57" s="1"/>
  <c r="A11" i="57" s="1"/>
  <c r="I8" i="57"/>
  <c r="J8" i="57" s="1"/>
  <c r="F5" i="57"/>
  <c r="A99" i="55"/>
  <c r="D96" i="55"/>
  <c r="D97" i="55" s="1"/>
  <c r="A96" i="55"/>
  <c r="E11" i="55"/>
  <c r="E12" i="55" s="1"/>
  <c r="E13" i="55" s="1"/>
  <c r="E14" i="55" s="1"/>
  <c r="E15" i="55" s="1"/>
  <c r="I8" i="55"/>
  <c r="J8" i="55" s="1"/>
  <c r="F5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B10" i="57"/>
  <c r="E12" i="57"/>
  <c r="E13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1" i="55" l="1"/>
  <c r="B21" i="55" s="1"/>
  <c r="D21" i="55" s="1"/>
  <c r="D22" i="55" s="1"/>
  <c r="D23" i="55" s="1"/>
  <c r="D24" i="55" s="1"/>
  <c r="D25" i="55" s="1"/>
  <c r="E17" i="55"/>
  <c r="E18" i="55" s="1"/>
  <c r="E19" i="55" s="1"/>
  <c r="E20" i="55" s="1"/>
  <c r="B13" i="57"/>
  <c r="E14" i="57"/>
  <c r="E15" i="57" s="1"/>
  <c r="E16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6" i="55" l="1"/>
  <c r="E27" i="55" s="1"/>
  <c r="E28" i="55" s="1"/>
  <c r="E29" i="55" s="1"/>
  <c r="E30" i="55" s="1"/>
  <c r="E22" i="55"/>
  <c r="E23" i="55" s="1"/>
  <c r="E24" i="55" s="1"/>
  <c r="E25" i="55" s="1"/>
  <c r="B16" i="57"/>
  <c r="E17" i="57"/>
  <c r="E18" i="57"/>
  <c r="A13" i="57"/>
  <c r="D13" i="57"/>
  <c r="D14" i="57" s="1"/>
  <c r="D15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6" i="55" l="1"/>
  <c r="D26" i="55" s="1"/>
  <c r="D27" i="55" s="1"/>
  <c r="D28" i="55" s="1"/>
  <c r="D29" i="55" s="1"/>
  <c r="D30" i="55" s="1"/>
  <c r="E31" i="55"/>
  <c r="E32" i="55" s="1"/>
  <c r="E33" i="55" s="1"/>
  <c r="E34" i="55" s="1"/>
  <c r="E35" i="55" s="1"/>
  <c r="E19" i="57"/>
  <c r="E20" i="57" s="1"/>
  <c r="B18" i="57"/>
  <c r="A16" i="57"/>
  <c r="D16" i="57"/>
  <c r="D17" i="57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B31" i="55" l="1"/>
  <c r="A31" i="55" s="1"/>
  <c r="A26" i="55"/>
  <c r="E36" i="55"/>
  <c r="E37" i="55" s="1"/>
  <c r="A18" i="57"/>
  <c r="D18" i="57"/>
  <c r="B19" i="57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31" i="55" l="1"/>
  <c r="D32" i="55" s="1"/>
  <c r="D33" i="55" s="1"/>
  <c r="D34" i="55" s="1"/>
  <c r="D35" i="55" s="1"/>
  <c r="B36" i="55"/>
  <c r="A36" i="55" s="1"/>
  <c r="D19" i="57"/>
  <c r="A19" i="57"/>
  <c r="B20" i="57"/>
  <c r="D20" i="57" s="1"/>
  <c r="E21" i="57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6" i="55" l="1"/>
  <c r="A20" i="57"/>
  <c r="E22" i="57"/>
  <c r="E23" i="57"/>
  <c r="B21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1" i="57" l="1"/>
  <c r="D22" i="57" s="1"/>
  <c r="A21" i="57"/>
  <c r="B23" i="57"/>
  <c r="E24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25" i="57" l="1"/>
  <c r="B24" i="57"/>
  <c r="E26" i="57"/>
  <c r="D23" i="57"/>
  <c r="A23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26" i="57" l="1"/>
  <c r="E27" i="57"/>
  <c r="D24" i="57"/>
  <c r="D25" i="57" s="1"/>
  <c r="A24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28" i="57" l="1"/>
  <c r="B27" i="57"/>
  <c r="D26" i="57"/>
  <c r="A26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7" i="57" l="1"/>
  <c r="A27" i="57"/>
  <c r="E29" i="57"/>
  <c r="B28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8" i="57" l="1"/>
  <c r="D28" i="57"/>
  <c r="E30" i="57"/>
  <c r="B29" i="57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29" i="57" l="1"/>
  <c r="A29" i="57"/>
  <c r="E32" i="57"/>
  <c r="E31" i="57"/>
  <c r="B3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35" i="57" l="1"/>
  <c r="E33" i="57"/>
  <c r="E34" i="57" s="1"/>
  <c r="B32" i="57"/>
  <c r="D30" i="57"/>
  <c r="D31" i="57" s="1"/>
  <c r="A30" i="57"/>
  <c r="B70" i="55"/>
  <c r="E71" i="55"/>
  <c r="E72" i="55" s="1"/>
  <c r="E73" i="55" s="1"/>
  <c r="E74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32" i="57" l="1"/>
  <c r="D33" i="57" s="1"/>
  <c r="D34" i="57" s="1"/>
  <c r="A32" i="57"/>
  <c r="E38" i="57"/>
  <c r="E39" i="57" s="1"/>
  <c r="B35" i="57"/>
  <c r="E36" i="57"/>
  <c r="E37" i="57" s="1"/>
  <c r="B74" i="55"/>
  <c r="E75" i="55"/>
  <c r="E76" i="55"/>
  <c r="D70" i="55"/>
  <c r="D71" i="55" s="1"/>
  <c r="D72" i="55" s="1"/>
  <c r="D73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35" i="57" l="1"/>
  <c r="D36" i="57" s="1"/>
  <c r="D37" i="57" s="1"/>
  <c r="A35" i="57"/>
  <c r="E41" i="57"/>
  <c r="B38" i="57"/>
  <c r="E40" i="57"/>
  <c r="B76" i="55"/>
  <c r="E77" i="55"/>
  <c r="E78" i="55"/>
  <c r="E80" i="55" s="1"/>
  <c r="B80" i="55" s="1"/>
  <c r="D74" i="55"/>
  <c r="D75" i="55" s="1"/>
  <c r="A74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A80" i="55" l="1"/>
  <c r="D80" i="55"/>
  <c r="D38" i="57"/>
  <c r="A38" i="57"/>
  <c r="E42" i="57"/>
  <c r="B41" i="57"/>
  <c r="B78" i="55"/>
  <c r="E79" i="55"/>
  <c r="D76" i="55"/>
  <c r="D77" i="55" s="1"/>
  <c r="A76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40" i="57" l="1"/>
  <c r="D39" i="57"/>
  <c r="D41" i="57"/>
  <c r="A41" i="57"/>
  <c r="B42" i="57"/>
  <c r="E43" i="57"/>
  <c r="E44" i="57" s="1"/>
  <c r="E81" i="55"/>
  <c r="D78" i="55"/>
  <c r="D79" i="55" s="1"/>
  <c r="A78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43" i="57" l="1"/>
  <c r="E45" i="57"/>
  <c r="D42" i="57"/>
  <c r="A42" i="57"/>
  <c r="E82" i="55"/>
  <c r="B8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45" i="57" l="1"/>
  <c r="E49" i="57"/>
  <c r="E46" i="57"/>
  <c r="E47" i="57" s="1"/>
  <c r="E48" i="57" s="1"/>
  <c r="A43" i="57"/>
  <c r="D43" i="57"/>
  <c r="D44" i="57" s="1"/>
  <c r="D81" i="55"/>
  <c r="A81" i="55"/>
  <c r="E84" i="55"/>
  <c r="E85" i="55" s="1"/>
  <c r="E83" i="55"/>
  <c r="B8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49" i="57" l="1"/>
  <c r="E53" i="57"/>
  <c r="E50" i="57"/>
  <c r="E51" i="57" s="1"/>
  <c r="E52" i="57" s="1"/>
  <c r="A45" i="57"/>
  <c r="D45" i="57"/>
  <c r="D46" i="57" s="1"/>
  <c r="D47" i="57" s="1"/>
  <c r="D48" i="57" s="1"/>
  <c r="A82" i="55"/>
  <c r="D82" i="55"/>
  <c r="D83" i="55" s="1"/>
  <c r="E86" i="55"/>
  <c r="B84" i="55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54" i="57" l="1"/>
  <c r="E55" i="57" s="1"/>
  <c r="E56" i="57" s="1"/>
  <c r="E57" i="57" s="1"/>
  <c r="E58" i="57"/>
  <c r="B53" i="57"/>
  <c r="A49" i="57"/>
  <c r="D49" i="57"/>
  <c r="D50" i="57" s="1"/>
  <c r="D51" i="57" s="1"/>
  <c r="D52" i="57" s="1"/>
  <c r="D84" i="55"/>
  <c r="D85" i="55" s="1"/>
  <c r="A84" i="55"/>
  <c r="E87" i="55"/>
  <c r="B86" i="55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53" i="57" l="1"/>
  <c r="D71" i="57"/>
  <c r="D72" i="57" s="1"/>
  <c r="D73" i="57" s="1"/>
  <c r="D53" i="57"/>
  <c r="D54" i="57" s="1"/>
  <c r="D55" i="57" s="1"/>
  <c r="D56" i="57" s="1"/>
  <c r="D57" i="57" s="1"/>
  <c r="E59" i="57"/>
  <c r="E60" i="57" s="1"/>
  <c r="B58" i="57"/>
  <c r="D74" i="57" s="1"/>
  <c r="E61" i="57"/>
  <c r="D86" i="55"/>
  <c r="A86" i="55"/>
  <c r="E90" i="55"/>
  <c r="B87" i="55"/>
  <c r="E88" i="55"/>
  <c r="E89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58" i="57" l="1"/>
  <c r="D59" i="57" s="1"/>
  <c r="D60" i="57" s="1"/>
  <c r="B61" i="57"/>
  <c r="E62" i="57"/>
  <c r="A58" i="57"/>
  <c r="D87" i="55"/>
  <c r="D88" i="55" s="1"/>
  <c r="D89" i="55" s="1"/>
  <c r="A87" i="55"/>
  <c r="E91" i="55"/>
  <c r="B90" i="55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63" i="57" l="1"/>
  <c r="B62" i="57"/>
  <c r="A61" i="57"/>
  <c r="D61" i="57"/>
  <c r="D90" i="55"/>
  <c r="A90" i="55"/>
  <c r="E92" i="55"/>
  <c r="B91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62" i="57" l="1"/>
  <c r="D62" i="57"/>
  <c r="E66" i="57"/>
  <c r="B63" i="57"/>
  <c r="E64" i="57"/>
  <c r="E65" i="57" s="1"/>
  <c r="D91" i="55"/>
  <c r="A91" i="55"/>
  <c r="B93" i="55"/>
  <c r="E93" i="55"/>
  <c r="B92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63" i="57" l="1"/>
  <c r="D64" i="57" s="1"/>
  <c r="D65" i="57" s="1"/>
  <c r="A63" i="57"/>
  <c r="E69" i="57"/>
  <c r="E71" i="57" s="1"/>
  <c r="E67" i="57"/>
  <c r="E68" i="57" s="1"/>
  <c r="B69" i="57"/>
  <c r="B66" i="57"/>
  <c r="A92" i="55"/>
  <c r="D92" i="55"/>
  <c r="E96" i="55"/>
  <c r="E94" i="55"/>
  <c r="E95" i="55" s="1"/>
  <c r="D93" i="55"/>
  <c r="D94" i="55" s="1"/>
  <c r="D95" i="55" s="1"/>
  <c r="A93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74" i="57" l="1"/>
  <c r="D66" i="57"/>
  <c r="D67" i="57" s="1"/>
  <c r="D68" i="57" s="1"/>
  <c r="A66" i="57"/>
  <c r="D69" i="57"/>
  <c r="D70" i="57" s="1"/>
  <c r="A69" i="57"/>
  <c r="E70" i="57"/>
  <c r="E72" i="57"/>
  <c r="E73" i="57" s="1"/>
  <c r="E97" i="55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7" i="46" l="1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<sst xmlns="http://schemas.openxmlformats.org/spreadsheetml/2006/main" count="427" uniqueCount="107">
  <si>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</si>
  <si>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</si>
  <si>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</si>
  <si>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</si>
  <si>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</si>
  <si>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</si>
  <si>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</si>
  <si>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</si>
  <si>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</si>
  <si>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</si>
  <si>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</si>
  <si>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</si>
  <si>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</si>
  <si>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</si>
  <si>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</si>
  <si>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</si>
  <si>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</si>
  <si>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</si>
  <si>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</si>
  <si>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</si>
  <si>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</si>
  <si>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</si>
  <si>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</si>
  <si>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</si>
  <si>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</si>
  <si>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</si>
  <si>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</si>
  <si>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</si>
  <si>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</si>
  <si>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</si>
  <si>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</si>
  <si>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</si>
  <si>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</si>
  <si>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</si>
  <si>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</si>
  <si>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</si>
  <si>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</si>
  <si>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</si>
  <si>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</si>
  <si>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</si>
  <si>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</si>
  <si>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</si>
  <si>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</si>
  <si>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</si>
  <si>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</si>
  <si>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</si>
  <si>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</si>
  <si>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</si>
  <si>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</si>
  <si>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</si>
  <si>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</si>
  <si>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</si>
  <si>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</si>
  <si>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Orientation</t>
  </si>
  <si>
    <t>Office</t>
  </si>
  <si>
    <t>Internal Meeting</t>
  </si>
  <si>
    <t>สัมภาษณ์รองผู้จัดการด้านพัฒนาเศรษฐกิจ ธ.ก.ส.</t>
  </si>
  <si>
    <t>สัมภาษณ์รองผู้จัดการด้านบริหารองค์กร ธ.ก.ส.</t>
  </si>
  <si>
    <t>สัมภาษณ์ผู้เชี่ยวชาญด้านการประเมินหลักประกัน</t>
  </si>
  <si>
    <t xml:space="preserve">สัมภาษณ์ ผู้จัดการ ธกส. </t>
  </si>
  <si>
    <t>Home</t>
  </si>
  <si>
    <t>Training - FTE L&amp;D Program- Consulting Slide</t>
  </si>
  <si>
    <t>Lohithan</t>
  </si>
  <si>
    <t xml:space="preserve">Peangkamon </t>
  </si>
  <si>
    <t>BAAC project internal meeting</t>
  </si>
  <si>
    <t>สัมภาษณ์ที่ปรึกษากฎหมายของโครงการ</t>
  </si>
  <si>
    <t>สัมภาษณ์ ผู้ช่วยผู้จัดการสายงานพัฒนาเศรษฐกิจชุมชน ธ.ก.ส.</t>
  </si>
  <si>
    <t>Technical Feasibily / Market Feasibility / รูปแบบของบริษัทที่จะจัดตั้ง</t>
  </si>
  <si>
    <t>Product Proposition/Value chain/Market Analysis</t>
  </si>
  <si>
    <t>Customer Testing Hypothesis</t>
  </si>
  <si>
    <t>STP, SWOT, 5 Forces, 7 Ps, Entry Mode</t>
  </si>
  <si>
    <t xml:space="preserve">Entry mode / การออกแบบโครงสร้างองค์กร </t>
  </si>
  <si>
    <t>กฎหมายการจัดตั้งบริษัทฯ / เกณฑ์การจัดตั้งบริษัทในเครือของรัฐสาหกิจ / PPP</t>
  </si>
  <si>
    <t>TIME-202136</t>
  </si>
  <si>
    <t xml:space="preserve">สไลด์นำเสนอความก้าวหน้ารายเดือนแก่ ธ.ก.ส. </t>
  </si>
  <si>
    <t xml:space="preserve">ประชุมนำเสนอความก้าวหน้ารายเดือนแก่ ธ.ก.ส. </t>
  </si>
  <si>
    <t>สไลด์นำเสนอความก้าวหน้ารายเดือนแก่ ธ.ก.ส.</t>
  </si>
  <si>
    <t>TIME-202170</t>
  </si>
  <si>
    <t>ศึกษาข้อมูล โครงการ ONDE DES Policy and Plan Review</t>
  </si>
  <si>
    <t>โครงการ ONDE DES Policy and Plan Review</t>
  </si>
  <si>
    <t>โครงการ BAAC New Business</t>
  </si>
  <si>
    <t>โครงการ BAAC New Business - entry mode / scenario</t>
  </si>
  <si>
    <t>Proposal โครงการ NBTC Fund Telecom Digital Service Index</t>
  </si>
  <si>
    <t>TIME-202156</t>
  </si>
  <si>
    <t>โครงการ ONDE DES Policy and Plan Review + Internal Kick-off Meeting</t>
  </si>
  <si>
    <t>Proposal โครงการ ETDA Foresight</t>
  </si>
  <si>
    <t>Internshipship Guidance Session</t>
  </si>
  <si>
    <t>โครงการ  ONDE DES Policy and Plan Review</t>
  </si>
  <si>
    <t>สัมภาษณ์คัดเลือกคนเข้าทำงาน (ด้านกฏหมาย) 2 คน</t>
  </si>
  <si>
    <t>โครงการ BAAC New Business - Feasibility ด้านกฎหมาย</t>
  </si>
  <si>
    <t>โครงการ BAAC New Business - สัมภาษณ์ส่วนงานด้านฝึกอบรมของ ธ.ก.ส.</t>
  </si>
  <si>
    <t>Ofiice</t>
  </si>
  <si>
    <t>วันหยุด</t>
  </si>
  <si>
    <t xml:space="preserve">โครงการ BAAC New Business  </t>
  </si>
  <si>
    <t xml:space="preserve">โครงการ ONDE DES Policy and Plan Review </t>
  </si>
  <si>
    <t xml:space="preserve">TIME-202179 </t>
  </si>
  <si>
    <t>โครงการ  ONDE DES Policy and Plan Review - ประชุมกับ สดช.</t>
  </si>
  <si>
    <t>โครงการ BAAC New Business - present ผลการดำเนินงานต่อผู้บริหาร</t>
  </si>
  <si>
    <t>ออฟฟิศลูกค้า</t>
  </si>
  <si>
    <t>Proposal โครงการ ETDA Foresight - internal kick-off</t>
  </si>
  <si>
    <t>โครงการ  ONDE DES Policy and Plan Review - internal meeting</t>
  </si>
  <si>
    <t>สัมภาษณ์คัดเลือกคนเข้าทำงาน (ด้านกฏหมาย) 1 คน</t>
  </si>
  <si>
    <t xml:space="preserve">Proposal โครงการ ETDA Foresight </t>
  </si>
  <si>
    <t>Proposal โครงการ ETDA Foresight - internal meeting</t>
  </si>
  <si>
    <t>TIME-202180</t>
  </si>
  <si>
    <t>TIME-202181</t>
  </si>
  <si>
    <t>Peamngkamon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</si>
</sst>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7"/>
      <color rgb="FF99A0AC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3" fillId="0" borderId="0" xfId="0" applyFont="1"/>
    <xf numFmtId="0" fontId="8" fillId="8" borderId="2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20" fontId="8" fillId="7" borderId="34" xfId="0" applyNumberFormat="1" applyFont="1" applyFill="1" applyBorder="1" applyAlignment="1" applyProtection="1">
      <alignment horizontal="center" vertical="center"/>
    </xf>
    <xf numFmtId="14" fontId="8" fillId="7" borderId="34" xfId="0" applyNumberFormat="1" applyFont="1" applyFill="1" applyBorder="1" applyAlignment="1" applyProtection="1">
      <alignment horizontal="center" vertical="center"/>
    </xf>
    <xf numFmtId="0" fontId="8" fillId="7" borderId="27" xfId="0" applyFont="1" applyFill="1" applyBorder="1" applyAlignment="1" applyProtection="1">
      <alignment horizontal="center" vertical="center"/>
      <protection locked="0"/>
    </xf>
    <xf numFmtId="0" fontId="8" fillId="7" borderId="24" xfId="0" applyFont="1" applyFill="1" applyBorder="1" applyAlignment="1" applyProtection="1">
      <alignment horizontal="center" vertical="center"/>
      <protection locked="0"/>
    </xf>
    <xf numFmtId="0" fontId="1" fillId="7" borderId="24" xfId="0" applyFont="1" applyFill="1" applyBorder="1" applyAlignment="1" applyProtection="1">
      <alignment horizontal="left" vertical="center" wrapText="1"/>
      <protection locked="0"/>
    </xf>
    <xf numFmtId="2" fontId="8" fillId="7" borderId="25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F2F2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35">
      <c r="B3" s="7" t="s">
        <v>25</v>
      </c>
      <c r="C3" s="154" t="s">
        <v>45</v>
      </c>
      <c r="D3" s="155"/>
      <c r="E3" s="155"/>
      <c r="F3" s="155"/>
      <c r="G3" s="156"/>
      <c r="H3" s="3"/>
      <c r="I3" s="3"/>
    </row>
    <row r="4" spans="2:9" x14ac:dyDescent="0.35">
      <c r="B4" s="6" t="s">
        <v>26</v>
      </c>
      <c r="C4" s="157" t="s">
        <v>46</v>
      </c>
      <c r="D4" s="158"/>
      <c r="E4" s="158"/>
      <c r="F4" s="158"/>
      <c r="G4" s="159"/>
      <c r="H4" s="3"/>
      <c r="I4" s="3"/>
    </row>
    <row r="5" spans="2:9" x14ac:dyDescent="0.35">
      <c r="B5" s="6" t="s">
        <v>27</v>
      </c>
      <c r="C5" s="157" t="s">
        <v>47</v>
      </c>
      <c r="D5" s="158"/>
      <c r="E5" s="158"/>
      <c r="F5" s="158"/>
      <c r="G5" s="159"/>
      <c r="H5" s="3"/>
      <c r="I5" s="3"/>
    </row>
    <row r="7" spans="2:9" ht="32.25" customHeight="1" x14ac:dyDescent="0.35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3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35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49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5">
      <c r="B15" s="60">
        <v>9002</v>
      </c>
      <c r="C15" s="162" t="s">
        <v>48</v>
      </c>
      <c r="D15" s="163"/>
      <c r="E15" s="163"/>
      <c r="F15" s="163"/>
      <c r="G15" s="164"/>
      <c r="H15" s="4"/>
      <c r="I15" s="4"/>
    </row>
    <row r="16" spans="2:9" ht="18.75" customHeight="1" x14ac:dyDescent="0.35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35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50</v>
      </c>
      <c r="D30" s="140"/>
      <c r="E30" s="140"/>
      <c r="F30" s="140"/>
      <c r="G30" s="141"/>
    </row>
    <row r="31" spans="2:9" x14ac:dyDescent="0.35">
      <c r="B31" s="61"/>
      <c r="C31" s="145" t="s">
        <v>51</v>
      </c>
      <c r="D31" s="146"/>
      <c r="E31" s="146"/>
      <c r="F31" s="146"/>
      <c r="G31" s="147"/>
    </row>
    <row r="32" spans="2:9" ht="19.5" customHeight="1" x14ac:dyDescent="0.35">
      <c r="B32" s="7" t="s">
        <v>21</v>
      </c>
      <c r="C32" s="142" t="s">
        <v>52</v>
      </c>
      <c r="D32" s="143"/>
      <c r="E32" s="143"/>
      <c r="F32" s="143"/>
      <c r="G32" s="144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33"/>
      <c r="D38" s="134"/>
      <c r="E38" s="134"/>
      <c r="F38" s="134"/>
      <c r="G38" s="135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1" priority="21" stopIfTrue="1">
      <formula>IF($A11=1,B11,)</formula>
    </cfRule>
    <cfRule type="expression" dxfId="210" priority="22" stopIfTrue="1">
      <formula>IF($A11="",B11,)</formula>
    </cfRule>
  </conditionalFormatting>
  <conditionalFormatting sqref="E11:E15">
    <cfRule type="expression" dxfId="209" priority="23" stopIfTrue="1">
      <formula>IF($A11="",B11,"")</formula>
    </cfRule>
  </conditionalFormatting>
  <conditionalFormatting sqref="E16:E124">
    <cfRule type="expression" dxfId="208" priority="24" stopIfTrue="1">
      <formula>IF($A16&lt;&gt;1,B16,"")</formula>
    </cfRule>
  </conditionalFormatting>
  <conditionalFormatting sqref="D11:D124">
    <cfRule type="expression" dxfId="207" priority="25" stopIfTrue="1">
      <formula>IF($A11="",B11,)</formula>
    </cfRule>
  </conditionalFormatting>
  <conditionalFormatting sqref="G11:G20 G26:G80 G82:G119">
    <cfRule type="expression" dxfId="206" priority="26" stopIfTrue="1">
      <formula>#REF!="Freelancer"</formula>
    </cfRule>
    <cfRule type="expression" dxfId="205" priority="27" stopIfTrue="1">
      <formula>#REF!="DTC Int. Staff"</formula>
    </cfRule>
  </conditionalFormatting>
  <conditionalFormatting sqref="G115:G119 G87:G108 G26 G33:G53 G60:G80">
    <cfRule type="expression" dxfId="204" priority="19" stopIfTrue="1">
      <formula>$F$5="Freelancer"</formula>
    </cfRule>
    <cfRule type="expression" dxfId="203" priority="20" stopIfTrue="1">
      <formula>$F$5="DTC Int. Staff"</formula>
    </cfRule>
  </conditionalFormatting>
  <conditionalFormatting sqref="G16:G20">
    <cfRule type="expression" dxfId="202" priority="17" stopIfTrue="1">
      <formula>#REF!="Freelancer"</formula>
    </cfRule>
    <cfRule type="expression" dxfId="201" priority="18" stopIfTrue="1">
      <formula>#REF!="DTC Int. Staff"</formula>
    </cfRule>
  </conditionalFormatting>
  <conditionalFormatting sqref="G16:G20">
    <cfRule type="expression" dxfId="200" priority="15" stopIfTrue="1">
      <formula>$F$5="Freelancer"</formula>
    </cfRule>
    <cfRule type="expression" dxfId="199" priority="16" stopIfTrue="1">
      <formula>$F$5="DTC Int. Staff"</formula>
    </cfRule>
  </conditionalFormatting>
  <conditionalFormatting sqref="G21:G25">
    <cfRule type="expression" dxfId="198" priority="13" stopIfTrue="1">
      <formula>#REF!="Freelancer"</formula>
    </cfRule>
    <cfRule type="expression" dxfId="197" priority="14" stopIfTrue="1">
      <formula>#REF!="DTC Int. Staff"</formula>
    </cfRule>
  </conditionalFormatting>
  <conditionalFormatting sqref="G21:G25">
    <cfRule type="expression" dxfId="196" priority="11" stopIfTrue="1">
      <formula>$F$5="Freelancer"</formula>
    </cfRule>
    <cfRule type="expression" dxfId="195" priority="12" stopIfTrue="1">
      <formula>$F$5="DTC Int. Staff"</formula>
    </cfRule>
  </conditionalFormatting>
  <conditionalFormatting sqref="C125:C129">
    <cfRule type="expression" dxfId="194" priority="8" stopIfTrue="1">
      <formula>IF($A125=1,B125,)</formula>
    </cfRule>
    <cfRule type="expression" dxfId="193" priority="9" stopIfTrue="1">
      <formula>IF($A125="",B125,)</formula>
    </cfRule>
  </conditionalFormatting>
  <conditionalFormatting sqref="D125:D129">
    <cfRule type="expression" dxfId="192" priority="10" stopIfTrue="1">
      <formula>IF($A125="",B125,)</formula>
    </cfRule>
  </conditionalFormatting>
  <conditionalFormatting sqref="E125:E129">
    <cfRule type="expression" dxfId="191" priority="7" stopIfTrue="1">
      <formula>IF($A125&lt;&gt;1,B125,"")</formula>
    </cfRule>
  </conditionalFormatting>
  <conditionalFormatting sqref="G55:G59">
    <cfRule type="expression" dxfId="190" priority="5" stopIfTrue="1">
      <formula>$F$5="Freelancer"</formula>
    </cfRule>
    <cfRule type="expression" dxfId="189" priority="6" stopIfTrue="1">
      <formula>$F$5="DTC Int. Staff"</formula>
    </cfRule>
  </conditionalFormatting>
  <conditionalFormatting sqref="G81">
    <cfRule type="expression" dxfId="188" priority="3" stopIfTrue="1">
      <formula>#REF!="Freelancer"</formula>
    </cfRule>
    <cfRule type="expression" dxfId="187" priority="4" stopIfTrue="1">
      <formula>#REF!="DTC Int. Staff"</formula>
    </cfRule>
  </conditionalFormatting>
  <conditionalFormatting sqref="G81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84" priority="25" stopIfTrue="1">
      <formula>IF($A11=1,B11,)</formula>
    </cfRule>
    <cfRule type="expression" dxfId="183" priority="26" stopIfTrue="1">
      <formula>IF($A11="",B11,)</formula>
    </cfRule>
  </conditionalFormatting>
  <conditionalFormatting sqref="E11:E15">
    <cfRule type="expression" dxfId="182" priority="27" stopIfTrue="1">
      <formula>IF($A11="",B11,"")</formula>
    </cfRule>
  </conditionalFormatting>
  <conditionalFormatting sqref="E16:E124">
    <cfRule type="expression" dxfId="181" priority="28" stopIfTrue="1">
      <formula>IF($A16&lt;&gt;1,B16,"")</formula>
    </cfRule>
  </conditionalFormatting>
  <conditionalFormatting sqref="D11:D124">
    <cfRule type="expression" dxfId="180" priority="29" stopIfTrue="1">
      <formula>IF($A11="",B11,)</formula>
    </cfRule>
  </conditionalFormatting>
  <conditionalFormatting sqref="G11:G16 G82:G119 G18:G76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15:G119 G87:G104 G18:G22 G33:G49 G60:G76">
    <cfRule type="expression" dxfId="177" priority="23" stopIfTrue="1">
      <formula>$F$5="Freelancer"</formula>
    </cfRule>
    <cfRule type="expression" dxfId="176" priority="24" stopIfTrue="1">
      <formula>$F$5="DTC Int. Staff"</formula>
    </cfRule>
  </conditionalFormatting>
  <conditionalFormatting sqref="G16">
    <cfRule type="expression" dxfId="175" priority="21" stopIfTrue="1">
      <formula>#REF!="Freelancer"</formula>
    </cfRule>
    <cfRule type="expression" dxfId="174" priority="22" stopIfTrue="1">
      <formula>#REF!="DTC Int. Staff"</formula>
    </cfRule>
  </conditionalFormatting>
  <conditionalFormatting sqref="G16">
    <cfRule type="expression" dxfId="173" priority="19" stopIfTrue="1">
      <formula>$F$5="Freelancer"</formula>
    </cfRule>
    <cfRule type="expression" dxfId="172" priority="20" stopIfTrue="1">
      <formula>$F$5="DTC Int. Staff"</formula>
    </cfRule>
  </conditionalFormatting>
  <conditionalFormatting sqref="G17">
    <cfRule type="expression" dxfId="171" priority="17" stopIfTrue="1">
      <formula>#REF!="Freelancer"</formula>
    </cfRule>
    <cfRule type="expression" dxfId="170" priority="18" stopIfTrue="1">
      <formula>#REF!="DTC Int. Staff"</formula>
    </cfRule>
  </conditionalFormatting>
  <conditionalFormatting sqref="G17">
    <cfRule type="expression" dxfId="169" priority="15" stopIfTrue="1">
      <formula>$F$5="Freelancer"</formula>
    </cfRule>
    <cfRule type="expression" dxfId="168" priority="16" stopIfTrue="1">
      <formula>$F$5="DTC Int. Staff"</formula>
    </cfRule>
  </conditionalFormatting>
  <conditionalFormatting sqref="C126">
    <cfRule type="expression" dxfId="167" priority="12" stopIfTrue="1">
      <formula>IF($A126=1,B126,)</formula>
    </cfRule>
    <cfRule type="expression" dxfId="166" priority="13" stopIfTrue="1">
      <formula>IF($A126="",B126,)</formula>
    </cfRule>
  </conditionalFormatting>
  <conditionalFormatting sqref="D126">
    <cfRule type="expression" dxfId="165" priority="14" stopIfTrue="1">
      <formula>IF($A126="",B126,)</formula>
    </cfRule>
  </conditionalFormatting>
  <conditionalFormatting sqref="C125">
    <cfRule type="expression" dxfId="164" priority="9" stopIfTrue="1">
      <formula>IF($A125=1,B125,)</formula>
    </cfRule>
    <cfRule type="expression" dxfId="163" priority="10" stopIfTrue="1">
      <formula>IF($A125="",B125,)</formula>
    </cfRule>
  </conditionalFormatting>
  <conditionalFormatting sqref="D125">
    <cfRule type="expression" dxfId="162" priority="11" stopIfTrue="1">
      <formula>IF($A125="",B125,)</formula>
    </cfRule>
  </conditionalFormatting>
  <conditionalFormatting sqref="E125">
    <cfRule type="expression" dxfId="161" priority="8" stopIfTrue="1">
      <formula>IF($A125&lt;&gt;1,B125,"")</formula>
    </cfRule>
  </conditionalFormatting>
  <conditionalFormatting sqref="E126">
    <cfRule type="expression" dxfId="160" priority="7" stopIfTrue="1">
      <formula>IF($A126&lt;&gt;1,B126,"")</formula>
    </cfRule>
  </conditionalFormatting>
  <conditionalFormatting sqref="G55:G59">
    <cfRule type="expression" dxfId="159" priority="5" stopIfTrue="1">
      <formula>$F$5="Freelancer"</formula>
    </cfRule>
    <cfRule type="expression" dxfId="158" priority="6" stopIfTrue="1">
      <formula>$F$5="DTC Int. Staff"</formula>
    </cfRule>
  </conditionalFormatting>
  <conditionalFormatting sqref="G77:G81">
    <cfRule type="expression" dxfId="157" priority="3" stopIfTrue="1">
      <formula>#REF!="Freelancer"</formula>
    </cfRule>
    <cfRule type="expression" dxfId="156" priority="4" stopIfTrue="1">
      <formula>#REF!="DTC Int. Staff"</formula>
    </cfRule>
  </conditionalFormatting>
  <conditionalFormatting sqref="G77:G81">
    <cfRule type="expression" dxfId="155" priority="1" stopIfTrue="1">
      <formula>$F$5="Freelancer"</formula>
    </cfRule>
    <cfRule type="expression" dxfId="1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52"/>
  <sheetViews>
    <sheetView showGridLines="0" topLeftCell="D91" zoomScale="90" zoomScaleNormal="90" workbookViewId="0">
      <selection activeCell="H85" sqref="H8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63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">
        <v>62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SUM(J10:J162)</f>
        <v>85.15</v>
      </c>
      <c r="J8" s="25">
        <f>I8/8</f>
        <v>10.643750000000001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99" si="0">IF(OR(C11="f",C11="u",C11="F",C11="U"),"",IF(OR(B11=1,B11=2,B11=3,B11=4,B11=5),1,""))</f>
        <v>1</v>
      </c>
      <c r="B11" s="8">
        <f t="shared" ref="B11:B92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92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>
        <v>9009</v>
      </c>
      <c r="H70" s="48" t="s">
        <v>53</v>
      </c>
      <c r="I70" s="47" t="s">
        <v>54</v>
      </c>
      <c r="J70" s="86">
        <v>1.5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73</v>
      </c>
      <c r="G71" s="47">
        <v>9002</v>
      </c>
      <c r="H71" s="48" t="s">
        <v>55</v>
      </c>
      <c r="I71" s="47" t="s">
        <v>54</v>
      </c>
      <c r="J71" s="86">
        <v>1</v>
      </c>
    </row>
    <row r="72" spans="1:10" ht="22.5" customHeight="1" x14ac:dyDescent="0.25">
      <c r="A72" s="31"/>
      <c r="C72" s="76"/>
      <c r="D72" s="77" t="str">
        <f t="shared" ref="D72:E73" si="15">D71</f>
        <v>Tue</v>
      </c>
      <c r="E72" s="45">
        <f t="shared" si="15"/>
        <v>44516</v>
      </c>
      <c r="F72" s="46" t="s">
        <v>73</v>
      </c>
      <c r="G72" s="47">
        <v>9002</v>
      </c>
      <c r="H72" s="48" t="s">
        <v>56</v>
      </c>
      <c r="I72" s="47" t="s">
        <v>54</v>
      </c>
      <c r="J72" s="86">
        <v>1.5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 t="s">
        <v>73</v>
      </c>
      <c r="G73" s="47">
        <v>9002</v>
      </c>
      <c r="H73" s="48" t="s">
        <v>69</v>
      </c>
      <c r="I73" s="47" t="s">
        <v>54</v>
      </c>
      <c r="J73" s="86">
        <v>4</v>
      </c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76"/>
      <c r="D74" s="74" t="str">
        <f t="shared" si="5"/>
        <v>Wed</v>
      </c>
      <c r="E74" s="34">
        <f>+E70+1</f>
        <v>44517</v>
      </c>
      <c r="F74" s="35" t="s">
        <v>73</v>
      </c>
      <c r="G74" s="66">
        <v>9002</v>
      </c>
      <c r="H74" s="67" t="s">
        <v>57</v>
      </c>
      <c r="I74" s="66" t="s">
        <v>54</v>
      </c>
      <c r="J74" s="85">
        <v>1</v>
      </c>
    </row>
    <row r="75" spans="1:10" ht="22.5" customHeight="1" x14ac:dyDescent="0.25">
      <c r="A75" s="31"/>
      <c r="C75" s="76"/>
      <c r="D75" s="74" t="str">
        <f>D74</f>
        <v>Wed</v>
      </c>
      <c r="E75" s="34">
        <f>E74</f>
        <v>44517</v>
      </c>
      <c r="F75" s="35" t="s">
        <v>73</v>
      </c>
      <c r="G75" s="66">
        <v>9002</v>
      </c>
      <c r="H75" s="67" t="s">
        <v>67</v>
      </c>
      <c r="I75" s="66" t="s">
        <v>54</v>
      </c>
      <c r="J75" s="85">
        <v>7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76"/>
      <c r="D76" s="77" t="str">
        <f t="shared" si="5"/>
        <v>Thu</v>
      </c>
      <c r="E76" s="45">
        <f>+E74+1</f>
        <v>44518</v>
      </c>
      <c r="F76" s="46" t="s">
        <v>73</v>
      </c>
      <c r="G76" s="47">
        <v>9002</v>
      </c>
      <c r="H76" s="48" t="s">
        <v>59</v>
      </c>
      <c r="I76" s="47" t="s">
        <v>54</v>
      </c>
      <c r="J76" s="86">
        <v>1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44518</v>
      </c>
      <c r="F77" s="46" t="s">
        <v>73</v>
      </c>
      <c r="G77" s="47">
        <v>9002</v>
      </c>
      <c r="H77" s="48" t="s">
        <v>68</v>
      </c>
      <c r="I77" s="47" t="s">
        <v>54</v>
      </c>
      <c r="J77" s="86">
        <v>7</v>
      </c>
    </row>
    <row r="78" spans="1:10" ht="22.5" customHeight="1" x14ac:dyDescent="0.25">
      <c r="A78" s="31">
        <f t="shared" si="0"/>
        <v>1</v>
      </c>
      <c r="B78" s="8">
        <f t="shared" si="1"/>
        <v>5</v>
      </c>
      <c r="C78" s="76"/>
      <c r="D78" s="74" t="str">
        <f t="shared" si="5"/>
        <v>Fri</v>
      </c>
      <c r="E78" s="34">
        <f>+E76+1</f>
        <v>44519</v>
      </c>
      <c r="F78" s="65" t="s">
        <v>73</v>
      </c>
      <c r="G78" s="66">
        <v>9002</v>
      </c>
      <c r="H78" s="67" t="s">
        <v>58</v>
      </c>
      <c r="I78" s="66" t="s">
        <v>60</v>
      </c>
      <c r="J78" s="87">
        <v>2.15</v>
      </c>
    </row>
    <row r="79" spans="1:10" ht="22.5" customHeight="1" x14ac:dyDescent="0.25">
      <c r="A79" s="31"/>
      <c r="C79" s="76"/>
      <c r="D79" s="74" t="str">
        <f>D78</f>
        <v>Fri</v>
      </c>
      <c r="E79" s="34">
        <f>E78</f>
        <v>44519</v>
      </c>
      <c r="F79" s="65" t="s">
        <v>73</v>
      </c>
      <c r="G79" s="66">
        <v>9002</v>
      </c>
      <c r="H79" s="67" t="s">
        <v>70</v>
      </c>
      <c r="I79" s="66" t="s">
        <v>60</v>
      </c>
      <c r="J79" s="87">
        <v>6</v>
      </c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4" t="str">
        <f t="shared" si="5"/>
        <v>Sat</v>
      </c>
      <c r="E80" s="34">
        <f>+E78+1</f>
        <v>44520</v>
      </c>
      <c r="F80" s="35"/>
      <c r="G80" s="36"/>
      <c r="H80" s="43"/>
      <c r="I80" s="36"/>
      <c r="J80" s="85"/>
    </row>
    <row r="81" spans="1:10" ht="22.5" customHeight="1" x14ac:dyDescent="0.25">
      <c r="A81" s="31" t="str">
        <f t="shared" si="0"/>
        <v/>
      </c>
      <c r="B81" s="8">
        <f t="shared" si="1"/>
        <v>7</v>
      </c>
      <c r="C81" s="76"/>
      <c r="D81" s="77" t="str">
        <f t="shared" si="5"/>
        <v>Sun</v>
      </c>
      <c r="E81" s="45">
        <f>+E80+1</f>
        <v>44521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44522</v>
      </c>
      <c r="F82" s="35"/>
      <c r="G82" s="36">
        <v>9009</v>
      </c>
      <c r="H82" s="43" t="s">
        <v>61</v>
      </c>
      <c r="I82" s="66" t="s">
        <v>60</v>
      </c>
      <c r="J82" s="85">
        <v>3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44522</v>
      </c>
      <c r="F83" s="35" t="s">
        <v>73</v>
      </c>
      <c r="G83" s="36">
        <v>9002</v>
      </c>
      <c r="H83" s="43" t="s">
        <v>71</v>
      </c>
      <c r="I83" s="66" t="s">
        <v>60</v>
      </c>
      <c r="J83" s="85">
        <v>5</v>
      </c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76"/>
      <c r="D84" s="77" t="str">
        <f t="shared" si="5"/>
        <v>Tue</v>
      </c>
      <c r="E84" s="45">
        <f>+E82+1</f>
        <v>44523</v>
      </c>
      <c r="F84" s="46" t="s">
        <v>73</v>
      </c>
      <c r="G84" s="47">
        <v>9002</v>
      </c>
      <c r="H84" s="48" t="s">
        <v>76</v>
      </c>
      <c r="I84" s="47" t="s">
        <v>54</v>
      </c>
      <c r="J84" s="86">
        <v>6</v>
      </c>
    </row>
    <row r="85" spans="1:10" ht="22.5" customHeight="1" x14ac:dyDescent="0.25">
      <c r="A85" s="31"/>
      <c r="C85" s="76"/>
      <c r="D85" s="77" t="str">
        <f>D84</f>
        <v>Tue</v>
      </c>
      <c r="E85" s="45">
        <f>E84</f>
        <v>44523</v>
      </c>
      <c r="F85" s="46" t="s">
        <v>73</v>
      </c>
      <c r="G85" s="47">
        <v>9002</v>
      </c>
      <c r="H85" s="48" t="s">
        <v>64</v>
      </c>
      <c r="I85" s="47" t="s">
        <v>54</v>
      </c>
      <c r="J85" s="86">
        <v>2</v>
      </c>
    </row>
    <row r="86" spans="1:10" ht="22.5" customHeight="1" x14ac:dyDescent="0.25">
      <c r="A86" s="31">
        <f t="shared" si="0"/>
        <v>1</v>
      </c>
      <c r="B86" s="8">
        <f t="shared" si="1"/>
        <v>3</v>
      </c>
      <c r="C86" s="76"/>
      <c r="D86" s="74" t="str">
        <f t="shared" si="5"/>
        <v>Wed</v>
      </c>
      <c r="E86" s="34">
        <f>+E84+1</f>
        <v>44524</v>
      </c>
      <c r="F86" s="35" t="s">
        <v>73</v>
      </c>
      <c r="G86" s="36">
        <v>9002</v>
      </c>
      <c r="H86" s="43" t="s">
        <v>76</v>
      </c>
      <c r="I86" s="36" t="s">
        <v>60</v>
      </c>
      <c r="J86" s="85">
        <v>8</v>
      </c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76"/>
      <c r="D87" s="77" t="str">
        <f t="shared" si="5"/>
        <v>Thu</v>
      </c>
      <c r="E87" s="45">
        <f>+E86+1</f>
        <v>44525</v>
      </c>
      <c r="F87" s="46" t="s">
        <v>73</v>
      </c>
      <c r="G87" s="47">
        <v>9002</v>
      </c>
      <c r="H87" s="48" t="s">
        <v>66</v>
      </c>
      <c r="I87" s="47" t="s">
        <v>54</v>
      </c>
      <c r="J87" s="86">
        <v>1</v>
      </c>
    </row>
    <row r="88" spans="1:10" ht="22.5" customHeight="1" x14ac:dyDescent="0.25">
      <c r="A88" s="31"/>
      <c r="C88" s="76"/>
      <c r="D88" s="77" t="str">
        <f>D87</f>
        <v>Thu</v>
      </c>
      <c r="E88" s="45">
        <f>E87</f>
        <v>44525</v>
      </c>
      <c r="F88" s="46" t="s">
        <v>73</v>
      </c>
      <c r="G88" s="47">
        <v>9002</v>
      </c>
      <c r="H88" s="48" t="s">
        <v>72</v>
      </c>
      <c r="I88" s="47" t="s">
        <v>54</v>
      </c>
      <c r="J88" s="86">
        <v>6.5</v>
      </c>
    </row>
    <row r="89" spans="1:10" ht="22.5" customHeight="1" x14ac:dyDescent="0.25">
      <c r="A89" s="31"/>
      <c r="C89" s="76"/>
      <c r="D89" s="77" t="str">
        <f t="shared" ref="D89:E89" si="16">D88</f>
        <v>Thu</v>
      </c>
      <c r="E89" s="45">
        <f t="shared" si="16"/>
        <v>44525</v>
      </c>
      <c r="F89" s="46" t="s">
        <v>73</v>
      </c>
      <c r="G89" s="47">
        <v>9002</v>
      </c>
      <c r="H89" s="48" t="s">
        <v>65</v>
      </c>
      <c r="I89" s="47" t="s">
        <v>54</v>
      </c>
      <c r="J89" s="86">
        <v>0.5</v>
      </c>
    </row>
    <row r="90" spans="1:10" ht="22.5" customHeight="1" x14ac:dyDescent="0.25">
      <c r="A90" s="31">
        <f t="shared" si="0"/>
        <v>1</v>
      </c>
      <c r="B90" s="8">
        <f t="shared" si="1"/>
        <v>5</v>
      </c>
      <c r="C90" s="76"/>
      <c r="D90" s="74" t="str">
        <f t="shared" si="5"/>
        <v>Fri</v>
      </c>
      <c r="E90" s="34">
        <f>+E87+1</f>
        <v>44526</v>
      </c>
      <c r="F90" s="35" t="s">
        <v>73</v>
      </c>
      <c r="G90" s="66">
        <v>9002</v>
      </c>
      <c r="H90" s="43" t="s">
        <v>76</v>
      </c>
      <c r="I90" s="66" t="s">
        <v>54</v>
      </c>
      <c r="J90" s="87">
        <v>8</v>
      </c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4" t="str">
        <f t="shared" si="5"/>
        <v>Sat</v>
      </c>
      <c r="E91" s="34">
        <f>+E90+1</f>
        <v>44527</v>
      </c>
      <c r="F91" s="35"/>
      <c r="G91" s="36"/>
      <c r="H91" s="43"/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7</v>
      </c>
      <c r="C92" s="76"/>
      <c r="D92" s="77" t="str">
        <f t="shared" si="5"/>
        <v>Sun</v>
      </c>
      <c r="E92" s="45">
        <f>+E91+1</f>
        <v>44528</v>
      </c>
      <c r="F92" s="65"/>
      <c r="G92" s="66"/>
      <c r="H92" s="68"/>
      <c r="I92" s="66"/>
      <c r="J92" s="87"/>
    </row>
    <row r="93" spans="1:10" ht="22.5" customHeight="1" x14ac:dyDescent="0.25">
      <c r="A93" s="31">
        <f t="shared" si="0"/>
        <v>1</v>
      </c>
      <c r="B93" s="8">
        <f>WEEKDAY(E92+1,2)</f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IF(MONTH(E92+1)&gt;MONTH(E92),"",E92+1)</f>
        <v>44529</v>
      </c>
      <c r="F93" s="35" t="s">
        <v>73</v>
      </c>
      <c r="G93" s="36">
        <v>9002</v>
      </c>
      <c r="H93" s="43" t="s">
        <v>76</v>
      </c>
      <c r="I93" s="36" t="s">
        <v>54</v>
      </c>
      <c r="J93" s="85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44529</v>
      </c>
      <c r="F94" s="35" t="s">
        <v>73</v>
      </c>
      <c r="G94" s="36">
        <v>9002</v>
      </c>
      <c r="H94" s="43" t="s">
        <v>55</v>
      </c>
      <c r="I94" s="36" t="s">
        <v>54</v>
      </c>
      <c r="J94" s="85">
        <v>2</v>
      </c>
    </row>
    <row r="95" spans="1:10" ht="22.5" customHeight="1" x14ac:dyDescent="0.25">
      <c r="A95" s="31"/>
      <c r="C95" s="76"/>
      <c r="D95" s="74" t="str">
        <f t="shared" ref="D95:E95" si="17">D94</f>
        <v>Mo</v>
      </c>
      <c r="E95" s="34">
        <f t="shared" si="17"/>
        <v>44529</v>
      </c>
      <c r="F95" s="35" t="s">
        <v>77</v>
      </c>
      <c r="G95" s="36">
        <v>9002</v>
      </c>
      <c r="H95" s="43" t="s">
        <v>78</v>
      </c>
      <c r="I95" s="36" t="s">
        <v>54</v>
      </c>
      <c r="J95" s="85">
        <v>2</v>
      </c>
    </row>
    <row r="96" spans="1:10" ht="22.5" customHeight="1" x14ac:dyDescent="0.25">
      <c r="A96" s="31">
        <f t="shared" si="0"/>
        <v>1</v>
      </c>
      <c r="B96" s="8">
        <v>2</v>
      </c>
      <c r="C96" s="76"/>
      <c r="D96" s="77" t="str">
        <f>IF(B96=1,"Mo",IF(B96=2,"Tue",IF(B96=3,"Wed",IF(B96=4,"Thu",IF(B96=5,"Fri",IF(B96=6,"Sat",IF(B96=7,"Sun","")))))))</f>
        <v>Tue</v>
      </c>
      <c r="E96" s="45">
        <f>IF(MONTH(E93+1)&gt;MONTH(E93),"",E93+1)</f>
        <v>44530</v>
      </c>
      <c r="F96" s="46" t="s">
        <v>73</v>
      </c>
      <c r="G96" s="47">
        <v>9002</v>
      </c>
      <c r="H96" s="48" t="s">
        <v>74</v>
      </c>
      <c r="I96" s="47" t="s">
        <v>60</v>
      </c>
      <c r="J96" s="86">
        <v>3</v>
      </c>
    </row>
    <row r="97" spans="1:10" ht="22.5" customHeight="1" x14ac:dyDescent="0.25">
      <c r="A97" s="31"/>
      <c r="C97" s="76"/>
      <c r="D97" s="95" t="str">
        <f>D96</f>
        <v>Tue</v>
      </c>
      <c r="E97" s="96">
        <f>E96</f>
        <v>44530</v>
      </c>
      <c r="F97" s="46" t="s">
        <v>73</v>
      </c>
      <c r="G97" s="47">
        <v>9002</v>
      </c>
      <c r="H97" s="122" t="s">
        <v>75</v>
      </c>
      <c r="I97" s="98" t="s">
        <v>60</v>
      </c>
      <c r="J97" s="100">
        <v>2</v>
      </c>
    </row>
    <row r="98" spans="1:10" ht="22.5" customHeight="1" thickBot="1" x14ac:dyDescent="0.3">
      <c r="A98" s="31"/>
      <c r="C98" s="76"/>
      <c r="D98" s="120"/>
      <c r="E98" s="102"/>
      <c r="F98" s="103"/>
      <c r="G98" s="104"/>
      <c r="H98" s="105"/>
      <c r="I98" s="104"/>
      <c r="J98" s="106"/>
    </row>
    <row r="99" spans="1:10" ht="22.5" customHeight="1" x14ac:dyDescent="0.25">
      <c r="A99" s="31">
        <f t="shared" si="0"/>
        <v>1</v>
      </c>
      <c r="B99" s="8">
        <v>3</v>
      </c>
      <c r="C99" s="76"/>
    </row>
    <row r="100" spans="1:10" ht="22.5" customHeight="1" x14ac:dyDescent="0.25">
      <c r="A100" s="31"/>
      <c r="C100" s="76"/>
    </row>
    <row r="101" spans="1:10" ht="22.5" customHeight="1" x14ac:dyDescent="0.25">
      <c r="A101" s="31"/>
      <c r="C101" s="76"/>
    </row>
    <row r="102" spans="1:10" ht="22.5" customHeight="1" x14ac:dyDescent="0.25">
      <c r="A102" s="31"/>
      <c r="C102" s="76"/>
    </row>
    <row r="103" spans="1:10" ht="22.5" customHeight="1" thickBot="1" x14ac:dyDescent="0.3">
      <c r="A103" s="31"/>
      <c r="C103" s="83"/>
    </row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J1"/>
    <mergeCell ref="D4:E4"/>
  </mergeCells>
  <phoneticPr fontId="3" type="noConversion"/>
  <conditionalFormatting sqref="C11:C15 C26:C103">
    <cfRule type="expression" dxfId="153" priority="45" stopIfTrue="1">
      <formula>IF($A11=1,B11,)</formula>
    </cfRule>
    <cfRule type="expression" dxfId="152" priority="46" stopIfTrue="1">
      <formula>IF($A11="",B11,)</formula>
    </cfRule>
  </conditionalFormatting>
  <conditionalFormatting sqref="E11:E15">
    <cfRule type="expression" dxfId="151" priority="47" stopIfTrue="1">
      <formula>IF($A11="",B11,"")</formula>
    </cfRule>
  </conditionalFormatting>
  <conditionalFormatting sqref="E26:E98">
    <cfRule type="expression" dxfId="150" priority="48" stopIfTrue="1">
      <formula>IF($A26&lt;&gt;1,B26,"")</formula>
    </cfRule>
  </conditionalFormatting>
  <conditionalFormatting sqref="D11:D15 D26:D98">
    <cfRule type="expression" dxfId="149" priority="49" stopIfTrue="1">
      <formula>IF($A11="",B11,)</formula>
    </cfRule>
  </conditionalFormatting>
  <conditionalFormatting sqref="G11:G20 G26:G70 G76:G77 G80:G85 G87:G92">
    <cfRule type="expression" dxfId="148" priority="50" stopIfTrue="1">
      <formula>#REF!="Freelancer"</formula>
    </cfRule>
    <cfRule type="expression" dxfId="147" priority="51" stopIfTrue="1">
      <formula>#REF!="DTC Int. Staff"</formula>
    </cfRule>
  </conditionalFormatting>
  <conditionalFormatting sqref="G92 G26:G30 G37:G57 G64:G70 G76:G79 G81:G85 G87:G89">
    <cfRule type="expression" dxfId="146" priority="43" stopIfTrue="1">
      <formula>$F$5="Freelancer"</formula>
    </cfRule>
    <cfRule type="expression" dxfId="145" priority="44" stopIfTrue="1">
      <formula>$F$5="DTC Int. Staff"</formula>
    </cfRule>
  </conditionalFormatting>
  <conditionalFormatting sqref="G16:G20 G78:G79">
    <cfRule type="expression" dxfId="144" priority="41" stopIfTrue="1">
      <formula>#REF!="Freelancer"</formula>
    </cfRule>
    <cfRule type="expression" dxfId="143" priority="42" stopIfTrue="1">
      <formula>#REF!="DTC Int. Staff"</formula>
    </cfRule>
  </conditionalFormatting>
  <conditionalFormatting sqref="G16:G20">
    <cfRule type="expression" dxfId="142" priority="39" stopIfTrue="1">
      <formula>$F$5="Freelancer"</formula>
    </cfRule>
    <cfRule type="expression" dxfId="141" priority="40" stopIfTrue="1">
      <formula>$F$5="DTC Int. Staff"</formula>
    </cfRule>
  </conditionalFormatting>
  <conditionalFormatting sqref="G21:G25">
    <cfRule type="expression" dxfId="140" priority="37" stopIfTrue="1">
      <formula>#REF!="Freelancer"</formula>
    </cfRule>
    <cfRule type="expression" dxfId="139" priority="38" stopIfTrue="1">
      <formula>#REF!="DTC Int. Staff"</formula>
    </cfRule>
  </conditionalFormatting>
  <conditionalFormatting sqref="G21:G25">
    <cfRule type="expression" dxfId="138" priority="35" stopIfTrue="1">
      <formula>$F$5="Freelancer"</formula>
    </cfRule>
    <cfRule type="expression" dxfId="137" priority="36" stopIfTrue="1">
      <formula>$F$5="DTC Int. Staff"</formula>
    </cfRule>
  </conditionalFormatting>
  <conditionalFormatting sqref="G63">
    <cfRule type="expression" dxfId="136" priority="29" stopIfTrue="1">
      <formula>$F$5="Freelancer"</formula>
    </cfRule>
    <cfRule type="expression" dxfId="135" priority="30" stopIfTrue="1">
      <formula>$F$5="DTC Int. Staff"</formula>
    </cfRule>
  </conditionalFormatting>
  <conditionalFormatting sqref="E17:E20">
    <cfRule type="expression" dxfId="134" priority="23" stopIfTrue="1">
      <formula>IF($A17="",B17,"")</formula>
    </cfRule>
  </conditionalFormatting>
  <conditionalFormatting sqref="D17:D20">
    <cfRule type="expression" dxfId="133" priority="24" stopIfTrue="1">
      <formula>IF($A17="",B17,)</formula>
    </cfRule>
  </conditionalFormatting>
  <conditionalFormatting sqref="E22:E25">
    <cfRule type="expression" dxfId="132" priority="21" stopIfTrue="1">
      <formula>IF($A22="",B22,"")</formula>
    </cfRule>
  </conditionalFormatting>
  <conditionalFormatting sqref="D22:D25">
    <cfRule type="expression" dxfId="131" priority="22" stopIfTrue="1">
      <formula>IF($A22="",B22,)</formula>
    </cfRule>
  </conditionalFormatting>
  <conditionalFormatting sqref="G71">
    <cfRule type="expression" dxfId="130" priority="19" stopIfTrue="1">
      <formula>#REF!="Freelancer"</formula>
    </cfRule>
    <cfRule type="expression" dxfId="129" priority="20" stopIfTrue="1">
      <formula>#REF!="DTC Int. Staff"</formula>
    </cfRule>
  </conditionalFormatting>
  <conditionalFormatting sqref="G71">
    <cfRule type="expression" dxfId="128" priority="17" stopIfTrue="1">
      <formula>$F$5="Freelancer"</formula>
    </cfRule>
    <cfRule type="expression" dxfId="127" priority="18" stopIfTrue="1">
      <formula>$F$5="DTC Int. Staff"</formula>
    </cfRule>
  </conditionalFormatting>
  <conditionalFormatting sqref="G72:G75">
    <cfRule type="expression" dxfId="126" priority="15" stopIfTrue="1">
      <formula>#REF!="Freelancer"</formula>
    </cfRule>
    <cfRule type="expression" dxfId="125" priority="16" stopIfTrue="1">
      <formula>#REF!="DTC Int. Staff"</formula>
    </cfRule>
  </conditionalFormatting>
  <conditionalFormatting sqref="G72:G75">
    <cfRule type="expression" dxfId="124" priority="13" stopIfTrue="1">
      <formula>$F$5="Freelancer"</formula>
    </cfRule>
    <cfRule type="expression" dxfId="123" priority="14" stopIfTrue="1">
      <formula>$F$5="DTC Int. Staff"</formula>
    </cfRule>
  </conditionalFormatting>
  <conditionalFormatting sqref="G96:G97">
    <cfRule type="expression" dxfId="122" priority="7" stopIfTrue="1">
      <formula>#REF!="Freelancer"</formula>
    </cfRule>
    <cfRule type="expression" dxfId="121" priority="8" stopIfTrue="1">
      <formula>#REF!="DTC Int. Staff"</formula>
    </cfRule>
  </conditionalFormatting>
  <conditionalFormatting sqref="G96:G97">
    <cfRule type="expression" dxfId="120" priority="5" stopIfTrue="1">
      <formula>$F$5="Freelancer"</formula>
    </cfRule>
    <cfRule type="expression" dxfId="119" priority="6" stopIfTrue="1">
      <formula>$F$5="DTC Int. Staff"</formula>
    </cfRule>
  </conditionalFormatting>
  <conditionalFormatting sqref="G86">
    <cfRule type="expression" dxfId="118" priority="3" stopIfTrue="1">
      <formula>#REF!="Freelancer"</formula>
    </cfRule>
    <cfRule type="expression" dxfId="117" priority="4" stopIfTrue="1">
      <formula>#REF!="DTC Int. Staff"</formula>
    </cfRule>
  </conditionalFormatting>
  <conditionalFormatting sqref="G86">
    <cfRule type="expression" dxfId="116" priority="1" stopIfTrue="1">
      <formula>$F$5="Freelancer"</formula>
    </cfRule>
    <cfRule type="expression" dxfId="1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19"/>
  <sheetViews>
    <sheetView showGridLines="0" tabSelected="1" topLeftCell="D1" zoomScale="90" zoomScaleNormal="90" workbookViewId="0">
      <selection activeCell="E11" sqref="E11:J7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106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">
        <v>62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SUM(J10:J85)</f>
        <v>185</v>
      </c>
      <c r="J8" s="25">
        <f>I8/8</f>
        <v>23.125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71" si="0">IF(OR(C11="f",C11="u",C11="F",C11="U"),"",IF(OR(B11=1,B11=2,B11=3,B11=4,B11=5),1,""))</f>
        <v>1</v>
      </c>
      <c r="B11" s="8">
        <f t="shared" ref="B11:B66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73</v>
      </c>
      <c r="G11" s="36">
        <v>9002</v>
      </c>
      <c r="H11" s="43" t="s">
        <v>80</v>
      </c>
      <c r="I11" s="36" t="s">
        <v>60</v>
      </c>
      <c r="J11" s="85">
        <v>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 t="s">
        <v>77</v>
      </c>
      <c r="G12" s="36">
        <v>9002</v>
      </c>
      <c r="H12" s="43" t="s">
        <v>79</v>
      </c>
      <c r="I12" s="36" t="s">
        <v>60</v>
      </c>
      <c r="J12" s="85">
        <v>7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7" t="str">
        <f>IF(B13=1,"Mo",IF(B13=2,"Tue",IF(B13=3,"Wed",IF(B13=4,"Thu",IF(B13=5,"Fri",IF(B13=6,"Sat",IF(B13=7,"Sun","")))))))</f>
        <v>Thu</v>
      </c>
      <c r="E13" s="45">
        <f>+E11+1</f>
        <v>44532</v>
      </c>
      <c r="F13" s="46" t="s">
        <v>77</v>
      </c>
      <c r="G13" s="47">
        <v>9002</v>
      </c>
      <c r="H13" s="48" t="s">
        <v>79</v>
      </c>
      <c r="I13" s="47" t="s">
        <v>54</v>
      </c>
      <c r="J13" s="86">
        <v>1</v>
      </c>
    </row>
    <row r="14" spans="1:10" ht="22.5" customHeight="1" x14ac:dyDescent="0.25">
      <c r="A14" s="31"/>
      <c r="C14" s="76"/>
      <c r="D14" s="77" t="str">
        <f>D13</f>
        <v>Thu</v>
      </c>
      <c r="E14" s="45">
        <f>E13</f>
        <v>44532</v>
      </c>
      <c r="F14" s="46" t="s">
        <v>73</v>
      </c>
      <c r="G14" s="47">
        <v>9002</v>
      </c>
      <c r="H14" s="48" t="s">
        <v>81</v>
      </c>
      <c r="I14" s="47" t="s">
        <v>54</v>
      </c>
      <c r="J14" s="86">
        <v>2</v>
      </c>
    </row>
    <row r="15" spans="1:10" ht="22.5" customHeight="1" x14ac:dyDescent="0.25">
      <c r="A15" s="31"/>
      <c r="C15" s="76"/>
      <c r="D15" s="77" t="str">
        <f t="shared" ref="D15:E15" si="2">D14</f>
        <v>Thu</v>
      </c>
      <c r="E15" s="45">
        <f t="shared" si="2"/>
        <v>44532</v>
      </c>
      <c r="F15" s="46" t="s">
        <v>83</v>
      </c>
      <c r="G15" s="47">
        <v>9002</v>
      </c>
      <c r="H15" s="48" t="s">
        <v>82</v>
      </c>
      <c r="I15" s="47" t="s">
        <v>54</v>
      </c>
      <c r="J15" s="86">
        <v>5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>IF(B16=1,"Mo",IF(B16=2,"Tue",IF(B16=3,"Wed",IF(B16=4,"Thu",IF(B16=5,"Fri",IF(B16=6,"Sat",IF(B16=7,"Sun","")))))))</f>
        <v>Fri</v>
      </c>
      <c r="E16" s="34">
        <f>+E13+1</f>
        <v>44533</v>
      </c>
      <c r="F16" s="35" t="s">
        <v>77</v>
      </c>
      <c r="G16" s="36">
        <v>9002</v>
      </c>
      <c r="H16" s="43" t="s">
        <v>84</v>
      </c>
      <c r="I16" s="36" t="s">
        <v>54</v>
      </c>
      <c r="J16" s="85">
        <v>2</v>
      </c>
    </row>
    <row r="17" spans="1:10" ht="22.5" customHeight="1" x14ac:dyDescent="0.25">
      <c r="A17" s="31"/>
      <c r="C17" s="76"/>
      <c r="D17" s="74" t="str">
        <f>D16</f>
        <v>Fri</v>
      </c>
      <c r="E17" s="34">
        <f>E16</f>
        <v>44533</v>
      </c>
      <c r="F17" s="35" t="s">
        <v>83</v>
      </c>
      <c r="G17" s="36">
        <v>9002</v>
      </c>
      <c r="H17" s="43" t="s">
        <v>82</v>
      </c>
      <c r="I17" s="36" t="s">
        <v>54</v>
      </c>
      <c r="J17" s="85">
        <v>6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6"/>
      <c r="D18" s="77" t="str">
        <f t="shared" ref="D18:D66" si="3">IF(B18=1,"Mo",IF(B18=2,"Tue",IF(B18=3,"Wed",IF(B18=4,"Thu",IF(B18=5,"Fri",IF(B18=6,"Sat",IF(B18=7,"Sun","")))))))</f>
        <v>Sat</v>
      </c>
      <c r="E18" s="45">
        <f>+E16+1</f>
        <v>44534</v>
      </c>
      <c r="F18" s="46"/>
      <c r="G18" s="47"/>
      <c r="H18" s="71"/>
      <c r="I18" s="47"/>
      <c r="J18" s="86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6"/>
      <c r="D19" s="77" t="str">
        <f t="shared" si="3"/>
        <v>Sun</v>
      </c>
      <c r="E19" s="45">
        <f>+E18+1</f>
        <v>44535</v>
      </c>
      <c r="F19" s="35" t="s">
        <v>83</v>
      </c>
      <c r="G19" s="36">
        <v>9002</v>
      </c>
      <c r="H19" s="43" t="s">
        <v>82</v>
      </c>
      <c r="I19" s="47" t="s">
        <v>60</v>
      </c>
      <c r="J19" s="86">
        <v>10</v>
      </c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6"/>
      <c r="D20" s="74" t="str">
        <f t="shared" si="3"/>
        <v>Mo</v>
      </c>
      <c r="E20" s="34">
        <f>+E19+1</f>
        <v>44536</v>
      </c>
      <c r="F20" s="35" t="s">
        <v>83</v>
      </c>
      <c r="G20" s="36">
        <v>9002</v>
      </c>
      <c r="H20" s="50" t="s">
        <v>82</v>
      </c>
      <c r="I20" s="36" t="s">
        <v>60</v>
      </c>
      <c r="J20" s="85">
        <v>10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6"/>
      <c r="D21" s="77" t="str">
        <f t="shared" si="3"/>
        <v>Tue</v>
      </c>
      <c r="E21" s="45">
        <f>+E20+1</f>
        <v>44537</v>
      </c>
      <c r="F21" s="46" t="s">
        <v>83</v>
      </c>
      <c r="G21" s="47">
        <v>9002</v>
      </c>
      <c r="H21" s="48" t="s">
        <v>82</v>
      </c>
      <c r="I21" s="47" t="s">
        <v>60</v>
      </c>
      <c r="J21" s="86">
        <v>4</v>
      </c>
    </row>
    <row r="22" spans="1:10" ht="22.5" customHeight="1" x14ac:dyDescent="0.25">
      <c r="A22" s="31"/>
      <c r="C22" s="76"/>
      <c r="D22" s="77" t="str">
        <f>D21</f>
        <v>Tue</v>
      </c>
      <c r="E22" s="45">
        <f>E21</f>
        <v>44537</v>
      </c>
      <c r="F22" s="46" t="s">
        <v>73</v>
      </c>
      <c r="G22" s="47">
        <v>9002</v>
      </c>
      <c r="H22" s="48" t="s">
        <v>81</v>
      </c>
      <c r="I22" s="47" t="s">
        <v>60</v>
      </c>
      <c r="J22" s="86">
        <v>2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>IF(B23=1,"Mo",IF(B23=2,"Tue",IF(B23=3,"Wed",IF(B23=4,"Thu",IF(B23=5,"Fri",IF(B23=6,"Sat",IF(B23=7,"Sun","")))))))</f>
        <v>Wed</v>
      </c>
      <c r="E23" s="34">
        <f>+E21+1</f>
        <v>44538</v>
      </c>
      <c r="F23" s="35" t="s">
        <v>83</v>
      </c>
      <c r="G23" s="36">
        <v>9002</v>
      </c>
      <c r="H23" s="50" t="s">
        <v>82</v>
      </c>
      <c r="I23" s="36" t="s">
        <v>60</v>
      </c>
      <c r="J23" s="85">
        <v>6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6"/>
      <c r="D24" s="77" t="str">
        <f>IF(B24=1,"Mo",IF(B24=2,"Tue",IF(B24=3,"Wed",IF(B24=4,"Thu",IF(B24=5,"Fri",IF(B24=6,"Sat",IF(B24=7,"Sun","")))))))</f>
        <v>Thu</v>
      </c>
      <c r="E24" s="45">
        <f>+E23+1</f>
        <v>44539</v>
      </c>
      <c r="F24" s="46" t="s">
        <v>77</v>
      </c>
      <c r="G24" s="47">
        <v>9002</v>
      </c>
      <c r="H24" s="48" t="s">
        <v>79</v>
      </c>
      <c r="I24" s="47" t="s">
        <v>54</v>
      </c>
      <c r="J24" s="86">
        <v>6</v>
      </c>
    </row>
    <row r="25" spans="1:10" ht="22.5" customHeight="1" x14ac:dyDescent="0.25">
      <c r="A25" s="31"/>
      <c r="C25" s="76"/>
      <c r="D25" s="77" t="str">
        <f>D24</f>
        <v>Thu</v>
      </c>
      <c r="E25" s="45">
        <f>E24</f>
        <v>44539</v>
      </c>
      <c r="F25" s="46" t="s">
        <v>73</v>
      </c>
      <c r="G25" s="47">
        <v>9002</v>
      </c>
      <c r="H25" s="48" t="s">
        <v>64</v>
      </c>
      <c r="I25" s="47" t="s">
        <v>54</v>
      </c>
      <c r="J25" s="86">
        <v>2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4" t="str">
        <f>IF(B26=1,"Mo",IF(B26=2,"Tue",IF(B26=3,"Wed",IF(B26=4,"Thu",IF(B26=5,"Fri",IF(B26=6,"Sat",IF(B26=7,"Sun","")))))))</f>
        <v>Fri</v>
      </c>
      <c r="E26" s="34">
        <f>+E24+1</f>
        <v>44540</v>
      </c>
      <c r="F26" s="35"/>
      <c r="G26" s="36"/>
      <c r="H26" s="37" t="s">
        <v>92</v>
      </c>
      <c r="I26" s="36"/>
      <c r="J26" s="85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76"/>
      <c r="D27" s="77" t="str">
        <f t="shared" si="3"/>
        <v>Sat</v>
      </c>
      <c r="E27" s="45">
        <f>+E26+1</f>
        <v>44541</v>
      </c>
      <c r="F27" s="46"/>
      <c r="G27" s="47"/>
      <c r="H27" s="48"/>
      <c r="I27" s="47"/>
      <c r="J27" s="86"/>
    </row>
    <row r="28" spans="1:10" s="110" customFormat="1" ht="22.5" customHeight="1" x14ac:dyDescent="0.25">
      <c r="A28" s="109" t="str">
        <f t="shared" si="0"/>
        <v/>
      </c>
      <c r="B28" s="110">
        <f t="shared" si="1"/>
        <v>7</v>
      </c>
      <c r="C28" s="111"/>
      <c r="D28" s="77" t="str">
        <f t="shared" si="3"/>
        <v>Sun</v>
      </c>
      <c r="E28" s="45">
        <f>+E27+1</f>
        <v>44542</v>
      </c>
      <c r="F28" s="46"/>
      <c r="G28" s="47"/>
      <c r="H28" s="51"/>
      <c r="I28" s="47"/>
      <c r="J28" s="86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76"/>
      <c r="D29" s="74" t="str">
        <f t="shared" si="3"/>
        <v>Mo</v>
      </c>
      <c r="E29" s="34">
        <f>+E28+1</f>
        <v>44543</v>
      </c>
      <c r="F29" s="35" t="s">
        <v>73</v>
      </c>
      <c r="G29" s="36">
        <v>9002</v>
      </c>
      <c r="H29" s="43" t="s">
        <v>89</v>
      </c>
      <c r="I29" s="36" t="s">
        <v>60</v>
      </c>
      <c r="J29" s="85">
        <v>8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76"/>
      <c r="D30" s="77" t="str">
        <f t="shared" si="3"/>
        <v>Tue</v>
      </c>
      <c r="E30" s="45">
        <f>+E29+1</f>
        <v>44544</v>
      </c>
      <c r="F30" s="46" t="s">
        <v>73</v>
      </c>
      <c r="G30" s="47">
        <v>9002</v>
      </c>
      <c r="H30" s="48" t="s">
        <v>93</v>
      </c>
      <c r="I30" s="47" t="s">
        <v>54</v>
      </c>
      <c r="J30" s="86">
        <v>7</v>
      </c>
    </row>
    <row r="31" spans="1:10" ht="22.5" customHeight="1" x14ac:dyDescent="0.25">
      <c r="A31" s="31"/>
      <c r="C31" s="76"/>
      <c r="D31" s="77" t="str">
        <f>D30</f>
        <v>Tue</v>
      </c>
      <c r="E31" s="45">
        <f>E30</f>
        <v>44544</v>
      </c>
      <c r="F31" s="46" t="s">
        <v>73</v>
      </c>
      <c r="G31" s="47">
        <v>9002</v>
      </c>
      <c r="H31" s="48" t="s">
        <v>90</v>
      </c>
      <c r="I31" s="47" t="s">
        <v>54</v>
      </c>
      <c r="J31" s="86">
        <v>1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>+E30+1</f>
        <v>44545</v>
      </c>
      <c r="F32" s="35" t="s">
        <v>73</v>
      </c>
      <c r="G32" s="36">
        <v>9002</v>
      </c>
      <c r="H32" s="43" t="s">
        <v>93</v>
      </c>
      <c r="I32" s="36" t="s">
        <v>54</v>
      </c>
      <c r="J32" s="85">
        <v>5</v>
      </c>
    </row>
    <row r="33" spans="1:10" ht="22.5" customHeight="1" x14ac:dyDescent="0.25">
      <c r="A33" s="31"/>
      <c r="C33" s="76"/>
      <c r="D33" s="74" t="str">
        <f>D32</f>
        <v>Wed</v>
      </c>
      <c r="E33" s="34">
        <f>E32</f>
        <v>44545</v>
      </c>
      <c r="F33" s="35" t="s">
        <v>73</v>
      </c>
      <c r="G33" s="36">
        <v>9002</v>
      </c>
      <c r="H33" s="43" t="s">
        <v>64</v>
      </c>
      <c r="I33" s="36" t="s">
        <v>54</v>
      </c>
      <c r="J33" s="85">
        <v>1</v>
      </c>
    </row>
    <row r="34" spans="1:10" ht="22.5" customHeight="1" x14ac:dyDescent="0.25">
      <c r="A34" s="31"/>
      <c r="C34" s="76"/>
      <c r="D34" s="74" t="str">
        <f t="shared" ref="D34:E34" si="4">D33</f>
        <v>Wed</v>
      </c>
      <c r="E34" s="34">
        <f t="shared" si="4"/>
        <v>44545</v>
      </c>
      <c r="F34" s="35" t="s">
        <v>77</v>
      </c>
      <c r="G34" s="36">
        <v>9002</v>
      </c>
      <c r="H34" s="43" t="s">
        <v>94</v>
      </c>
      <c r="I34" s="36" t="s">
        <v>54</v>
      </c>
      <c r="J34" s="85">
        <v>2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3"/>
        <v>Thu</v>
      </c>
      <c r="E35" s="45">
        <f>+E32+1</f>
        <v>44546</v>
      </c>
      <c r="F35" s="46" t="s">
        <v>73</v>
      </c>
      <c r="G35" s="47">
        <v>9002</v>
      </c>
      <c r="H35" s="48" t="s">
        <v>89</v>
      </c>
      <c r="I35" s="47" t="s">
        <v>60</v>
      </c>
      <c r="J35" s="86">
        <v>3</v>
      </c>
    </row>
    <row r="36" spans="1:10" ht="22.5" customHeight="1" x14ac:dyDescent="0.25">
      <c r="A36" s="31"/>
      <c r="C36" s="76"/>
      <c r="D36" s="77" t="str">
        <f>D35</f>
        <v>Thu</v>
      </c>
      <c r="E36" s="45">
        <f>E35</f>
        <v>44546</v>
      </c>
      <c r="F36" s="46" t="s">
        <v>95</v>
      </c>
      <c r="G36" s="47">
        <v>9002</v>
      </c>
      <c r="H36" s="48" t="s">
        <v>85</v>
      </c>
      <c r="I36" s="47" t="s">
        <v>60</v>
      </c>
      <c r="J36" s="86">
        <v>1</v>
      </c>
    </row>
    <row r="37" spans="1:10" ht="22.5" customHeight="1" x14ac:dyDescent="0.25">
      <c r="A37" s="31"/>
      <c r="C37" s="76"/>
      <c r="D37" s="77" t="str">
        <f t="shared" ref="D37:E37" si="5">D36</f>
        <v>Thu</v>
      </c>
      <c r="E37" s="45">
        <f t="shared" si="5"/>
        <v>44546</v>
      </c>
      <c r="F37" s="46" t="s">
        <v>77</v>
      </c>
      <c r="G37" s="47">
        <v>9002</v>
      </c>
      <c r="H37" s="48" t="s">
        <v>94</v>
      </c>
      <c r="I37" s="47" t="s">
        <v>60</v>
      </c>
      <c r="J37" s="86">
        <v>4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6"/>
      <c r="D38" s="74" t="str">
        <f t="shared" si="3"/>
        <v>Fri</v>
      </c>
      <c r="E38" s="34">
        <f>+E35+1</f>
        <v>44547</v>
      </c>
      <c r="F38" s="35" t="s">
        <v>95</v>
      </c>
      <c r="G38" s="36">
        <v>9002</v>
      </c>
      <c r="H38" s="43" t="s">
        <v>99</v>
      </c>
      <c r="I38" s="36" t="s">
        <v>54</v>
      </c>
      <c r="J38" s="85">
        <v>4</v>
      </c>
    </row>
    <row r="39" spans="1:10" ht="22.5" customHeight="1" x14ac:dyDescent="0.25">
      <c r="A39" s="31"/>
      <c r="C39" s="76"/>
      <c r="D39" s="74" t="str">
        <f>D38</f>
        <v>Fri</v>
      </c>
      <c r="E39" s="34">
        <f>E38</f>
        <v>44547</v>
      </c>
      <c r="F39" s="35" t="s">
        <v>77</v>
      </c>
      <c r="G39" s="36">
        <v>9002</v>
      </c>
      <c r="H39" s="43" t="s">
        <v>100</v>
      </c>
      <c r="I39" s="36" t="s">
        <v>54</v>
      </c>
      <c r="J39" s="85">
        <v>1</v>
      </c>
    </row>
    <row r="40" spans="1:10" ht="22.5" customHeight="1" x14ac:dyDescent="0.25">
      <c r="A40" s="31"/>
      <c r="C40" s="76"/>
      <c r="D40" s="74" t="str">
        <f>D38</f>
        <v>Fri</v>
      </c>
      <c r="E40" s="34">
        <f>E38</f>
        <v>44547</v>
      </c>
      <c r="F40" s="35" t="s">
        <v>77</v>
      </c>
      <c r="G40" s="36">
        <v>9002</v>
      </c>
      <c r="H40" s="43" t="s">
        <v>100</v>
      </c>
      <c r="I40" s="36" t="s">
        <v>54</v>
      </c>
      <c r="J40" s="85">
        <v>3</v>
      </c>
    </row>
    <row r="41" spans="1:10" ht="22.5" customHeight="1" x14ac:dyDescent="0.25">
      <c r="A41" s="31" t="str">
        <f t="shared" si="0"/>
        <v/>
      </c>
      <c r="B41" s="8">
        <f t="shared" si="1"/>
        <v>6</v>
      </c>
      <c r="C41" s="76"/>
      <c r="D41" s="77" t="str">
        <f t="shared" si="3"/>
        <v>Sat</v>
      </c>
      <c r="E41" s="45">
        <f>+E38+1</f>
        <v>44548</v>
      </c>
      <c r="F41" s="46"/>
      <c r="G41" s="47"/>
      <c r="H41" s="48"/>
      <c r="I41" s="47"/>
      <c r="J41" s="86"/>
    </row>
    <row r="42" spans="1:10" s="110" customFormat="1" ht="22.5" customHeight="1" x14ac:dyDescent="0.25">
      <c r="A42" s="109" t="str">
        <f t="shared" si="0"/>
        <v/>
      </c>
      <c r="B42" s="110">
        <f t="shared" si="1"/>
        <v>7</v>
      </c>
      <c r="C42" s="111"/>
      <c r="D42" s="77" t="str">
        <f t="shared" si="3"/>
        <v>Sun</v>
      </c>
      <c r="E42" s="45">
        <f>+E41+1</f>
        <v>44549</v>
      </c>
      <c r="F42" s="46"/>
      <c r="G42" s="47"/>
      <c r="H42" s="48"/>
      <c r="I42" s="47"/>
      <c r="J42" s="86"/>
    </row>
    <row r="43" spans="1:10" ht="22.5" customHeight="1" x14ac:dyDescent="0.25">
      <c r="A43" s="31">
        <f t="shared" si="0"/>
        <v>1</v>
      </c>
      <c r="B43" s="8">
        <f t="shared" si="1"/>
        <v>1</v>
      </c>
      <c r="C43" s="76"/>
      <c r="D43" s="74" t="str">
        <f t="shared" si="3"/>
        <v>Mo</v>
      </c>
      <c r="E43" s="34">
        <f>+E42+1</f>
        <v>44550</v>
      </c>
      <c r="F43" s="35" t="s">
        <v>95</v>
      </c>
      <c r="G43" s="36">
        <v>9002</v>
      </c>
      <c r="H43" s="43" t="s">
        <v>85</v>
      </c>
      <c r="I43" s="36" t="s">
        <v>60</v>
      </c>
      <c r="J43" s="85">
        <v>6</v>
      </c>
    </row>
    <row r="44" spans="1:10" ht="22.5" customHeight="1" x14ac:dyDescent="0.25">
      <c r="A44" s="31"/>
      <c r="C44" s="76"/>
      <c r="D44" s="74" t="str">
        <f>D43</f>
        <v>Mo</v>
      </c>
      <c r="E44" s="34">
        <f>E43</f>
        <v>44550</v>
      </c>
      <c r="F44" s="35" t="s">
        <v>77</v>
      </c>
      <c r="G44" s="36">
        <v>9002</v>
      </c>
      <c r="H44" s="43" t="s">
        <v>87</v>
      </c>
      <c r="I44" s="36" t="s">
        <v>60</v>
      </c>
      <c r="J44" s="85">
        <v>2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7" t="str">
        <f t="shared" si="3"/>
        <v>Tue</v>
      </c>
      <c r="E45" s="45">
        <f>+E43+1</f>
        <v>44551</v>
      </c>
      <c r="F45" s="46" t="s">
        <v>95</v>
      </c>
      <c r="G45" s="47">
        <v>9002</v>
      </c>
      <c r="H45" s="48" t="s">
        <v>85</v>
      </c>
      <c r="I45" s="47" t="s">
        <v>60</v>
      </c>
      <c r="J45" s="86">
        <v>4</v>
      </c>
    </row>
    <row r="46" spans="1:10" ht="22.5" customHeight="1" x14ac:dyDescent="0.25">
      <c r="A46" s="31"/>
      <c r="C46" s="76"/>
      <c r="D46" s="77" t="str">
        <f>D45</f>
        <v>Tue</v>
      </c>
      <c r="E46" s="45">
        <f>E45</f>
        <v>44551</v>
      </c>
      <c r="F46" s="46"/>
      <c r="G46" s="47">
        <v>9002</v>
      </c>
      <c r="H46" s="48" t="s">
        <v>88</v>
      </c>
      <c r="I46" s="47" t="s">
        <v>60</v>
      </c>
      <c r="J46" s="86">
        <v>2.5</v>
      </c>
    </row>
    <row r="47" spans="1:10" ht="22.5" customHeight="1" x14ac:dyDescent="0.25">
      <c r="A47" s="31"/>
      <c r="C47" s="76"/>
      <c r="D47" s="77" t="str">
        <f t="shared" ref="D47:E48" si="6">D46</f>
        <v>Tue</v>
      </c>
      <c r="E47" s="45">
        <f t="shared" si="6"/>
        <v>44551</v>
      </c>
      <c r="F47" s="46"/>
      <c r="G47" s="47">
        <v>9002</v>
      </c>
      <c r="H47" s="48" t="s">
        <v>86</v>
      </c>
      <c r="I47" s="47" t="s">
        <v>60</v>
      </c>
      <c r="J47" s="86">
        <v>1</v>
      </c>
    </row>
    <row r="48" spans="1:10" ht="22.5" customHeight="1" x14ac:dyDescent="0.25">
      <c r="A48" s="31"/>
      <c r="C48" s="76"/>
      <c r="D48" s="77" t="str">
        <f t="shared" si="6"/>
        <v>Tue</v>
      </c>
      <c r="E48" s="45">
        <f t="shared" si="6"/>
        <v>44551</v>
      </c>
      <c r="F48" s="46" t="s">
        <v>77</v>
      </c>
      <c r="G48" s="47">
        <v>9002</v>
      </c>
      <c r="H48" s="48" t="s">
        <v>87</v>
      </c>
      <c r="I48" s="47" t="s">
        <v>60</v>
      </c>
      <c r="J48" s="86">
        <v>0.5</v>
      </c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3"/>
        <v>Wed</v>
      </c>
      <c r="E49" s="34">
        <f>+E45+1</f>
        <v>44552</v>
      </c>
      <c r="F49" s="35" t="s">
        <v>73</v>
      </c>
      <c r="G49" s="36">
        <v>9002</v>
      </c>
      <c r="H49" s="43" t="s">
        <v>64</v>
      </c>
      <c r="I49" s="36" t="s">
        <v>91</v>
      </c>
      <c r="J49" s="85">
        <v>1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44552</v>
      </c>
      <c r="F50" s="35" t="s">
        <v>73</v>
      </c>
      <c r="G50" s="36">
        <v>9002</v>
      </c>
      <c r="H50" s="43" t="s">
        <v>80</v>
      </c>
      <c r="I50" s="36" t="s">
        <v>91</v>
      </c>
      <c r="J50" s="85">
        <v>3</v>
      </c>
    </row>
    <row r="51" spans="1:10" ht="22.5" customHeight="1" x14ac:dyDescent="0.25">
      <c r="A51" s="31"/>
      <c r="C51" s="76"/>
      <c r="D51" s="74" t="str">
        <f t="shared" ref="D51:E52" si="7">D50</f>
        <v>Wed</v>
      </c>
      <c r="E51" s="34">
        <f t="shared" si="7"/>
        <v>44552</v>
      </c>
      <c r="F51" s="35" t="s">
        <v>77</v>
      </c>
      <c r="G51" s="36">
        <v>9002</v>
      </c>
      <c r="H51" s="43" t="s">
        <v>96</v>
      </c>
      <c r="I51" s="36" t="s">
        <v>91</v>
      </c>
      <c r="J51" s="85">
        <v>1</v>
      </c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44552</v>
      </c>
      <c r="F52" s="35" t="s">
        <v>77</v>
      </c>
      <c r="G52" s="36">
        <v>9002</v>
      </c>
      <c r="H52" s="43" t="s">
        <v>87</v>
      </c>
      <c r="I52" s="36" t="s">
        <v>91</v>
      </c>
      <c r="J52" s="85">
        <v>3</v>
      </c>
    </row>
    <row r="53" spans="1:10" ht="22.5" customHeight="1" x14ac:dyDescent="0.25">
      <c r="A53" s="31">
        <f t="shared" si="0"/>
        <v>1</v>
      </c>
      <c r="B53" s="8">
        <f t="shared" si="1"/>
        <v>4</v>
      </c>
      <c r="C53" s="76"/>
      <c r="D53" s="77" t="str">
        <f>IF(B53=1,"Mo",IF(B53=2,"Tue",IF(B53=3,"Wed",IF(B53=4,"Thu",IF(B53=5,"Fri",IF(B53=6,"Sat",IF(B53=7,"Sun","")))))))</f>
        <v>Thu</v>
      </c>
      <c r="E53" s="45">
        <f>+E49+1</f>
        <v>44553</v>
      </c>
      <c r="F53" s="46" t="s">
        <v>73</v>
      </c>
      <c r="G53" s="47">
        <v>9002</v>
      </c>
      <c r="H53" s="48" t="s">
        <v>90</v>
      </c>
      <c r="I53" s="47" t="s">
        <v>54</v>
      </c>
      <c r="J53" s="86">
        <v>1</v>
      </c>
    </row>
    <row r="54" spans="1:10" ht="22.5" customHeight="1" x14ac:dyDescent="0.25">
      <c r="A54" s="31"/>
      <c r="C54" s="76"/>
      <c r="D54" s="77" t="str">
        <f>D53</f>
        <v>Thu</v>
      </c>
      <c r="E54" s="45">
        <f>E53</f>
        <v>44553</v>
      </c>
      <c r="F54" s="46" t="s">
        <v>73</v>
      </c>
      <c r="G54" s="47">
        <v>9002</v>
      </c>
      <c r="H54" s="48" t="s">
        <v>93</v>
      </c>
      <c r="I54" s="47" t="s">
        <v>54</v>
      </c>
      <c r="J54" s="86">
        <v>2</v>
      </c>
    </row>
    <row r="55" spans="1:10" ht="22.5" customHeight="1" x14ac:dyDescent="0.25">
      <c r="A55" s="31"/>
      <c r="C55" s="76"/>
      <c r="D55" s="77" t="str">
        <f t="shared" ref="D55:E57" si="8">D54</f>
        <v>Thu</v>
      </c>
      <c r="E55" s="45">
        <f t="shared" si="8"/>
        <v>44553</v>
      </c>
      <c r="F55" s="46"/>
      <c r="G55" s="47">
        <v>9002</v>
      </c>
      <c r="H55" s="48" t="s">
        <v>101</v>
      </c>
      <c r="I55" s="47" t="s">
        <v>54</v>
      </c>
      <c r="J55" s="86">
        <v>1</v>
      </c>
    </row>
    <row r="56" spans="1:10" ht="22.5" customHeight="1" x14ac:dyDescent="0.25">
      <c r="A56" s="31"/>
      <c r="C56" s="76"/>
      <c r="D56" s="77" t="str">
        <f t="shared" si="8"/>
        <v>Thu</v>
      </c>
      <c r="E56" s="45">
        <f t="shared" si="8"/>
        <v>44553</v>
      </c>
      <c r="F56" s="46" t="s">
        <v>77</v>
      </c>
      <c r="G56" s="47">
        <v>9002</v>
      </c>
      <c r="H56" s="48" t="s">
        <v>87</v>
      </c>
      <c r="I56" s="47" t="s">
        <v>54</v>
      </c>
      <c r="J56" s="86">
        <v>3</v>
      </c>
    </row>
    <row r="57" spans="1:10" ht="22.5" customHeight="1" x14ac:dyDescent="0.25">
      <c r="A57" s="31"/>
      <c r="C57" s="76"/>
      <c r="D57" s="77" t="str">
        <f t="shared" si="8"/>
        <v>Thu</v>
      </c>
      <c r="E57" s="45">
        <f t="shared" si="8"/>
        <v>44553</v>
      </c>
      <c r="F57" s="46" t="s">
        <v>95</v>
      </c>
      <c r="G57" s="47">
        <v>9002</v>
      </c>
      <c r="H57" s="48" t="s">
        <v>85</v>
      </c>
      <c r="I57" s="47" t="s">
        <v>54</v>
      </c>
      <c r="J57" s="86">
        <v>2</v>
      </c>
    </row>
    <row r="58" spans="1:10" ht="22.5" customHeight="1" x14ac:dyDescent="0.25">
      <c r="A58" s="31">
        <f t="shared" si="0"/>
        <v>1</v>
      </c>
      <c r="B58" s="8">
        <f t="shared" si="1"/>
        <v>5</v>
      </c>
      <c r="C58" s="76"/>
      <c r="D58" s="74" t="str">
        <f>IF(B58=1,"Mo",IF(B58=2,"Tue",IF(B58=3,"Wed",IF(B58=4,"Thu",IF(B58=5,"Fri",IF(B58=6,"Sat",IF(B58=7,"Sun","")))))))</f>
        <v>Fri</v>
      </c>
      <c r="E58" s="34">
        <f>+E53+1</f>
        <v>44554</v>
      </c>
      <c r="F58" s="35" t="s">
        <v>73</v>
      </c>
      <c r="G58" s="36">
        <v>9002</v>
      </c>
      <c r="H58" s="43" t="s">
        <v>93</v>
      </c>
      <c r="I58" s="36" t="s">
        <v>54</v>
      </c>
      <c r="J58" s="85">
        <v>3</v>
      </c>
    </row>
    <row r="59" spans="1:10" ht="22.5" customHeight="1" x14ac:dyDescent="0.25">
      <c r="A59" s="31"/>
      <c r="C59" s="76"/>
      <c r="D59" s="74" t="str">
        <f>D58</f>
        <v>Fri</v>
      </c>
      <c r="E59" s="34">
        <f>E58</f>
        <v>44554</v>
      </c>
      <c r="F59" s="35" t="s">
        <v>95</v>
      </c>
      <c r="G59" s="36">
        <v>9002</v>
      </c>
      <c r="H59" s="43" t="s">
        <v>85</v>
      </c>
      <c r="I59" s="36" t="s">
        <v>54</v>
      </c>
      <c r="J59" s="85">
        <v>4</v>
      </c>
    </row>
    <row r="60" spans="1:10" ht="22.5" customHeight="1" x14ac:dyDescent="0.25">
      <c r="A60" s="31"/>
      <c r="C60" s="76"/>
      <c r="D60" s="74" t="str">
        <f t="shared" ref="D60:E60" si="9">D59</f>
        <v>Fri</v>
      </c>
      <c r="E60" s="34">
        <f t="shared" si="9"/>
        <v>44554</v>
      </c>
      <c r="F60" s="35" t="s">
        <v>73</v>
      </c>
      <c r="G60" s="36">
        <v>9002</v>
      </c>
      <c r="H60" s="43" t="s">
        <v>64</v>
      </c>
      <c r="I60" s="36" t="s">
        <v>54</v>
      </c>
      <c r="J60" s="85">
        <v>1</v>
      </c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76"/>
      <c r="D61" s="77" t="str">
        <f t="shared" si="3"/>
        <v>Sat</v>
      </c>
      <c r="E61" s="45">
        <f>+E58+1</f>
        <v>44555</v>
      </c>
      <c r="F61" s="46"/>
      <c r="G61" s="47"/>
      <c r="H61" s="48"/>
      <c r="I61" s="47"/>
      <c r="J61" s="86"/>
    </row>
    <row r="62" spans="1:10" s="110" customFormat="1" ht="22.5" customHeight="1" x14ac:dyDescent="0.25">
      <c r="A62" s="109" t="str">
        <f t="shared" si="0"/>
        <v/>
      </c>
      <c r="B62" s="110">
        <f t="shared" si="1"/>
        <v>7</v>
      </c>
      <c r="C62" s="111"/>
      <c r="D62" s="77" t="str">
        <f t="shared" si="3"/>
        <v>Sun</v>
      </c>
      <c r="E62" s="45">
        <f>+E61+1</f>
        <v>44556</v>
      </c>
      <c r="F62" s="46"/>
      <c r="G62" s="47"/>
      <c r="H62" s="48"/>
      <c r="I62" s="47"/>
      <c r="J62" s="86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76"/>
      <c r="D63" s="74" t="str">
        <f t="shared" si="3"/>
        <v>Mo</v>
      </c>
      <c r="E63" s="34">
        <f>+E62+1</f>
        <v>44557</v>
      </c>
      <c r="F63" s="35" t="s">
        <v>73</v>
      </c>
      <c r="G63" s="36">
        <v>9002</v>
      </c>
      <c r="H63" s="43" t="s">
        <v>97</v>
      </c>
      <c r="I63" s="36" t="s">
        <v>54</v>
      </c>
      <c r="J63" s="85">
        <v>1.5</v>
      </c>
    </row>
    <row r="64" spans="1:10" ht="22.5" customHeight="1" x14ac:dyDescent="0.25">
      <c r="A64" s="31"/>
      <c r="C64" s="76"/>
      <c r="D64" s="74" t="str">
        <f>D63</f>
        <v>Mo</v>
      </c>
      <c r="E64" s="34">
        <f>E63</f>
        <v>44557</v>
      </c>
      <c r="F64" s="35" t="s">
        <v>73</v>
      </c>
      <c r="G64" s="36">
        <v>9002</v>
      </c>
      <c r="H64" s="43" t="s">
        <v>93</v>
      </c>
      <c r="I64" s="36" t="s">
        <v>54</v>
      </c>
      <c r="J64" s="85">
        <v>2</v>
      </c>
    </row>
    <row r="65" spans="1:10" ht="22.5" customHeight="1" x14ac:dyDescent="0.25">
      <c r="A65" s="31"/>
      <c r="C65" s="76"/>
      <c r="D65" s="74" t="str">
        <f t="shared" ref="D65:E65" si="10">D64</f>
        <v>Mo</v>
      </c>
      <c r="E65" s="34">
        <f t="shared" si="10"/>
        <v>44557</v>
      </c>
      <c r="F65" s="35" t="s">
        <v>95</v>
      </c>
      <c r="G65" s="36">
        <v>9002</v>
      </c>
      <c r="H65" s="43" t="s">
        <v>85</v>
      </c>
      <c r="I65" s="36" t="s">
        <v>54</v>
      </c>
      <c r="J65" s="85">
        <v>4.5</v>
      </c>
    </row>
    <row r="66" spans="1:10" ht="22.5" customHeight="1" x14ac:dyDescent="0.25">
      <c r="A66" s="31">
        <f t="shared" si="0"/>
        <v>1</v>
      </c>
      <c r="B66" s="8">
        <f t="shared" si="1"/>
        <v>2</v>
      </c>
      <c r="C66" s="76"/>
      <c r="D66" s="77" t="str">
        <f t="shared" si="3"/>
        <v>Tue</v>
      </c>
      <c r="E66" s="45">
        <f>+E63+1</f>
        <v>44558</v>
      </c>
      <c r="F66" s="46" t="s">
        <v>77</v>
      </c>
      <c r="G66" s="47">
        <v>9002</v>
      </c>
      <c r="H66" s="123" t="s">
        <v>87</v>
      </c>
      <c r="I66" s="47" t="s">
        <v>54</v>
      </c>
      <c r="J66" s="86">
        <v>3</v>
      </c>
    </row>
    <row r="67" spans="1:10" ht="22.5" customHeight="1" x14ac:dyDescent="0.25">
      <c r="A67" s="31"/>
      <c r="C67" s="76"/>
      <c r="D67" s="77" t="str">
        <f>D66</f>
        <v>Tue</v>
      </c>
      <c r="E67" s="45">
        <f>E66</f>
        <v>44558</v>
      </c>
      <c r="F67" s="46" t="s">
        <v>95</v>
      </c>
      <c r="G67" s="47">
        <v>9002</v>
      </c>
      <c r="H67" s="123" t="s">
        <v>103</v>
      </c>
      <c r="I67" s="47" t="s">
        <v>54</v>
      </c>
      <c r="J67" s="86">
        <v>1</v>
      </c>
    </row>
    <row r="68" spans="1:10" ht="22.5" customHeight="1" x14ac:dyDescent="0.25">
      <c r="A68" s="31"/>
      <c r="C68" s="76"/>
      <c r="D68" s="77" t="str">
        <f t="shared" ref="D68:E68" si="11">D67</f>
        <v>Tue</v>
      </c>
      <c r="E68" s="45">
        <f t="shared" si="11"/>
        <v>44558</v>
      </c>
      <c r="F68" s="46" t="s">
        <v>104</v>
      </c>
      <c r="G68" s="47">
        <v>9002</v>
      </c>
      <c r="H68" s="123" t="s">
        <v>102</v>
      </c>
      <c r="I68" s="47" t="s">
        <v>54</v>
      </c>
      <c r="J68" s="86">
        <v>4</v>
      </c>
    </row>
    <row r="69" spans="1:10" ht="22.5" customHeight="1" x14ac:dyDescent="0.25">
      <c r="A69" s="31">
        <f t="shared" si="0"/>
        <v>1</v>
      </c>
      <c r="B69" s="8">
        <f>WEEKDAY(E66+1,2)</f>
        <v>3</v>
      </c>
      <c r="C69" s="76"/>
      <c r="D69" s="74" t="str">
        <f>IF(B69=1,"Mo",IF(B69=2,"Tue",IF(B69=3,"Wed",IF(B69=4,"Thu",IF(B69=5,"Fri",IF(B69=6,"Sat",IF(B69=7,"Sun","")))))))</f>
        <v>Wed</v>
      </c>
      <c r="E69" s="34">
        <f>IF(MONTH(E66+1)&gt;MONTH(E66),"",E66+1)</f>
        <v>44559</v>
      </c>
      <c r="F69" s="35" t="s">
        <v>95</v>
      </c>
      <c r="G69" s="36">
        <v>9002</v>
      </c>
      <c r="H69" s="43" t="s">
        <v>85</v>
      </c>
      <c r="I69" s="36" t="s">
        <v>60</v>
      </c>
      <c r="J69" s="85">
        <v>6</v>
      </c>
    </row>
    <row r="70" spans="1:10" ht="22.5" customHeight="1" x14ac:dyDescent="0.25">
      <c r="A70" s="31"/>
      <c r="C70" s="76"/>
      <c r="D70" s="74" t="str">
        <f>D69</f>
        <v>Wed</v>
      </c>
      <c r="E70" s="34">
        <f>E69</f>
        <v>44559</v>
      </c>
      <c r="F70" s="35" t="s">
        <v>77</v>
      </c>
      <c r="G70" s="36">
        <v>9002</v>
      </c>
      <c r="H70" s="43" t="s">
        <v>87</v>
      </c>
      <c r="I70" s="36" t="s">
        <v>60</v>
      </c>
      <c r="J70" s="85">
        <v>2</v>
      </c>
    </row>
    <row r="71" spans="1:10" ht="22.5" customHeight="1" x14ac:dyDescent="0.25">
      <c r="A71" s="31">
        <f t="shared" si="0"/>
        <v>1</v>
      </c>
      <c r="B71" s="8">
        <v>3</v>
      </c>
      <c r="C71" s="76"/>
      <c r="D71" s="77" t="str">
        <f>IF(B53=1,"Mo",IF(B53=2,"Tue",IF(B53=3,"Wed",IF(B53=4,"Thu",IF(B53=5,"Fri",IF(B53=6,"Sat",IF(B53=7,"Sun","")))))))</f>
        <v>Thu</v>
      </c>
      <c r="E71" s="45">
        <f>IF(MONTH(E69+1)&gt;MONTH(E69),"",E69+1)</f>
        <v>44560</v>
      </c>
      <c r="F71" s="46" t="s">
        <v>77</v>
      </c>
      <c r="G71" s="47">
        <v>9002</v>
      </c>
      <c r="H71" s="123" t="s">
        <v>87</v>
      </c>
      <c r="I71" s="47" t="s">
        <v>98</v>
      </c>
      <c r="J71" s="86">
        <v>3</v>
      </c>
    </row>
    <row r="72" spans="1:10" ht="22.5" customHeight="1" x14ac:dyDescent="0.25">
      <c r="A72" s="31"/>
      <c r="C72" s="76"/>
      <c r="D72" s="95" t="str">
        <f>D71</f>
        <v>Thu</v>
      </c>
      <c r="E72" s="96">
        <f>E71</f>
        <v>44560</v>
      </c>
      <c r="F72" s="46" t="s">
        <v>104</v>
      </c>
      <c r="G72" s="98">
        <v>9002</v>
      </c>
      <c r="H72" s="123" t="s">
        <v>85</v>
      </c>
      <c r="I72" s="47" t="s">
        <v>60</v>
      </c>
      <c r="J72" s="86">
        <v>4</v>
      </c>
    </row>
    <row r="73" spans="1:10" ht="22.5" customHeight="1" x14ac:dyDescent="0.25">
      <c r="A73" s="31"/>
      <c r="C73" s="118"/>
      <c r="D73" s="95" t="str">
        <f>D72</f>
        <v>Thu</v>
      </c>
      <c r="E73" s="96">
        <f>E72</f>
        <v>44560</v>
      </c>
      <c r="F73" s="46" t="s">
        <v>105</v>
      </c>
      <c r="G73" s="98">
        <v>9003</v>
      </c>
      <c r="H73" s="123" t="s">
        <v>103</v>
      </c>
      <c r="I73" s="47" t="s">
        <v>60</v>
      </c>
      <c r="J73" s="100">
        <v>1</v>
      </c>
    </row>
    <row r="74" spans="1:10" ht="21.75" customHeight="1" thickBot="1" x14ac:dyDescent="0.3">
      <c r="A74" s="31"/>
      <c r="C74" s="118"/>
      <c r="D74" s="124" t="str">
        <f>IF(B58=1,"Mo",IF(B58=2,"Tue",IF(B58=3,"Wed",IF(B58=4,"Thu",IF(B58=5,"Fri",IF(B58=6,"Sat",IF(B58=7,"Sun","")))))))</f>
        <v>Fri</v>
      </c>
      <c r="E74" s="125">
        <f>IF(MONTH(E71+1)&gt;MONTH(E71),"",E71+1)</f>
        <v>44561</v>
      </c>
      <c r="F74" s="126" t="s">
        <v>104</v>
      </c>
      <c r="G74" s="127">
        <v>9002</v>
      </c>
      <c r="H74" s="128" t="s">
        <v>85</v>
      </c>
      <c r="I74" s="127" t="s">
        <v>60</v>
      </c>
      <c r="J74" s="129">
        <v>8</v>
      </c>
    </row>
    <row r="75" spans="1:10" ht="30" customHeight="1" x14ac:dyDescent="0.25"/>
    <row r="76" spans="1:10" ht="30" customHeight="1" x14ac:dyDescent="0.25"/>
    <row r="77" spans="1:10" ht="30" customHeight="1" x14ac:dyDescent="0.25"/>
    <row r="78" spans="1:10" ht="30" customHeight="1" x14ac:dyDescent="0.25"/>
    <row r="79" spans="1:10" ht="30" customHeight="1" x14ac:dyDescent="0.25"/>
    <row r="80" spans="1:1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  <row r="217" ht="39" customHeight="1" x14ac:dyDescent="0.25"/>
    <row r="218" ht="39" customHeight="1" x14ac:dyDescent="0.25"/>
    <row r="219" ht="39" customHeight="1" x14ac:dyDescent="0.25"/>
  </sheetData>
  <mergeCells count="2">
    <mergeCell ref="D1:J1"/>
    <mergeCell ref="D4:E4"/>
  </mergeCells>
  <phoneticPr fontId="3" type="noConversion"/>
  <conditionalFormatting sqref="C11:C74">
    <cfRule type="expression" dxfId="114" priority="113" stopIfTrue="1">
      <formula>IF($A11=1,B11,)</formula>
    </cfRule>
    <cfRule type="expression" dxfId="113" priority="114" stopIfTrue="1">
      <formula>IF($A11="",B11,)</formula>
    </cfRule>
  </conditionalFormatting>
  <conditionalFormatting sqref="E11:E12">
    <cfRule type="expression" dxfId="112" priority="115" stopIfTrue="1">
      <formula>IF($A11="",B11,"")</formula>
    </cfRule>
  </conditionalFormatting>
  <conditionalFormatting sqref="E13:E74">
    <cfRule type="expression" dxfId="111" priority="116" stopIfTrue="1">
      <formula>IF($A13&lt;&gt;1,B13,"")</formula>
    </cfRule>
  </conditionalFormatting>
  <conditionalFormatting sqref="D11:D74">
    <cfRule type="expression" dxfId="110" priority="117" stopIfTrue="1">
      <formula>IF($A11="",B11,)</formula>
    </cfRule>
  </conditionalFormatting>
  <conditionalFormatting sqref="G18 G20:G21 G43 G24 G13:G15 G26:G30 G32 G36:G38 G45:G48 G54 G40:G41 G61:G62">
    <cfRule type="expression" dxfId="109" priority="118" stopIfTrue="1">
      <formula>#REF!="Freelancer"</formula>
    </cfRule>
    <cfRule type="expression" dxfId="108" priority="119" stopIfTrue="1">
      <formula>#REF!="DTC Int. Staff"</formula>
    </cfRule>
  </conditionalFormatting>
  <conditionalFormatting sqref="G18 G21 G30 G24 G26:G27 G32 G36:G38 G45:G48 G54 G40:G41 G61">
    <cfRule type="expression" dxfId="107" priority="111" stopIfTrue="1">
      <formula>$F$5="Freelancer"</formula>
    </cfRule>
    <cfRule type="expression" dxfId="106" priority="112" stopIfTrue="1">
      <formula>$F$5="DTC Int. Staff"</formula>
    </cfRule>
  </conditionalFormatting>
  <conditionalFormatting sqref="G13:G15">
    <cfRule type="expression" dxfId="105" priority="109" stopIfTrue="1">
      <formula>#REF!="Freelancer"</formula>
    </cfRule>
    <cfRule type="expression" dxfId="104" priority="110" stopIfTrue="1">
      <formula>#REF!="DTC Int. Staff"</formula>
    </cfRule>
  </conditionalFormatting>
  <conditionalFormatting sqref="G13:G15">
    <cfRule type="expression" dxfId="103" priority="107" stopIfTrue="1">
      <formula>$F$5="Freelancer"</formula>
    </cfRule>
    <cfRule type="expression" dxfId="102" priority="108" stopIfTrue="1">
      <formula>$F$5="DTC Int. Staff"</formula>
    </cfRule>
  </conditionalFormatting>
  <conditionalFormatting sqref="G16:G17">
    <cfRule type="expression" dxfId="101" priority="105" stopIfTrue="1">
      <formula>#REF!="Freelancer"</formula>
    </cfRule>
    <cfRule type="expression" dxfId="100" priority="106" stopIfTrue="1">
      <formula>#REF!="DTC Int. Staff"</formula>
    </cfRule>
  </conditionalFormatting>
  <conditionalFormatting sqref="G16:G17">
    <cfRule type="expression" dxfId="99" priority="103" stopIfTrue="1">
      <formula>$F$5="Freelancer"</formula>
    </cfRule>
    <cfRule type="expression" dxfId="98" priority="104" stopIfTrue="1">
      <formula>$F$5="DTC Int. Staff"</formula>
    </cfRule>
  </conditionalFormatting>
  <conditionalFormatting sqref="G29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42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42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11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1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2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2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19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9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22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2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22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35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35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31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1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3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33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23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25">
    <cfRule type="expression" dxfId="59" priority="57" stopIfTrue="1">
      <formula>$F$5="Freelancer"</formula>
    </cfRule>
    <cfRule type="expression" dxfId="58" priority="58" stopIfTrue="1">
      <formula>$F$5="DTC Int. Staff"</formula>
    </cfRule>
  </conditionalFormatting>
  <conditionalFormatting sqref="G25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34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4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44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4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4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49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5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50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5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5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5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5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6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9:G6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5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5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55:G5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55:G5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5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64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6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6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66:G6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66:G6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7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60" priority="29" stopIfTrue="1">
      <formula>IF($A11=1,B11,)</formula>
    </cfRule>
    <cfRule type="expression" dxfId="459" priority="30" stopIfTrue="1">
      <formula>IF($A11="",B11,)</formula>
    </cfRule>
  </conditionalFormatting>
  <conditionalFormatting sqref="E11:E15">
    <cfRule type="expression" dxfId="458" priority="31" stopIfTrue="1">
      <formula>IF($A11="",B11,"")</formula>
    </cfRule>
  </conditionalFormatting>
  <conditionalFormatting sqref="E16:E124">
    <cfRule type="expression" dxfId="457" priority="32" stopIfTrue="1">
      <formula>IF($A16&lt;&gt;1,B16,"")</formula>
    </cfRule>
  </conditionalFormatting>
  <conditionalFormatting sqref="D11:D124">
    <cfRule type="expression" dxfId="456" priority="33" stopIfTrue="1">
      <formula>IF($A11="",B11,)</formula>
    </cfRule>
  </conditionalFormatting>
  <conditionalFormatting sqref="G11:G16 G82:G119 G18:G76">
    <cfRule type="expression" dxfId="455" priority="34" stopIfTrue="1">
      <formula>#REF!="Freelancer"</formula>
    </cfRule>
    <cfRule type="expression" dxfId="454" priority="35" stopIfTrue="1">
      <formula>#REF!="DTC Int. Staff"</formula>
    </cfRule>
  </conditionalFormatting>
  <conditionalFormatting sqref="G115:G119 G87:G104 G18:G22 G33:G49 G60:G76">
    <cfRule type="expression" dxfId="453" priority="27" stopIfTrue="1">
      <formula>$F$5="Freelancer"</formula>
    </cfRule>
    <cfRule type="expression" dxfId="452" priority="28" stopIfTrue="1">
      <formula>$F$5="DTC Int. Staff"</formula>
    </cfRule>
  </conditionalFormatting>
  <conditionalFormatting sqref="G16">
    <cfRule type="expression" dxfId="451" priority="25" stopIfTrue="1">
      <formula>#REF!="Freelancer"</formula>
    </cfRule>
    <cfRule type="expression" dxfId="450" priority="26" stopIfTrue="1">
      <formula>#REF!="DTC Int. Staff"</formula>
    </cfRule>
  </conditionalFormatting>
  <conditionalFormatting sqref="G16">
    <cfRule type="expression" dxfId="449" priority="23" stopIfTrue="1">
      <formula>$F$5="Freelancer"</formula>
    </cfRule>
    <cfRule type="expression" dxfId="448" priority="24" stopIfTrue="1">
      <formula>$F$5="DTC Int. Staff"</formula>
    </cfRule>
  </conditionalFormatting>
  <conditionalFormatting sqref="G17">
    <cfRule type="expression" dxfId="447" priority="21" stopIfTrue="1">
      <formula>#REF!="Freelancer"</formula>
    </cfRule>
    <cfRule type="expression" dxfId="446" priority="22" stopIfTrue="1">
      <formula>#REF!="DTC Int. Staff"</formula>
    </cfRule>
  </conditionalFormatting>
  <conditionalFormatting sqref="G17">
    <cfRule type="expression" dxfId="445" priority="19" stopIfTrue="1">
      <formula>$F$5="Freelancer"</formula>
    </cfRule>
    <cfRule type="expression" dxfId="444" priority="20" stopIfTrue="1">
      <formula>$F$5="DTC Int. Staff"</formula>
    </cfRule>
  </conditionalFormatting>
  <conditionalFormatting sqref="C126">
    <cfRule type="expression" dxfId="443" priority="16" stopIfTrue="1">
      <formula>IF($A126=1,B126,)</formula>
    </cfRule>
    <cfRule type="expression" dxfId="442" priority="17" stopIfTrue="1">
      <formula>IF($A126="",B126,)</formula>
    </cfRule>
  </conditionalFormatting>
  <conditionalFormatting sqref="D126">
    <cfRule type="expression" dxfId="441" priority="18" stopIfTrue="1">
      <formula>IF($A126="",B126,)</formula>
    </cfRule>
  </conditionalFormatting>
  <conditionalFormatting sqref="C125">
    <cfRule type="expression" dxfId="440" priority="13" stopIfTrue="1">
      <formula>IF($A125=1,B125,)</formula>
    </cfRule>
    <cfRule type="expression" dxfId="439" priority="14" stopIfTrue="1">
      <formula>IF($A125="",B125,)</formula>
    </cfRule>
  </conditionalFormatting>
  <conditionalFormatting sqref="D125">
    <cfRule type="expression" dxfId="438" priority="15" stopIfTrue="1">
      <formula>IF($A125="",B125,)</formula>
    </cfRule>
  </conditionalFormatting>
  <conditionalFormatting sqref="E125">
    <cfRule type="expression" dxfId="437" priority="12" stopIfTrue="1">
      <formula>IF($A125&lt;&gt;1,B125,"")</formula>
    </cfRule>
  </conditionalFormatting>
  <conditionalFormatting sqref="E126">
    <cfRule type="expression" dxfId="436" priority="11" stopIfTrue="1">
      <formula>IF($A126&lt;&gt;1,B126,"")</formula>
    </cfRule>
  </conditionalFormatting>
  <conditionalFormatting sqref="G55:G59">
    <cfRule type="expression" dxfId="435" priority="9" stopIfTrue="1">
      <formula>$F$5="Freelancer"</formula>
    </cfRule>
    <cfRule type="expression" dxfId="434" priority="10" stopIfTrue="1">
      <formula>$F$5="DTC Int. Staff"</formula>
    </cfRule>
  </conditionalFormatting>
  <conditionalFormatting sqref="G77:G81">
    <cfRule type="expression" dxfId="433" priority="7" stopIfTrue="1">
      <formula>#REF!="Freelancer"</formula>
    </cfRule>
    <cfRule type="expression" dxfId="432" priority="8" stopIfTrue="1">
      <formula>#REF!="DTC Int. Staff"</formula>
    </cfRule>
  </conditionalFormatting>
  <conditionalFormatting sqref="G77:G81">
    <cfRule type="expression" dxfId="431" priority="5" stopIfTrue="1">
      <formula>$F$5="Freelancer"</formula>
    </cfRule>
    <cfRule type="expression" dxfId="4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29" priority="42" stopIfTrue="1">
      <formula>IF($A11=1,B11,)</formula>
    </cfRule>
    <cfRule type="expression" dxfId="428" priority="43" stopIfTrue="1">
      <formula>IF($A11="",B11,)</formula>
    </cfRule>
  </conditionalFormatting>
  <conditionalFormatting sqref="E11:E15">
    <cfRule type="expression" dxfId="427" priority="44" stopIfTrue="1">
      <formula>IF($A11="",B11,"")</formula>
    </cfRule>
  </conditionalFormatting>
  <conditionalFormatting sqref="E17:E20 E26:E43 E48 E53:E70 E75 E80:E98 E103 E108:E119">
    <cfRule type="expression" dxfId="426" priority="45" stopIfTrue="1">
      <formula>IF($A17&lt;&gt;1,B17,"")</formula>
    </cfRule>
  </conditionalFormatting>
  <conditionalFormatting sqref="D11:D15 D26:D43 D48 D53:D70 D75 D80:D98 D103 D108:D119 D17:D20">
    <cfRule type="expression" dxfId="425" priority="46" stopIfTrue="1">
      <formula>IF($A11="",B11,)</formula>
    </cfRule>
  </conditionalFormatting>
  <conditionalFormatting sqref="G11:G20 G26:G84 G90:G119">
    <cfRule type="expression" dxfId="424" priority="47" stopIfTrue="1">
      <formula>#REF!="Freelancer"</formula>
    </cfRule>
    <cfRule type="expression" dxfId="423" priority="48" stopIfTrue="1">
      <formula>#REF!="DTC Int. Staff"</formula>
    </cfRule>
  </conditionalFormatting>
  <conditionalFormatting sqref="G119 G26:G30 G37:G57 G64:G84 G91:G112">
    <cfRule type="expression" dxfId="422" priority="40" stopIfTrue="1">
      <formula>$F$5="Freelancer"</formula>
    </cfRule>
    <cfRule type="expression" dxfId="421" priority="41" stopIfTrue="1">
      <formula>$F$5="DTC Int. Staff"</formula>
    </cfRule>
  </conditionalFormatting>
  <conditionalFormatting sqref="G16:G20">
    <cfRule type="expression" dxfId="420" priority="38" stopIfTrue="1">
      <formula>#REF!="Freelancer"</formula>
    </cfRule>
    <cfRule type="expression" dxfId="419" priority="39" stopIfTrue="1">
      <formula>#REF!="DTC Int. Staff"</formula>
    </cfRule>
  </conditionalFormatting>
  <conditionalFormatting sqref="G16:G20">
    <cfRule type="expression" dxfId="418" priority="36" stopIfTrue="1">
      <formula>$F$5="Freelancer"</formula>
    </cfRule>
    <cfRule type="expression" dxfId="417" priority="37" stopIfTrue="1">
      <formula>$F$5="DTC Int. Staff"</formula>
    </cfRule>
  </conditionalFormatting>
  <conditionalFormatting sqref="G21:G25">
    <cfRule type="expression" dxfId="416" priority="34" stopIfTrue="1">
      <formula>#REF!="Freelancer"</formula>
    </cfRule>
    <cfRule type="expression" dxfId="415" priority="35" stopIfTrue="1">
      <formula>#REF!="DTC Int. Staff"</formula>
    </cfRule>
  </conditionalFormatting>
  <conditionalFormatting sqref="G21:G25">
    <cfRule type="expression" dxfId="414" priority="32" stopIfTrue="1">
      <formula>$F$5="Freelancer"</formula>
    </cfRule>
    <cfRule type="expression" dxfId="413" priority="33" stopIfTrue="1">
      <formula>$F$5="DTC Int. Staff"</formula>
    </cfRule>
  </conditionalFormatting>
  <conditionalFormatting sqref="G63">
    <cfRule type="expression" dxfId="412" priority="22" stopIfTrue="1">
      <formula>$F$5="Freelancer"</formula>
    </cfRule>
    <cfRule type="expression" dxfId="411" priority="23" stopIfTrue="1">
      <formula>$F$5="DTC Int. Staff"</formula>
    </cfRule>
  </conditionalFormatting>
  <conditionalFormatting sqref="G85:G89">
    <cfRule type="expression" dxfId="410" priority="20" stopIfTrue="1">
      <formula>#REF!="Freelancer"</formula>
    </cfRule>
    <cfRule type="expression" dxfId="409" priority="21" stopIfTrue="1">
      <formula>#REF!="DTC Int. Staff"</formula>
    </cfRule>
  </conditionalFormatting>
  <conditionalFormatting sqref="G85:G89">
    <cfRule type="expression" dxfId="408" priority="18" stopIfTrue="1">
      <formula>$F$5="Freelancer"</formula>
    </cfRule>
    <cfRule type="expression" dxfId="407" priority="19" stopIfTrue="1">
      <formula>$F$5="DTC Int. Staff"</formula>
    </cfRule>
  </conditionalFormatting>
  <conditionalFormatting sqref="E22:E25">
    <cfRule type="expression" dxfId="406" priority="16" stopIfTrue="1">
      <formula>IF($A22&lt;&gt;1,B22,"")</formula>
    </cfRule>
  </conditionalFormatting>
  <conditionalFormatting sqref="D22:D25">
    <cfRule type="expression" dxfId="405" priority="17" stopIfTrue="1">
      <formula>IF($A22="",B22,)</formula>
    </cfRule>
  </conditionalFormatting>
  <conditionalFormatting sqref="E44:E47">
    <cfRule type="expression" dxfId="404" priority="14" stopIfTrue="1">
      <formula>IF($A44&lt;&gt;1,B44,"")</formula>
    </cfRule>
  </conditionalFormatting>
  <conditionalFormatting sqref="D44:D47">
    <cfRule type="expression" dxfId="403" priority="15" stopIfTrue="1">
      <formula>IF($A44="",B44,)</formula>
    </cfRule>
  </conditionalFormatting>
  <conditionalFormatting sqref="E49:E52">
    <cfRule type="expression" dxfId="402" priority="12" stopIfTrue="1">
      <formula>IF($A49&lt;&gt;1,B49,"")</formula>
    </cfRule>
  </conditionalFormatting>
  <conditionalFormatting sqref="D49:D52">
    <cfRule type="expression" dxfId="401" priority="13" stopIfTrue="1">
      <formula>IF($A49="",B49,)</formula>
    </cfRule>
  </conditionalFormatting>
  <conditionalFormatting sqref="E71:E74">
    <cfRule type="expression" dxfId="400" priority="10" stopIfTrue="1">
      <formula>IF($A71&lt;&gt;1,B71,"")</formula>
    </cfRule>
  </conditionalFormatting>
  <conditionalFormatting sqref="D71:D74">
    <cfRule type="expression" dxfId="399" priority="11" stopIfTrue="1">
      <formula>IF($A71="",B71,)</formula>
    </cfRule>
  </conditionalFormatting>
  <conditionalFormatting sqref="E76:E79">
    <cfRule type="expression" dxfId="398" priority="8" stopIfTrue="1">
      <formula>IF($A76&lt;&gt;1,B76,"")</formula>
    </cfRule>
  </conditionalFormatting>
  <conditionalFormatting sqref="D76:D79">
    <cfRule type="expression" dxfId="397" priority="9" stopIfTrue="1">
      <formula>IF($A76="",B76,)</formula>
    </cfRule>
  </conditionalFormatting>
  <conditionalFormatting sqref="E93">
    <cfRule type="timePeriod" dxfId="3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95" priority="5" stopIfTrue="1">
      <formula>IF($A99&lt;&gt;1,B99,"")</formula>
    </cfRule>
  </conditionalFormatting>
  <conditionalFormatting sqref="D99:D102">
    <cfRule type="expression" dxfId="394" priority="6" stopIfTrue="1">
      <formula>IF($A99="",B99,)</formula>
    </cfRule>
  </conditionalFormatting>
  <conditionalFormatting sqref="E99:E102">
    <cfRule type="timePeriod" dxfId="3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92" priority="2" stopIfTrue="1">
      <formula>IF($A104&lt;&gt;1,B104,"")</formula>
    </cfRule>
  </conditionalFormatting>
  <conditionalFormatting sqref="D104:D107">
    <cfRule type="expression" dxfId="391" priority="3" stopIfTrue="1">
      <formula>IF($A104="",B104,)</formula>
    </cfRule>
  </conditionalFormatting>
  <conditionalFormatting sqref="E104:E107">
    <cfRule type="timePeriod" dxfId="3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89" priority="29" stopIfTrue="1">
      <formula>IF($A11=1,B11,)</formula>
    </cfRule>
    <cfRule type="expression" dxfId="388" priority="30" stopIfTrue="1">
      <formula>IF($A11="",B11,)</formula>
    </cfRule>
  </conditionalFormatting>
  <conditionalFormatting sqref="E11:E15">
    <cfRule type="expression" dxfId="387" priority="31" stopIfTrue="1">
      <formula>IF($A11="",B11,"")</formula>
    </cfRule>
  </conditionalFormatting>
  <conditionalFormatting sqref="E130:E134 E26:E124">
    <cfRule type="expression" dxfId="386" priority="32" stopIfTrue="1">
      <formula>IF($A26&lt;&gt;1,B26,"")</formula>
    </cfRule>
  </conditionalFormatting>
  <conditionalFormatting sqref="D130:D134 D11:D15 D26:D124">
    <cfRule type="expression" dxfId="385" priority="33" stopIfTrue="1">
      <formula>IF($A11="",B11,)</formula>
    </cfRule>
  </conditionalFormatting>
  <conditionalFormatting sqref="G11:G20 G26:G84 G90:G119">
    <cfRule type="expression" dxfId="384" priority="34" stopIfTrue="1">
      <formula>#REF!="Freelancer"</formula>
    </cfRule>
    <cfRule type="expression" dxfId="383" priority="35" stopIfTrue="1">
      <formula>#REF!="DTC Int. Staff"</formula>
    </cfRule>
  </conditionalFormatting>
  <conditionalFormatting sqref="G119 G26:G30 G37:G57 G64:G84 G91:G112">
    <cfRule type="expression" dxfId="382" priority="27" stopIfTrue="1">
      <formula>$F$5="Freelancer"</formula>
    </cfRule>
    <cfRule type="expression" dxfId="381" priority="28" stopIfTrue="1">
      <formula>$F$5="DTC Int. Staff"</formula>
    </cfRule>
  </conditionalFormatting>
  <conditionalFormatting sqref="G16:G20">
    <cfRule type="expression" dxfId="380" priority="25" stopIfTrue="1">
      <formula>#REF!="Freelancer"</formula>
    </cfRule>
    <cfRule type="expression" dxfId="379" priority="26" stopIfTrue="1">
      <formula>#REF!="DTC Int. Staff"</formula>
    </cfRule>
  </conditionalFormatting>
  <conditionalFormatting sqref="G16:G20">
    <cfRule type="expression" dxfId="378" priority="23" stopIfTrue="1">
      <formula>$F$5="Freelancer"</formula>
    </cfRule>
    <cfRule type="expression" dxfId="377" priority="24" stopIfTrue="1">
      <formula>$F$5="DTC Int. Staff"</formula>
    </cfRule>
  </conditionalFormatting>
  <conditionalFormatting sqref="G21:G25">
    <cfRule type="expression" dxfId="376" priority="21" stopIfTrue="1">
      <formula>#REF!="Freelancer"</formula>
    </cfRule>
    <cfRule type="expression" dxfId="375" priority="22" stopIfTrue="1">
      <formula>#REF!="DTC Int. Staff"</formula>
    </cfRule>
  </conditionalFormatting>
  <conditionalFormatting sqref="G21:G25">
    <cfRule type="expression" dxfId="374" priority="19" stopIfTrue="1">
      <formula>$F$5="Freelancer"</formula>
    </cfRule>
    <cfRule type="expression" dxfId="373" priority="20" stopIfTrue="1">
      <formula>$F$5="DTC Int. Staff"</formula>
    </cfRule>
  </conditionalFormatting>
  <conditionalFormatting sqref="C125:C129">
    <cfRule type="expression" dxfId="372" priority="13" stopIfTrue="1">
      <formula>IF($A125=1,B125,)</formula>
    </cfRule>
    <cfRule type="expression" dxfId="371" priority="14" stopIfTrue="1">
      <formula>IF($A125="",B125,)</formula>
    </cfRule>
  </conditionalFormatting>
  <conditionalFormatting sqref="D125:D129">
    <cfRule type="expression" dxfId="370" priority="15" stopIfTrue="1">
      <formula>IF($A125="",B125,)</formula>
    </cfRule>
  </conditionalFormatting>
  <conditionalFormatting sqref="E125:E129">
    <cfRule type="expression" dxfId="369" priority="12" stopIfTrue="1">
      <formula>IF($A125&lt;&gt;1,B125,"")</formula>
    </cfRule>
  </conditionalFormatting>
  <conditionalFormatting sqref="G63">
    <cfRule type="expression" dxfId="368" priority="9" stopIfTrue="1">
      <formula>$F$5="Freelancer"</formula>
    </cfRule>
    <cfRule type="expression" dxfId="367" priority="10" stopIfTrue="1">
      <formula>$F$5="DTC Int. Staff"</formula>
    </cfRule>
  </conditionalFormatting>
  <conditionalFormatting sqref="G85:G89">
    <cfRule type="expression" dxfId="366" priority="7" stopIfTrue="1">
      <formula>#REF!="Freelancer"</formula>
    </cfRule>
    <cfRule type="expression" dxfId="365" priority="8" stopIfTrue="1">
      <formula>#REF!="DTC Int. Staff"</formula>
    </cfRule>
  </conditionalFormatting>
  <conditionalFormatting sqref="G85:G89">
    <cfRule type="expression" dxfId="364" priority="5" stopIfTrue="1">
      <formula>$F$5="Freelancer"</formula>
    </cfRule>
    <cfRule type="expression" dxfId="363" priority="6" stopIfTrue="1">
      <formula>$F$5="DTC Int. Staff"</formula>
    </cfRule>
  </conditionalFormatting>
  <conditionalFormatting sqref="E17:E20">
    <cfRule type="expression" dxfId="362" priority="3" stopIfTrue="1">
      <formula>IF($A17="",B17,"")</formula>
    </cfRule>
  </conditionalFormatting>
  <conditionalFormatting sqref="D17:D20">
    <cfRule type="expression" dxfId="361" priority="4" stopIfTrue="1">
      <formula>IF($A17="",B17,)</formula>
    </cfRule>
  </conditionalFormatting>
  <conditionalFormatting sqref="E22:E25">
    <cfRule type="expression" dxfId="360" priority="1" stopIfTrue="1">
      <formula>IF($A22="",B22,"")</formula>
    </cfRule>
  </conditionalFormatting>
  <conditionalFormatting sqref="D22:D25">
    <cfRule type="expression" dxfId="3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58" priority="25" stopIfTrue="1">
      <formula>IF($A11=1,B11,)</formula>
    </cfRule>
    <cfRule type="expression" dxfId="357" priority="26" stopIfTrue="1">
      <formula>IF($A11="",B11,)</formula>
    </cfRule>
  </conditionalFormatting>
  <conditionalFormatting sqref="E11:E15">
    <cfRule type="expression" dxfId="356" priority="27" stopIfTrue="1">
      <formula>IF($A11="",B11,"")</formula>
    </cfRule>
  </conditionalFormatting>
  <conditionalFormatting sqref="E16:E128">
    <cfRule type="expression" dxfId="355" priority="28" stopIfTrue="1">
      <formula>IF($A16&lt;&gt;1,B16,"")</formula>
    </cfRule>
  </conditionalFormatting>
  <conditionalFormatting sqref="D11:D128">
    <cfRule type="expression" dxfId="354" priority="29" stopIfTrue="1">
      <formula>IF($A11="",B11,)</formula>
    </cfRule>
  </conditionalFormatting>
  <conditionalFormatting sqref="G11:G20 G82:G123 G22:G76">
    <cfRule type="expression" dxfId="353" priority="30" stopIfTrue="1">
      <formula>#REF!="Freelancer"</formula>
    </cfRule>
    <cfRule type="expression" dxfId="352" priority="31" stopIfTrue="1">
      <formula>#REF!="DTC Int. Staff"</formula>
    </cfRule>
  </conditionalFormatting>
  <conditionalFormatting sqref="G119:G123 G87:G108 G22 G33:G49 G60:G76">
    <cfRule type="expression" dxfId="351" priority="23" stopIfTrue="1">
      <formula>$F$5="Freelancer"</formula>
    </cfRule>
    <cfRule type="expression" dxfId="350" priority="24" stopIfTrue="1">
      <formula>$F$5="DTC Int. Staff"</formula>
    </cfRule>
  </conditionalFormatting>
  <conditionalFormatting sqref="G16:G20">
    <cfRule type="expression" dxfId="349" priority="21" stopIfTrue="1">
      <formula>#REF!="Freelancer"</formula>
    </cfRule>
    <cfRule type="expression" dxfId="348" priority="22" stopIfTrue="1">
      <formula>#REF!="DTC Int. Staff"</formula>
    </cfRule>
  </conditionalFormatting>
  <conditionalFormatting sqref="G16:G20">
    <cfRule type="expression" dxfId="347" priority="19" stopIfTrue="1">
      <formula>$F$5="Freelancer"</formula>
    </cfRule>
    <cfRule type="expression" dxfId="346" priority="20" stopIfTrue="1">
      <formula>$F$5="DTC Int. Staff"</formula>
    </cfRule>
  </conditionalFormatting>
  <conditionalFormatting sqref="G21">
    <cfRule type="expression" dxfId="345" priority="17" stopIfTrue="1">
      <formula>#REF!="Freelancer"</formula>
    </cfRule>
    <cfRule type="expression" dxfId="344" priority="18" stopIfTrue="1">
      <formula>#REF!="DTC Int. Staff"</formula>
    </cfRule>
  </conditionalFormatting>
  <conditionalFormatting sqref="G21">
    <cfRule type="expression" dxfId="343" priority="15" stopIfTrue="1">
      <formula>$F$5="Freelancer"</formula>
    </cfRule>
    <cfRule type="expression" dxfId="342" priority="16" stopIfTrue="1">
      <formula>$F$5="DTC Int. Staff"</formula>
    </cfRule>
  </conditionalFormatting>
  <conditionalFormatting sqref="C129:C133">
    <cfRule type="expression" dxfId="341" priority="9" stopIfTrue="1">
      <formula>IF($A129=1,B129,)</formula>
    </cfRule>
    <cfRule type="expression" dxfId="340" priority="10" stopIfTrue="1">
      <formula>IF($A129="",B129,)</formula>
    </cfRule>
  </conditionalFormatting>
  <conditionalFormatting sqref="D129:D133">
    <cfRule type="expression" dxfId="339" priority="11" stopIfTrue="1">
      <formula>IF($A129="",B129,)</formula>
    </cfRule>
  </conditionalFormatting>
  <conditionalFormatting sqref="E129:E133">
    <cfRule type="expression" dxfId="338" priority="8" stopIfTrue="1">
      <formula>IF($A129&lt;&gt;1,B129,"")</formula>
    </cfRule>
  </conditionalFormatting>
  <conditionalFormatting sqref="G55:G59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conditionalFormatting sqref="G77:G81">
    <cfRule type="expression" dxfId="335" priority="3" stopIfTrue="1">
      <formula>#REF!="Freelancer"</formula>
    </cfRule>
    <cfRule type="expression" dxfId="334" priority="4" stopIfTrue="1">
      <formula>#REF!="DTC Int. Staff"</formula>
    </cfRule>
  </conditionalFormatting>
  <conditionalFormatting sqref="G77:G81">
    <cfRule type="expression" dxfId="333" priority="1" stopIfTrue="1">
      <formula>$F$5="Freelancer"</formula>
    </cfRule>
    <cfRule type="expression" dxfId="3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31" priority="25" stopIfTrue="1">
      <formula>IF($A11=1,B11,)</formula>
    </cfRule>
    <cfRule type="expression" dxfId="330" priority="26" stopIfTrue="1">
      <formula>IF($A11="",B11,)</formula>
    </cfRule>
  </conditionalFormatting>
  <conditionalFormatting sqref="E11">
    <cfRule type="expression" dxfId="329" priority="27" stopIfTrue="1">
      <formula>IF($A11="",B11,"")</formula>
    </cfRule>
  </conditionalFormatting>
  <conditionalFormatting sqref="E12:E119">
    <cfRule type="expression" dxfId="328" priority="28" stopIfTrue="1">
      <formula>IF($A12&lt;&gt;1,B12,"")</formula>
    </cfRule>
  </conditionalFormatting>
  <conditionalFormatting sqref="D11:D119">
    <cfRule type="expression" dxfId="327" priority="29" stopIfTrue="1">
      <formula>IF($A11="",B11,)</formula>
    </cfRule>
  </conditionalFormatting>
  <conditionalFormatting sqref="G11:G12 G18:G76 G82:G118">
    <cfRule type="expression" dxfId="326" priority="30" stopIfTrue="1">
      <formula>#REF!="Freelancer"</formula>
    </cfRule>
    <cfRule type="expression" dxfId="325" priority="31" stopIfTrue="1">
      <formula>#REF!="DTC Int. Staff"</formula>
    </cfRule>
  </conditionalFormatting>
  <conditionalFormatting sqref="G114:G118 G18:G22 G33:G49 G60:G76 G87:G103">
    <cfRule type="expression" dxfId="324" priority="23" stopIfTrue="1">
      <formula>$F$5="Freelancer"</formula>
    </cfRule>
    <cfRule type="expression" dxfId="323" priority="24" stopIfTrue="1">
      <formula>$F$5="DTC Int. Staff"</formula>
    </cfRule>
  </conditionalFormatting>
  <conditionalFormatting sqref="G12">
    <cfRule type="expression" dxfId="322" priority="21" stopIfTrue="1">
      <formula>#REF!="Freelancer"</formula>
    </cfRule>
    <cfRule type="expression" dxfId="321" priority="22" stopIfTrue="1">
      <formula>#REF!="DTC Int. Staff"</formula>
    </cfRule>
  </conditionalFormatting>
  <conditionalFormatting sqref="G12">
    <cfRule type="expression" dxfId="320" priority="19" stopIfTrue="1">
      <formula>$F$5="Freelancer"</formula>
    </cfRule>
    <cfRule type="expression" dxfId="319" priority="20" stopIfTrue="1">
      <formula>$F$5="DTC Int. Staff"</formula>
    </cfRule>
  </conditionalFormatting>
  <conditionalFormatting sqref="G13:G17">
    <cfRule type="expression" dxfId="318" priority="17" stopIfTrue="1">
      <formula>#REF!="Freelancer"</formula>
    </cfRule>
    <cfRule type="expression" dxfId="317" priority="18" stopIfTrue="1">
      <formula>#REF!="DTC Int. Staff"</formula>
    </cfRule>
  </conditionalFormatting>
  <conditionalFormatting sqref="G13:G17">
    <cfRule type="expression" dxfId="316" priority="15" stopIfTrue="1">
      <formula>$F$5="Freelancer"</formula>
    </cfRule>
    <cfRule type="expression" dxfId="315" priority="16" stopIfTrue="1">
      <formula>$F$5="DTC Int. Staff"</formula>
    </cfRule>
  </conditionalFormatting>
  <conditionalFormatting sqref="C121:C125">
    <cfRule type="expression" dxfId="314" priority="12" stopIfTrue="1">
      <formula>IF($A121=1,B121,)</formula>
    </cfRule>
    <cfRule type="expression" dxfId="313" priority="13" stopIfTrue="1">
      <formula>IF($A121="",B121,)</formula>
    </cfRule>
  </conditionalFormatting>
  <conditionalFormatting sqref="D121:D125">
    <cfRule type="expression" dxfId="312" priority="14" stopIfTrue="1">
      <formula>IF($A121="",B121,)</formula>
    </cfRule>
  </conditionalFormatting>
  <conditionalFormatting sqref="C120">
    <cfRule type="expression" dxfId="311" priority="9" stopIfTrue="1">
      <formula>IF($A120=1,B120,)</formula>
    </cfRule>
    <cfRule type="expression" dxfId="310" priority="10" stopIfTrue="1">
      <formula>IF($A120="",B120,)</formula>
    </cfRule>
  </conditionalFormatting>
  <conditionalFormatting sqref="D120">
    <cfRule type="expression" dxfId="309" priority="11" stopIfTrue="1">
      <formula>IF($A120="",B120,)</formula>
    </cfRule>
  </conditionalFormatting>
  <conditionalFormatting sqref="E120">
    <cfRule type="expression" dxfId="308" priority="8" stopIfTrue="1">
      <formula>IF($A120&lt;&gt;1,B120,"")</formula>
    </cfRule>
  </conditionalFormatting>
  <conditionalFormatting sqref="E121:E125">
    <cfRule type="expression" dxfId="307" priority="7" stopIfTrue="1">
      <formula>IF($A121&lt;&gt;1,B121,"")</formula>
    </cfRule>
  </conditionalFormatting>
  <conditionalFormatting sqref="G55:G59">
    <cfRule type="expression" dxfId="306" priority="5" stopIfTrue="1">
      <formula>$F$5="Freelancer"</formula>
    </cfRule>
    <cfRule type="expression" dxfId="305" priority="6" stopIfTrue="1">
      <formula>$F$5="DTC Int. Staff"</formula>
    </cfRule>
  </conditionalFormatting>
  <conditionalFormatting sqref="G77:G81">
    <cfRule type="expression" dxfId="304" priority="3" stopIfTrue="1">
      <formula>#REF!="Freelancer"</formula>
    </cfRule>
    <cfRule type="expression" dxfId="303" priority="4" stopIfTrue="1">
      <formula>#REF!="DTC Int. Staff"</formula>
    </cfRule>
  </conditionalFormatting>
  <conditionalFormatting sqref="G77:G81">
    <cfRule type="expression" dxfId="302" priority="1" stopIfTrue="1">
      <formula>$F$5="Freelancer"</formula>
    </cfRule>
    <cfRule type="expression" dxfId="3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0" priority="25" stopIfTrue="1">
      <formula>IF($A11=1,B11,)</formula>
    </cfRule>
    <cfRule type="expression" dxfId="299" priority="26" stopIfTrue="1">
      <formula>IF($A11="",B11,)</formula>
    </cfRule>
  </conditionalFormatting>
  <conditionalFormatting sqref="E11:E15">
    <cfRule type="expression" dxfId="298" priority="27" stopIfTrue="1">
      <formula>IF($A11="",B11,"")</formula>
    </cfRule>
  </conditionalFormatting>
  <conditionalFormatting sqref="E16:E124">
    <cfRule type="expression" dxfId="297" priority="28" stopIfTrue="1">
      <formula>IF($A16&lt;&gt;1,B16,"")</formula>
    </cfRule>
  </conditionalFormatting>
  <conditionalFormatting sqref="D11:D124">
    <cfRule type="expression" dxfId="296" priority="29" stopIfTrue="1">
      <formula>IF($A11="",B11,)</formula>
    </cfRule>
  </conditionalFormatting>
  <conditionalFormatting sqref="G11:G20 G26:G84 G86:G119">
    <cfRule type="expression" dxfId="295" priority="30" stopIfTrue="1">
      <formula>#REF!="Freelancer"</formula>
    </cfRule>
    <cfRule type="expression" dxfId="294" priority="31" stopIfTrue="1">
      <formula>#REF!="DTC Int. Staff"</formula>
    </cfRule>
  </conditionalFormatting>
  <conditionalFormatting sqref="G115:G119 G87:G112 G26:G30 G33:G57 G60:G84">
    <cfRule type="expression" dxfId="293" priority="23" stopIfTrue="1">
      <formula>$F$5="Freelancer"</formula>
    </cfRule>
    <cfRule type="expression" dxfId="292" priority="24" stopIfTrue="1">
      <formula>$F$5="DTC Int. Staff"</formula>
    </cfRule>
  </conditionalFormatting>
  <conditionalFormatting sqref="G16:G20">
    <cfRule type="expression" dxfId="291" priority="21" stopIfTrue="1">
      <formula>#REF!="Freelancer"</formula>
    </cfRule>
    <cfRule type="expression" dxfId="290" priority="22" stopIfTrue="1">
      <formula>#REF!="DTC Int. Staff"</formula>
    </cfRule>
  </conditionalFormatting>
  <conditionalFormatting sqref="G16:G20">
    <cfRule type="expression" dxfId="289" priority="19" stopIfTrue="1">
      <formula>$F$5="Freelancer"</formula>
    </cfRule>
    <cfRule type="expression" dxfId="288" priority="20" stopIfTrue="1">
      <formula>$F$5="DTC Int. Staff"</formula>
    </cfRule>
  </conditionalFormatting>
  <conditionalFormatting sqref="G21:G25">
    <cfRule type="expression" dxfId="287" priority="17" stopIfTrue="1">
      <formula>#REF!="Freelancer"</formula>
    </cfRule>
    <cfRule type="expression" dxfId="286" priority="18" stopIfTrue="1">
      <formula>#REF!="DTC Int. Staff"</formula>
    </cfRule>
  </conditionalFormatting>
  <conditionalFormatting sqref="G21:G25">
    <cfRule type="expression" dxfId="285" priority="15" stopIfTrue="1">
      <formula>$F$5="Freelancer"</formula>
    </cfRule>
    <cfRule type="expression" dxfId="284" priority="16" stopIfTrue="1">
      <formula>$F$5="DTC Int. Staff"</formula>
    </cfRule>
  </conditionalFormatting>
  <conditionalFormatting sqref="C125:C129">
    <cfRule type="expression" dxfId="283" priority="9" stopIfTrue="1">
      <formula>IF($A125=1,B125,)</formula>
    </cfRule>
    <cfRule type="expression" dxfId="282" priority="10" stopIfTrue="1">
      <formula>IF($A125="",B125,)</formula>
    </cfRule>
  </conditionalFormatting>
  <conditionalFormatting sqref="D125:D129">
    <cfRule type="expression" dxfId="281" priority="11" stopIfTrue="1">
      <formula>IF($A125="",B125,)</formula>
    </cfRule>
  </conditionalFormatting>
  <conditionalFormatting sqref="E125:E129">
    <cfRule type="expression" dxfId="280" priority="8" stopIfTrue="1">
      <formula>IF($A125&lt;&gt;1,B125,"")</formula>
    </cfRule>
  </conditionalFormatting>
  <conditionalFormatting sqref="G59">
    <cfRule type="expression" dxfId="279" priority="5" stopIfTrue="1">
      <formula>$F$5="Freelancer"</formula>
    </cfRule>
    <cfRule type="expression" dxfId="278" priority="6" stopIfTrue="1">
      <formula>$F$5="DTC Int. Staff"</formula>
    </cfRule>
  </conditionalFormatting>
  <conditionalFormatting sqref="G85">
    <cfRule type="expression" dxfId="277" priority="3" stopIfTrue="1">
      <formula>#REF!="Freelancer"</formula>
    </cfRule>
    <cfRule type="expression" dxfId="276" priority="4" stopIfTrue="1">
      <formula>#REF!="DTC Int. Staff"</formula>
    </cfRule>
  </conditionalFormatting>
  <conditionalFormatting sqref="G85">
    <cfRule type="expression" dxfId="275" priority="1" stopIfTrue="1">
      <formula>$F$5="Freelancer"</formula>
    </cfRule>
    <cfRule type="expression" dxfId="2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" zoomScale="90" zoomScaleNormal="90" workbookViewId="0">
      <selection activeCell="H15" sqref="H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3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1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3" priority="29" stopIfTrue="1">
      <formula>IF($A11=1,B11,)</formula>
    </cfRule>
    <cfRule type="expression" dxfId="272" priority="30" stopIfTrue="1">
      <formula>IF($A11="",B11,)</formula>
    </cfRule>
  </conditionalFormatting>
  <conditionalFormatting sqref="E11:E15">
    <cfRule type="expression" dxfId="271" priority="31" stopIfTrue="1">
      <formula>IF($A11="",B11,"")</formula>
    </cfRule>
  </conditionalFormatting>
  <conditionalFormatting sqref="E16:E128">
    <cfRule type="expression" dxfId="270" priority="32" stopIfTrue="1">
      <formula>IF($A16&lt;&gt;1,B16,"")</formula>
    </cfRule>
  </conditionalFormatting>
  <conditionalFormatting sqref="D11:D128">
    <cfRule type="expression" dxfId="269" priority="33" stopIfTrue="1">
      <formula>IF($A11="",B11,)</formula>
    </cfRule>
  </conditionalFormatting>
  <conditionalFormatting sqref="G11:G20 G82:G123 G22:G76">
    <cfRule type="expression" dxfId="268" priority="34" stopIfTrue="1">
      <formula>#REF!="Freelancer"</formula>
    </cfRule>
    <cfRule type="expression" dxfId="267" priority="35" stopIfTrue="1">
      <formula>#REF!="DTC Int. Staff"</formula>
    </cfRule>
  </conditionalFormatting>
  <conditionalFormatting sqref="G119:G123 G87:G108 G22 G33:G49 G60:G76">
    <cfRule type="expression" dxfId="266" priority="27" stopIfTrue="1">
      <formula>$F$5="Freelancer"</formula>
    </cfRule>
    <cfRule type="expression" dxfId="265" priority="28" stopIfTrue="1">
      <formula>$F$5="DTC Int. Staff"</formula>
    </cfRule>
  </conditionalFormatting>
  <conditionalFormatting sqref="G16:G20">
    <cfRule type="expression" dxfId="264" priority="25" stopIfTrue="1">
      <formula>#REF!="Freelancer"</formula>
    </cfRule>
    <cfRule type="expression" dxfId="263" priority="26" stopIfTrue="1">
      <formula>#REF!="DTC Int. Staff"</formula>
    </cfRule>
  </conditionalFormatting>
  <conditionalFormatting sqref="G16:G20">
    <cfRule type="expression" dxfId="262" priority="23" stopIfTrue="1">
      <formula>$F$5="Freelancer"</formula>
    </cfRule>
    <cfRule type="expression" dxfId="261" priority="24" stopIfTrue="1">
      <formula>$F$5="DTC Int. Staff"</formula>
    </cfRule>
  </conditionalFormatting>
  <conditionalFormatting sqref="G21">
    <cfRule type="expression" dxfId="260" priority="21" stopIfTrue="1">
      <formula>#REF!="Freelancer"</formula>
    </cfRule>
    <cfRule type="expression" dxfId="259" priority="22" stopIfTrue="1">
      <formula>#REF!="DTC Int. Staff"</formula>
    </cfRule>
  </conditionalFormatting>
  <conditionalFormatting sqref="G21">
    <cfRule type="expression" dxfId="258" priority="19" stopIfTrue="1">
      <formula>$F$5="Freelancer"</formula>
    </cfRule>
    <cfRule type="expression" dxfId="257" priority="20" stopIfTrue="1">
      <formula>$F$5="DTC Int. Staff"</formula>
    </cfRule>
  </conditionalFormatting>
  <conditionalFormatting sqref="C129:C133">
    <cfRule type="expression" dxfId="256" priority="16" stopIfTrue="1">
      <formula>IF($A129=1,B129,)</formula>
    </cfRule>
    <cfRule type="expression" dxfId="255" priority="17" stopIfTrue="1">
      <formula>IF($A129="",B129,)</formula>
    </cfRule>
  </conditionalFormatting>
  <conditionalFormatting sqref="D129:D133">
    <cfRule type="expression" dxfId="254" priority="18" stopIfTrue="1">
      <formula>IF($A129="",B129,)</formula>
    </cfRule>
  </conditionalFormatting>
  <conditionalFormatting sqref="E129:E133">
    <cfRule type="expression" dxfId="253" priority="15" stopIfTrue="1">
      <formula>IF($A129&lt;&gt;1,B129,"")</formula>
    </cfRule>
  </conditionalFormatting>
  <conditionalFormatting sqref="G55:G59">
    <cfRule type="expression" dxfId="252" priority="13" stopIfTrue="1">
      <formula>$F$5="Freelancer"</formula>
    </cfRule>
    <cfRule type="expression" dxfId="251" priority="14" stopIfTrue="1">
      <formula>$F$5="DTC Int. Staff"</formula>
    </cfRule>
  </conditionalFormatting>
  <conditionalFormatting sqref="G77:G81">
    <cfRule type="expression" dxfId="250" priority="11" stopIfTrue="1">
      <formula>#REF!="Freelancer"</formula>
    </cfRule>
    <cfRule type="expression" dxfId="249" priority="12" stopIfTrue="1">
      <formula>#REF!="DTC Int. Staff"</formula>
    </cfRule>
  </conditionalFormatting>
  <conditionalFormatting sqref="G77:G81">
    <cfRule type="expression" dxfId="248" priority="9" stopIfTrue="1">
      <formula>$F$5="Freelancer"</formula>
    </cfRule>
    <cfRule type="expression" dxfId="247" priority="10" stopIfTrue="1">
      <formula>$F$5="DTC Int. Staff"</formula>
    </cfRule>
  </conditionalFormatting>
  <conditionalFormatting sqref="G134">
    <cfRule type="expression" dxfId="246" priority="1" stopIfTrue="1">
      <formula>$F$5="Freelancer"</formula>
    </cfRule>
    <cfRule type="expression" dxfId="245" priority="2" stopIfTrue="1">
      <formula>$F$5="DTC Int. Staff"</formula>
    </cfRule>
  </conditionalFormatting>
  <conditionalFormatting sqref="C134">
    <cfRule type="expression" dxfId="244" priority="3" stopIfTrue="1">
      <formula>IF($A134=1,B134,)</formula>
    </cfRule>
    <cfRule type="expression" dxfId="243" priority="4" stopIfTrue="1">
      <formula>IF($A134="",B134,)</formula>
    </cfRule>
  </conditionalFormatting>
  <conditionalFormatting sqref="E134">
    <cfRule type="expression" dxfId="242" priority="5" stopIfTrue="1">
      <formula>IF($A134&lt;&gt;1,B134,"")</formula>
    </cfRule>
  </conditionalFormatting>
  <conditionalFormatting sqref="D134">
    <cfRule type="expression" dxfId="241" priority="6" stopIfTrue="1">
      <formula>IF($A134="",B134,)</formula>
    </cfRule>
  </conditionalFormatting>
  <conditionalFormatting sqref="G134">
    <cfRule type="expression" dxfId="240" priority="7" stopIfTrue="1">
      <formula>#REF!="Freelancer"</formula>
    </cfRule>
    <cfRule type="expression" dxfId="23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38" priority="21" stopIfTrue="1">
      <formula>IF($A11=1,B11,)</formula>
    </cfRule>
    <cfRule type="expression" dxfId="237" priority="22" stopIfTrue="1">
      <formula>IF($A11="",B11,)</formula>
    </cfRule>
  </conditionalFormatting>
  <conditionalFormatting sqref="E11">
    <cfRule type="expression" dxfId="236" priority="23" stopIfTrue="1">
      <formula>IF($A11="",B11,"")</formula>
    </cfRule>
  </conditionalFormatting>
  <conditionalFormatting sqref="E12:E119">
    <cfRule type="expression" dxfId="235" priority="24" stopIfTrue="1">
      <formula>IF($A12&lt;&gt;1,B12,"")</formula>
    </cfRule>
  </conditionalFormatting>
  <conditionalFormatting sqref="D11:D119">
    <cfRule type="expression" dxfId="234" priority="25" stopIfTrue="1">
      <formula>IF($A11="",B11,)</formula>
    </cfRule>
  </conditionalFormatting>
  <conditionalFormatting sqref="G11:G16 G22:G80 G86:G118">
    <cfRule type="expression" dxfId="233" priority="26" stopIfTrue="1">
      <formula>#REF!="Freelancer"</formula>
    </cfRule>
    <cfRule type="expression" dxfId="232" priority="27" stopIfTrue="1">
      <formula>#REF!="DTC Int. Staff"</formula>
    </cfRule>
  </conditionalFormatting>
  <conditionalFormatting sqref="G118 G22:G26 G37:G53 G64:G80 G91:G107">
    <cfRule type="expression" dxfId="231" priority="19" stopIfTrue="1">
      <formula>$F$5="Freelancer"</formula>
    </cfRule>
    <cfRule type="expression" dxfId="230" priority="20" stopIfTrue="1">
      <formula>$F$5="DTC Int. Staff"</formula>
    </cfRule>
  </conditionalFormatting>
  <conditionalFormatting sqref="G12:G16">
    <cfRule type="expression" dxfId="229" priority="17" stopIfTrue="1">
      <formula>#REF!="Freelancer"</formula>
    </cfRule>
    <cfRule type="expression" dxfId="228" priority="18" stopIfTrue="1">
      <formula>#REF!="DTC Int. Staff"</formula>
    </cfRule>
  </conditionalFormatting>
  <conditionalFormatting sqref="G12:G16">
    <cfRule type="expression" dxfId="227" priority="15" stopIfTrue="1">
      <formula>$F$5="Freelancer"</formula>
    </cfRule>
    <cfRule type="expression" dxfId="226" priority="16" stopIfTrue="1">
      <formula>$F$5="DTC Int. Staff"</formula>
    </cfRule>
  </conditionalFormatting>
  <conditionalFormatting sqref="G17:G21">
    <cfRule type="expression" dxfId="225" priority="13" stopIfTrue="1">
      <formula>#REF!="Freelancer"</formula>
    </cfRule>
    <cfRule type="expression" dxfId="224" priority="14" stopIfTrue="1">
      <formula>#REF!="DTC Int. Staff"</formula>
    </cfRule>
  </conditionalFormatting>
  <conditionalFormatting sqref="G17:G21">
    <cfRule type="expression" dxfId="223" priority="11" stopIfTrue="1">
      <formula>$F$5="Freelancer"</formula>
    </cfRule>
    <cfRule type="expression" dxfId="222" priority="12" stopIfTrue="1">
      <formula>$F$5="DTC Int. Staff"</formula>
    </cfRule>
  </conditionalFormatting>
  <conditionalFormatting sqref="C120:C129">
    <cfRule type="expression" dxfId="221" priority="8" stopIfTrue="1">
      <formula>IF($A120=1,B120,)</formula>
    </cfRule>
    <cfRule type="expression" dxfId="220" priority="9" stopIfTrue="1">
      <formula>IF($A120="",B120,)</formula>
    </cfRule>
  </conditionalFormatting>
  <conditionalFormatting sqref="D120:D129">
    <cfRule type="expression" dxfId="219" priority="10" stopIfTrue="1">
      <formula>IF($A120="",B120,)</formula>
    </cfRule>
  </conditionalFormatting>
  <conditionalFormatting sqref="E120:E129">
    <cfRule type="expression" dxfId="218" priority="7" stopIfTrue="1">
      <formula>IF($A120&lt;&gt;1,B120,"")</formula>
    </cfRule>
  </conditionalFormatting>
  <conditionalFormatting sqref="G59:G63">
    <cfRule type="expression" dxfId="217" priority="5" stopIfTrue="1">
      <formula>$F$5="Freelancer"</formula>
    </cfRule>
    <cfRule type="expression" dxfId="216" priority="6" stopIfTrue="1">
      <formula>$F$5="DTC Int. Staff"</formula>
    </cfRule>
  </conditionalFormatting>
  <conditionalFormatting sqref="G81:G85">
    <cfRule type="expression" dxfId="215" priority="3" stopIfTrue="1">
      <formula>#REF!="Freelancer"</formula>
    </cfRule>
    <cfRule type="expression" dxfId="214" priority="4" stopIfTrue="1">
      <formula>#REF!="DTC Int. Staff"</formula>
    </cfRule>
  </conditionalFormatting>
  <conditionalFormatting sqref="G81:G85">
    <cfRule type="expression" dxfId="213" priority="1" stopIfTrue="1">
      <formula>$F$5="Freelancer"</formula>
    </cfRule>
    <cfRule type="expression" dxfId="2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TIMEConsulting 20170301</cp:lastModifiedBy>
  <dcterms:created xsi:type="dcterms:W3CDTF">2006-02-12T14:53:28Z</dcterms:created>
  <dcterms:modified xsi:type="dcterms:W3CDTF">2022-01-11T03:58:17Z</dcterms:modified>
</cp:coreProperties>
</file>