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"/>
    </mc:Choice>
  </mc:AlternateContent>
  <xr:revisionPtr revIDLastSave="0" documentId="13_ncr:1_{12046EDA-7E43-4482-BA76-3DC7FF0F3BB6}" xr6:coauthVersionLast="47" xr6:coauthVersionMax="47" xr10:uidLastSave="{00000000-0000-0000-0000-000000000000}"/>
  <bookViews>
    <workbookView xWindow="-120" yWindow="-120" windowWidth="20730" windowHeight="1116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48" l="1"/>
  <c r="E11" i="48"/>
  <c r="E15" i="48" s="1"/>
  <c r="E16" i="48" s="1"/>
  <c r="E17" i="48" s="1"/>
  <c r="E18" i="48" s="1"/>
  <c r="I8" i="48"/>
  <c r="J8" i="48" s="1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0" i="48" l="1"/>
  <c r="E12" i="48"/>
  <c r="E13" i="48" s="1"/>
  <c r="E14" i="48" s="1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19" i="48"/>
  <c r="B15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A11" i="48"/>
  <c r="A16" i="46"/>
  <c r="D16" i="46"/>
  <c r="B12" i="44"/>
  <c r="E13" i="44"/>
  <c r="E14" i="44" s="1"/>
  <c r="E15" i="44" s="1"/>
  <c r="E16" i="44" s="1"/>
  <c r="E17" i="44"/>
  <c r="D15" i="48"/>
  <c r="D16" i="48" s="1"/>
  <c r="D17" i="48" s="1"/>
  <c r="D18" i="48" s="1"/>
  <c r="A15" i="48"/>
  <c r="A11" i="44"/>
  <c r="D11" i="44"/>
  <c r="B33" i="45"/>
  <c r="E34" i="45"/>
  <c r="E35" i="45" s="1"/>
  <c r="E36" i="45" s="1"/>
  <c r="E37" i="45" s="1"/>
  <c r="E38" i="45"/>
  <c r="E21" i="48"/>
  <c r="B19" i="48"/>
  <c r="E20" i="48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19" i="48"/>
  <c r="D20" i="48" s="1"/>
  <c r="A19" i="48"/>
  <c r="E23" i="46"/>
  <c r="E19" i="46"/>
  <c r="E20" i="46" s="1"/>
  <c r="E21" i="46" s="1"/>
  <c r="E22" i="46" s="1"/>
  <c r="B18" i="46"/>
  <c r="E22" i="48"/>
  <c r="B21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1" i="48"/>
  <c r="A21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2" i="48"/>
  <c r="E23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3" i="48"/>
  <c r="E24" i="48"/>
  <c r="B36" i="47"/>
  <c r="E37" i="47"/>
  <c r="A22" i="48"/>
  <c r="D22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24" i="48"/>
  <c r="E25" i="48"/>
  <c r="E26" i="48"/>
  <c r="E34" i="43"/>
  <c r="E35" i="43" s="1"/>
  <c r="E36" i="43" s="1"/>
  <c r="E37" i="43" s="1"/>
  <c r="E38" i="43"/>
  <c r="B33" i="43"/>
  <c r="E54" i="45"/>
  <c r="B53" i="45"/>
  <c r="D23" i="48"/>
  <c r="A23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4" i="48" l="1"/>
  <c r="D25" i="48" s="1"/>
  <c r="A24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26" i="48"/>
  <c r="E27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27" i="48"/>
  <c r="E2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26" i="48"/>
  <c r="A26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28" i="48"/>
  <c r="E29" i="48"/>
  <c r="B48" i="43"/>
  <c r="E49" i="43"/>
  <c r="E44" i="44"/>
  <c r="E40" i="44"/>
  <c r="E41" i="44" s="1"/>
  <c r="E42" i="44" s="1"/>
  <c r="E43" i="44" s="1"/>
  <c r="B39" i="44"/>
  <c r="D27" i="48"/>
  <c r="A27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28" i="48"/>
  <c r="A2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30" i="48"/>
  <c r="B29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29" i="48"/>
  <c r="A29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31" i="48"/>
  <c r="B30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32" i="48"/>
  <c r="E33" i="48" s="1"/>
  <c r="E34" i="48"/>
  <c r="B31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30" i="48"/>
  <c r="A30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35" i="48" l="1"/>
  <c r="E36" i="48" s="1"/>
  <c r="E37" i="48" s="1"/>
  <c r="E38" i="48"/>
  <c r="B34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31" i="48"/>
  <c r="D31" i="48"/>
  <c r="D32" i="48" s="1"/>
  <c r="D33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34" i="48"/>
  <c r="D34" i="48"/>
  <c r="D35" i="48" s="1"/>
  <c r="D36" i="48" s="1"/>
  <c r="D37" i="48" s="1"/>
  <c r="E70" i="43"/>
  <c r="B65" i="43"/>
  <c r="E66" i="43"/>
  <c r="E67" i="43" s="1"/>
  <c r="E68" i="43" s="1"/>
  <c r="E69" i="43" s="1"/>
  <c r="E39" i="48"/>
  <c r="E40" i="48" s="1"/>
  <c r="E41" i="48"/>
  <c r="B38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38" i="48"/>
  <c r="D38" i="48"/>
  <c r="D39" i="48" s="1"/>
  <c r="D40" i="48" s="1"/>
  <c r="A64" i="44"/>
  <c r="D64" i="44"/>
  <c r="B70" i="46"/>
  <c r="E71" i="46"/>
  <c r="A65" i="46"/>
  <c r="D65" i="46"/>
  <c r="D66" i="46" s="1"/>
  <c r="D67" i="46" s="1"/>
  <c r="D68" i="46" s="1"/>
  <c r="D69" i="46" s="1"/>
  <c r="E42" i="48"/>
  <c r="B41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41" i="48"/>
  <c r="D41" i="48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43" i="48"/>
  <c r="E44" i="48"/>
  <c r="B42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42" i="48"/>
  <c r="D42" i="48"/>
  <c r="D43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45" i="48"/>
  <c r="B44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46" i="48"/>
  <c r="B45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44" i="48"/>
  <c r="D44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48" i="48"/>
  <c r="B46" i="48"/>
  <c r="E47" i="48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45" i="48"/>
  <c r="A45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46" i="48"/>
  <c r="D47" i="48" s="1"/>
  <c r="A46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49" i="48"/>
  <c r="B48" i="48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48" i="48"/>
  <c r="A48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49" i="48"/>
  <c r="E51" i="48"/>
  <c r="E50" i="48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51" i="48"/>
  <c r="E52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49" i="48"/>
  <c r="D50" i="48" s="1"/>
  <c r="A49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52" i="48"/>
  <c r="E53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51" i="48"/>
  <c r="A51" i="48"/>
  <c r="D60" i="48"/>
  <c r="D61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52" i="48"/>
  <c r="D62" i="48"/>
  <c r="D63" i="48" s="1"/>
  <c r="D64" i="48" s="1"/>
  <c r="D65" i="48" s="1"/>
  <c r="D66" i="48" s="1"/>
  <c r="A52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54" i="48"/>
  <c r="B53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55" i="48"/>
  <c r="B54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53" i="48"/>
  <c r="A53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54" i="48"/>
  <c r="A54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56" i="48"/>
  <c r="E57" i="48"/>
  <c r="B55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55" i="48"/>
  <c r="D55" i="48"/>
  <c r="D56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58" i="48"/>
  <c r="E59" i="48"/>
  <c r="B59" i="48"/>
  <c r="B57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57" i="48" l="1"/>
  <c r="D57" i="48"/>
  <c r="D58" i="48" s="1"/>
  <c r="A59" i="48"/>
  <c r="D59" i="48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60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62" i="48"/>
  <c r="E63" i="48" s="1"/>
  <c r="E64" i="48" s="1"/>
  <c r="E65" i="48" s="1"/>
  <c r="E66" i="48" s="1"/>
  <c r="E61" i="48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<sst xmlns="http://schemas.openxmlformats.org/spreadsheetml/2006/main" count="361" uniqueCount="115">
  <si>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</si>
  <si>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</si>
  <si>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</si>
  <si>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</si>
  <si>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</si>
  <si>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</si>
  <si>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</si>
  <si>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</si>
  <si>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</si>
  <si>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</si>
  <si>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</si>
  <si>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</si>
  <si>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</si>
  <si>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</si>
  <si>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</si>
  <si>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</si>
  <si>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</si>
  <si>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</si>
  <si>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</si>
  <si>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</si>
  <si>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</si>
  <si>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</si>
  <si>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</si>
  <si>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</si>
  <si>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</si>
  <si>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</si>
  <si>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</si>
  <si>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</si>
  <si>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</si>
  <si>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</si>
  <si>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</si>
  <si>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</si>
  <si>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</si>
  <si>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</si>
  <si>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</si>
  <si>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</si>
  <si>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</si>
  <si>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</si>
  <si>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</si>
  <si>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</si>
  <si>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</si>
  <si>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</si>
  <si>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</si>
  <si>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</si>
  <si>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</si>
  <si>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</si>
  <si>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</si>
  <si>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</si>
  <si>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</si>
  <si>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</si>
  <si>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</si>
  <si>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</si>
  <si>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</si>
  <si>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</si>
  <si>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</si>
  <si>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</si>
  <si>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</si>
  <si>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</si>
  <si>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</si>
  <si>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</si>
  <si>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</si>
  <si>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</si>
  <si>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</si>
  <si>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</si>
  <si>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</si>
  <si>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</si>
  <si>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</si>
  <si>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</si>
  <si>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</si>
  <si>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</si>
  <si>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</si>
  <si>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</si>
  <si>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</si>
  <si>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</si>
  <si>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</si>
  <si>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</si>
  <si>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</si>
  <si>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</si>
  <si>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Chanlumlert</t>
  </si>
  <si>
    <t>TIME200</t>
  </si>
  <si>
    <t>Hatarat</t>
  </si>
  <si>
    <t>TIME</t>
  </si>
  <si>
    <t xml:space="preserve">New Member - Orientation </t>
  </si>
  <si>
    <t>NBTC Fund - Review ToR</t>
  </si>
  <si>
    <t>NBTC Fund - Internal Meeting</t>
  </si>
  <si>
    <t>NBTC Fund - Meeting with P'Dome</t>
  </si>
  <si>
    <t>NBTC Fund - Meeting with P'Goong</t>
  </si>
  <si>
    <t>NBTC Fund - Research Proposal</t>
  </si>
  <si>
    <t>NBTC Fund - Technical Proposal</t>
  </si>
  <si>
    <t xml:space="preserve">Townhall meeting </t>
  </si>
  <si>
    <t xml:space="preserve">ETDA Digital ID - internal meeting  </t>
  </si>
  <si>
    <t>ETDA Digital ID - update list expert</t>
  </si>
  <si>
    <t>FTE L&amp;D Program- Consulting Slide (Week2)</t>
  </si>
  <si>
    <t>ETDA Digital ID - BD Proposal Discussion</t>
  </si>
  <si>
    <t>FIO Project - Meeting w/client</t>
  </si>
  <si>
    <t>ETDA All Project : CV Part meeting</t>
  </si>
  <si>
    <t xml:space="preserve">ETDA Surway - Proposal </t>
  </si>
  <si>
    <t>ETDA Digital ID -  expert team</t>
  </si>
  <si>
    <t>NBTC Fund - proposal</t>
  </si>
  <si>
    <t>ETDA Digital ID - expert team</t>
  </si>
  <si>
    <t>ETDA Streaming - expert team</t>
  </si>
  <si>
    <t>ETDA Streaming -financial part</t>
  </si>
  <si>
    <t>TIME-202180</t>
  </si>
  <si>
    <t>TIME-202162</t>
  </si>
  <si>
    <t>TIME-202167</t>
  </si>
  <si>
    <t>Constitution Day</t>
  </si>
  <si>
    <t>ETDA Streaming -Kick off meeting</t>
  </si>
  <si>
    <t xml:space="preserve">ETDA Streaming - Proposal </t>
  </si>
  <si>
    <t>WFH</t>
  </si>
  <si>
    <t>FTE L&amp;D Program- Review Session1 (Week3)</t>
  </si>
  <si>
    <t>ETDA Streaming - Proposal /CV Expert</t>
  </si>
  <si>
    <t>TIME-202179</t>
  </si>
  <si>
    <t>ETDA  Foresight - Proposal /CV Expert</t>
  </si>
  <si>
    <t>ETDA Streaming - Proposal /CV Expert /Finance</t>
  </si>
  <si>
    <t>New Year's 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</si>
</sst>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7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2" fontId="8" fillId="0" borderId="11" xfId="2" applyNumberFormat="1" applyFont="1" applyBorder="1" applyAlignment="1" applyProtection="1">
      <alignment horizontal="center" vertical="center"/>
      <protection locked="0"/>
    </xf>
    <xf numFmtId="0" fontId="10" fillId="0" borderId="11" xfId="2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1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6" zoomScaleNormal="100" workbookViewId="0">
      <selection activeCell="C18" sqref="C18:G1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247" t="s">
        <v>24</v>
      </c>
      <c r="C2" s="248"/>
      <c r="D2" s="248"/>
      <c r="E2" s="248"/>
      <c r="F2" s="248"/>
      <c r="G2" s="249"/>
      <c r="H2" s="2"/>
      <c r="I2" s="2"/>
    </row>
    <row r="3" spans="2:9" x14ac:dyDescent="0.25">
      <c r="B3" s="7" t="s">
        <v>25</v>
      </c>
      <c r="C3" s="253" t="s">
        <v>45</v>
      </c>
      <c r="D3" s="254"/>
      <c r="E3" s="254"/>
      <c r="F3" s="254"/>
      <c r="G3" s="255"/>
      <c r="H3" s="3"/>
      <c r="I3" s="3"/>
    </row>
    <row r="4" spans="2:9" x14ac:dyDescent="0.25">
      <c r="B4" s="6" t="s">
        <v>26</v>
      </c>
      <c r="C4" s="256" t="s">
        <v>46</v>
      </c>
      <c r="D4" s="257"/>
      <c r="E4" s="257"/>
      <c r="F4" s="257"/>
      <c r="G4" s="258"/>
      <c r="H4" s="3"/>
      <c r="I4" s="3"/>
    </row>
    <row r="5" spans="2:9" x14ac:dyDescent="0.25">
      <c r="B5" s="6" t="s">
        <v>27</v>
      </c>
      <c r="C5" s="256" t="s">
        <v>47</v>
      </c>
      <c r="D5" s="257"/>
      <c r="E5" s="257"/>
      <c r="F5" s="257"/>
      <c r="G5" s="258"/>
      <c r="H5" s="3"/>
      <c r="I5" s="3"/>
    </row>
    <row r="7" spans="2:9" ht="32.25" customHeight="1" x14ac:dyDescent="0.25">
      <c r="B7" s="262" t="s">
        <v>31</v>
      </c>
      <c r="C7" s="263"/>
      <c r="D7" s="263"/>
      <c r="E7" s="263"/>
      <c r="F7" s="263"/>
      <c r="G7" s="264"/>
      <c r="H7" s="3"/>
      <c r="I7" s="3"/>
    </row>
    <row r="8" spans="2:9" x14ac:dyDescent="0.25">
      <c r="B8" s="250" t="s">
        <v>28</v>
      </c>
      <c r="C8" s="251"/>
      <c r="D8" s="251"/>
      <c r="E8" s="251"/>
      <c r="F8" s="251"/>
      <c r="G8" s="252"/>
      <c r="H8" s="3"/>
      <c r="I8" s="3"/>
    </row>
    <row r="9" spans="2:9" x14ac:dyDescent="0.25">
      <c r="B9" s="259" t="s">
        <v>29</v>
      </c>
      <c r="C9" s="260"/>
      <c r="D9" s="260"/>
      <c r="E9" s="260"/>
      <c r="F9" s="260"/>
      <c r="G9" s="261"/>
      <c r="H9" s="3"/>
      <c r="I9" s="3"/>
    </row>
    <row r="10" spans="2:9" x14ac:dyDescent="0.25">
      <c r="B10" s="227" t="s">
        <v>30</v>
      </c>
      <c r="C10" s="228"/>
      <c r="D10" s="228"/>
      <c r="E10" s="228"/>
      <c r="F10" s="228"/>
      <c r="G10" s="229"/>
      <c r="H10" s="3"/>
      <c r="I10" s="3"/>
    </row>
    <row r="12" spans="2:9" x14ac:dyDescent="0.25">
      <c r="B12" s="58" t="s">
        <v>49</v>
      </c>
      <c r="C12" s="230" t="s">
        <v>16</v>
      </c>
      <c r="D12" s="231"/>
      <c r="E12" s="231"/>
      <c r="F12" s="231"/>
      <c r="G12" s="231"/>
      <c r="H12" s="4"/>
      <c r="I12" s="4"/>
    </row>
    <row r="13" spans="2:9" ht="19.5" customHeight="1" x14ac:dyDescent="0.25">
      <c r="B13" s="60">
        <v>9001</v>
      </c>
      <c r="C13" s="224" t="s">
        <v>36</v>
      </c>
      <c r="D13" s="225"/>
      <c r="E13" s="225"/>
      <c r="F13" s="225"/>
      <c r="G13" s="226"/>
      <c r="H13" s="4"/>
      <c r="I13" s="4"/>
    </row>
    <row r="14" spans="2:9" ht="19.5" customHeight="1" x14ac:dyDescent="0.25">
      <c r="B14" s="7" t="s">
        <v>23</v>
      </c>
      <c r="C14" s="227"/>
      <c r="D14" s="228"/>
      <c r="E14" s="228"/>
      <c r="F14" s="228"/>
      <c r="G14" s="229"/>
      <c r="H14" s="4"/>
      <c r="I14" s="4"/>
    </row>
    <row r="15" spans="2:9" ht="18.75" customHeight="1" x14ac:dyDescent="0.25">
      <c r="B15" s="60">
        <v>9002</v>
      </c>
      <c r="C15" s="232" t="s">
        <v>48</v>
      </c>
      <c r="D15" s="233"/>
      <c r="E15" s="233"/>
      <c r="F15" s="233"/>
      <c r="G15" s="234"/>
      <c r="H15" s="4"/>
      <c r="I15" s="4"/>
    </row>
    <row r="16" spans="2:9" ht="18.75" customHeight="1" x14ac:dyDescent="0.25">
      <c r="B16" s="61"/>
      <c r="C16" s="265" t="s">
        <v>43</v>
      </c>
      <c r="D16" s="266"/>
      <c r="E16" s="266"/>
      <c r="F16" s="266"/>
      <c r="G16" s="267"/>
      <c r="H16" s="4"/>
      <c r="I16" s="4"/>
    </row>
    <row r="17" spans="2:9" ht="18.75" customHeight="1" x14ac:dyDescent="0.25">
      <c r="B17" s="7" t="s">
        <v>15</v>
      </c>
      <c r="C17" s="235" t="s">
        <v>44</v>
      </c>
      <c r="D17" s="236"/>
      <c r="E17" s="236"/>
      <c r="F17" s="236"/>
      <c r="G17" s="237"/>
      <c r="H17" s="4"/>
      <c r="I17" s="4"/>
    </row>
    <row r="18" spans="2:9" ht="19.5" customHeight="1" x14ac:dyDescent="0.25">
      <c r="B18" s="62">
        <v>9003</v>
      </c>
      <c r="C18" s="238" t="s">
        <v>37</v>
      </c>
      <c r="D18" s="239"/>
      <c r="E18" s="239"/>
      <c r="F18" s="239"/>
      <c r="G18" s="240"/>
      <c r="H18" s="4"/>
      <c r="I18" s="4"/>
    </row>
    <row r="19" spans="2:9" x14ac:dyDescent="0.25">
      <c r="B19" s="63" t="s">
        <v>17</v>
      </c>
      <c r="C19" s="241"/>
      <c r="D19" s="242"/>
      <c r="E19" s="242"/>
      <c r="F19" s="242"/>
      <c r="G19" s="243"/>
      <c r="H19" s="4"/>
      <c r="I19" s="4"/>
    </row>
    <row r="20" spans="2:9" ht="19.5" customHeight="1" x14ac:dyDescent="0.25">
      <c r="B20" s="62">
        <v>9004</v>
      </c>
      <c r="C20" s="238" t="s">
        <v>42</v>
      </c>
      <c r="D20" s="239"/>
      <c r="E20" s="239"/>
      <c r="F20" s="239"/>
      <c r="G20" s="240"/>
      <c r="H20" s="4"/>
      <c r="I20" s="4"/>
    </row>
    <row r="21" spans="2:9" ht="19.5" customHeight="1" x14ac:dyDescent="0.25">
      <c r="B21" s="63" t="s">
        <v>17</v>
      </c>
      <c r="C21" s="241"/>
      <c r="D21" s="242"/>
      <c r="E21" s="242"/>
      <c r="F21" s="242"/>
      <c r="G21" s="243"/>
      <c r="H21" s="4"/>
      <c r="I21" s="4"/>
    </row>
    <row r="22" spans="2:9" ht="19.5" customHeight="1" x14ac:dyDescent="0.25">
      <c r="B22" s="60">
        <v>9005</v>
      </c>
      <c r="C22" s="224" t="s">
        <v>41</v>
      </c>
      <c r="D22" s="225"/>
      <c r="E22" s="225"/>
      <c r="F22" s="225"/>
      <c r="G22" s="226"/>
    </row>
    <row r="23" spans="2:9" ht="19.5" customHeight="1" x14ac:dyDescent="0.25">
      <c r="B23" s="7" t="s">
        <v>32</v>
      </c>
      <c r="C23" s="227"/>
      <c r="D23" s="228"/>
      <c r="E23" s="228"/>
      <c r="F23" s="228"/>
      <c r="G23" s="229"/>
    </row>
    <row r="24" spans="2:9" ht="19.5" customHeight="1" x14ac:dyDescent="0.25">
      <c r="B24" s="60">
        <v>9006</v>
      </c>
      <c r="C24" s="238" t="s">
        <v>40</v>
      </c>
      <c r="D24" s="239"/>
      <c r="E24" s="239"/>
      <c r="F24" s="239"/>
      <c r="G24" s="240"/>
    </row>
    <row r="25" spans="2:9" x14ac:dyDescent="0.25">
      <c r="B25" s="7" t="s">
        <v>22</v>
      </c>
      <c r="C25" s="241"/>
      <c r="D25" s="242"/>
      <c r="E25" s="242"/>
      <c r="F25" s="242"/>
      <c r="G25" s="243"/>
    </row>
    <row r="26" spans="2:9" ht="19.5" customHeight="1" x14ac:dyDescent="0.25">
      <c r="B26" s="60">
        <v>9007</v>
      </c>
      <c r="C26" s="224" t="s">
        <v>39</v>
      </c>
      <c r="D26" s="225"/>
      <c r="E26" s="225"/>
      <c r="F26" s="225"/>
      <c r="G26" s="226"/>
    </row>
    <row r="27" spans="2:9" ht="19.5" customHeight="1" x14ac:dyDescent="0.25">
      <c r="B27" s="7" t="s">
        <v>9</v>
      </c>
      <c r="C27" s="227"/>
      <c r="D27" s="228"/>
      <c r="E27" s="228"/>
      <c r="F27" s="228"/>
      <c r="G27" s="229"/>
    </row>
    <row r="28" spans="2:9" ht="19.5" customHeight="1" x14ac:dyDescent="0.25">
      <c r="B28" s="60">
        <v>9008</v>
      </c>
      <c r="C28" s="224" t="s">
        <v>38</v>
      </c>
      <c r="D28" s="225"/>
      <c r="E28" s="225"/>
      <c r="F28" s="225"/>
      <c r="G28" s="226"/>
    </row>
    <row r="29" spans="2:9" ht="19.5" customHeight="1" x14ac:dyDescent="0.25">
      <c r="B29" s="7" t="s">
        <v>10</v>
      </c>
      <c r="C29" s="227"/>
      <c r="D29" s="228"/>
      <c r="E29" s="228"/>
      <c r="F29" s="228"/>
      <c r="G29" s="229"/>
    </row>
    <row r="30" spans="2:9" ht="15" customHeight="1" x14ac:dyDescent="0.25">
      <c r="B30" s="60">
        <v>9009</v>
      </c>
      <c r="C30" s="238" t="s">
        <v>76</v>
      </c>
      <c r="D30" s="239"/>
      <c r="E30" s="239"/>
      <c r="F30" s="239"/>
      <c r="G30" s="240"/>
    </row>
    <row r="31" spans="2:9" x14ac:dyDescent="0.25">
      <c r="B31" s="61"/>
      <c r="C31" s="244" t="s">
        <v>77</v>
      </c>
      <c r="D31" s="245"/>
      <c r="E31" s="245"/>
      <c r="F31" s="245"/>
      <c r="G31" s="246"/>
    </row>
    <row r="32" spans="2:9" ht="19.5" customHeight="1" x14ac:dyDescent="0.25">
      <c r="B32" s="7" t="s">
        <v>21</v>
      </c>
      <c r="C32" s="241" t="s">
        <v>75</v>
      </c>
      <c r="D32" s="242"/>
      <c r="E32" s="242"/>
      <c r="F32" s="242"/>
      <c r="G32" s="243"/>
    </row>
    <row r="33" spans="2:7" ht="19.5" customHeight="1" x14ac:dyDescent="0.25">
      <c r="B33" s="60">
        <v>9010</v>
      </c>
      <c r="C33" s="224" t="s">
        <v>18</v>
      </c>
      <c r="D33" s="225"/>
      <c r="E33" s="225"/>
      <c r="F33" s="225"/>
      <c r="G33" s="226"/>
    </row>
    <row r="34" spans="2:7" ht="19.5" customHeight="1" x14ac:dyDescent="0.25">
      <c r="B34" s="7" t="s">
        <v>11</v>
      </c>
      <c r="C34" s="227"/>
      <c r="D34" s="228"/>
      <c r="E34" s="228"/>
      <c r="F34" s="228"/>
      <c r="G34" s="229"/>
    </row>
    <row r="35" spans="2:7" ht="19.5" customHeight="1" x14ac:dyDescent="0.25">
      <c r="B35" s="60">
        <v>9013</v>
      </c>
      <c r="C35" s="224" t="s">
        <v>19</v>
      </c>
      <c r="D35" s="225"/>
      <c r="E35" s="225"/>
      <c r="F35" s="225"/>
      <c r="G35" s="226"/>
    </row>
    <row r="36" spans="2:7" ht="19.5" customHeight="1" x14ac:dyDescent="0.25">
      <c r="B36" s="7" t="s">
        <v>12</v>
      </c>
      <c r="C36" s="227"/>
      <c r="D36" s="228"/>
      <c r="E36" s="228"/>
      <c r="F36" s="228"/>
      <c r="G36" s="229"/>
    </row>
    <row r="37" spans="2:7" ht="19.5" customHeight="1" x14ac:dyDescent="0.25">
      <c r="B37" s="60">
        <v>9014</v>
      </c>
      <c r="C37" s="224" t="s">
        <v>13</v>
      </c>
      <c r="D37" s="225"/>
      <c r="E37" s="225"/>
      <c r="F37" s="225"/>
      <c r="G37" s="226"/>
    </row>
    <row r="38" spans="2:7" ht="19.5" customHeight="1" x14ac:dyDescent="0.25">
      <c r="B38" s="64" t="s">
        <v>13</v>
      </c>
      <c r="C38" s="235"/>
      <c r="D38" s="236"/>
      <c r="E38" s="236"/>
      <c r="F38" s="236"/>
      <c r="G38" s="237"/>
    </row>
    <row r="39" spans="2:7" ht="19.5" customHeight="1" x14ac:dyDescent="0.25">
      <c r="B39" s="60">
        <v>9015</v>
      </c>
      <c r="C39" s="224" t="s">
        <v>20</v>
      </c>
      <c r="D39" s="225"/>
      <c r="E39" s="225"/>
      <c r="F39" s="225"/>
      <c r="G39" s="226"/>
    </row>
    <row r="40" spans="2:7" ht="19.5" customHeight="1" x14ac:dyDescent="0.25">
      <c r="B40" s="64" t="s">
        <v>14</v>
      </c>
      <c r="C40" s="227"/>
      <c r="D40" s="228"/>
      <c r="E40" s="228"/>
      <c r="F40" s="228"/>
      <c r="G40" s="229"/>
    </row>
    <row r="43" spans="2:7" x14ac:dyDescent="0.25">
      <c r="B43" s="58" t="s">
        <v>50</v>
      </c>
      <c r="C43" s="230" t="s">
        <v>16</v>
      </c>
      <c r="D43" s="231"/>
      <c r="E43" s="231"/>
      <c r="F43" s="231"/>
      <c r="G43" s="231"/>
    </row>
    <row r="44" spans="2:7" x14ac:dyDescent="0.25">
      <c r="B44" s="60" t="s">
        <v>51</v>
      </c>
      <c r="C44" s="224" t="s">
        <v>52</v>
      </c>
      <c r="D44" s="225"/>
      <c r="E44" s="225"/>
      <c r="F44" s="225"/>
      <c r="G44" s="226"/>
    </row>
    <row r="45" spans="2:7" x14ac:dyDescent="0.25">
      <c r="B45" s="7" t="s">
        <v>53</v>
      </c>
      <c r="C45" s="227"/>
      <c r="D45" s="228"/>
      <c r="E45" s="228"/>
      <c r="F45" s="228"/>
      <c r="G45" s="229"/>
    </row>
    <row r="46" spans="2:7" x14ac:dyDescent="0.25">
      <c r="B46" s="61" t="s">
        <v>54</v>
      </c>
      <c r="C46" s="232" t="s">
        <v>55</v>
      </c>
      <c r="D46" s="233"/>
      <c r="E46" s="233"/>
      <c r="F46" s="233"/>
      <c r="G46" s="234"/>
    </row>
    <row r="47" spans="2:7" x14ac:dyDescent="0.25">
      <c r="B47" s="7" t="s">
        <v>56</v>
      </c>
      <c r="C47" s="235"/>
      <c r="D47" s="236"/>
      <c r="E47" s="236"/>
      <c r="F47" s="236"/>
      <c r="G47" s="237"/>
    </row>
    <row r="48" spans="2:7" x14ac:dyDescent="0.25">
      <c r="B48" s="62" t="s">
        <v>57</v>
      </c>
      <c r="C48" s="224" t="s">
        <v>58</v>
      </c>
      <c r="D48" s="225"/>
      <c r="E48" s="225"/>
      <c r="F48" s="225"/>
      <c r="G48" s="226"/>
    </row>
    <row r="49" spans="2:7" x14ac:dyDescent="0.25">
      <c r="B49" s="63" t="s">
        <v>59</v>
      </c>
      <c r="C49" s="227"/>
      <c r="D49" s="228"/>
      <c r="E49" s="228"/>
      <c r="F49" s="228"/>
      <c r="G49" s="229"/>
    </row>
    <row r="50" spans="2:7" x14ac:dyDescent="0.25">
      <c r="B50" s="62" t="s">
        <v>60</v>
      </c>
      <c r="C50" s="224" t="s">
        <v>61</v>
      </c>
      <c r="D50" s="225"/>
      <c r="E50" s="225"/>
      <c r="F50" s="225"/>
      <c r="G50" s="226"/>
    </row>
    <row r="51" spans="2:7" x14ac:dyDescent="0.25">
      <c r="B51" s="63" t="s">
        <v>62</v>
      </c>
      <c r="C51" s="227"/>
      <c r="D51" s="228"/>
      <c r="E51" s="228"/>
      <c r="F51" s="228"/>
      <c r="G51" s="229"/>
    </row>
    <row r="52" spans="2:7" x14ac:dyDescent="0.25">
      <c r="B52" s="60" t="s">
        <v>63</v>
      </c>
      <c r="C52" s="224" t="s">
        <v>64</v>
      </c>
      <c r="D52" s="225"/>
      <c r="E52" s="225"/>
      <c r="F52" s="225"/>
      <c r="G52" s="226"/>
    </row>
    <row r="53" spans="2:7" x14ac:dyDescent="0.25">
      <c r="B53" s="7" t="s">
        <v>65</v>
      </c>
      <c r="C53" s="227"/>
      <c r="D53" s="228"/>
      <c r="E53" s="228"/>
      <c r="F53" s="228"/>
      <c r="G53" s="229"/>
    </row>
    <row r="54" spans="2:7" x14ac:dyDescent="0.25">
      <c r="B54" s="60" t="s">
        <v>66</v>
      </c>
      <c r="C54" s="224" t="s">
        <v>67</v>
      </c>
      <c r="D54" s="225"/>
      <c r="E54" s="225"/>
      <c r="F54" s="225"/>
      <c r="G54" s="226"/>
    </row>
    <row r="55" spans="2:7" x14ac:dyDescent="0.25">
      <c r="B55" s="7" t="s">
        <v>68</v>
      </c>
      <c r="C55" s="227"/>
      <c r="D55" s="228"/>
      <c r="E55" s="228"/>
      <c r="F55" s="228"/>
      <c r="G55" s="229"/>
    </row>
    <row r="56" spans="2:7" x14ac:dyDescent="0.25">
      <c r="B56" s="60" t="s">
        <v>69</v>
      </c>
      <c r="C56" s="224" t="s">
        <v>70</v>
      </c>
      <c r="D56" s="225"/>
      <c r="E56" s="225"/>
      <c r="F56" s="225"/>
      <c r="G56" s="226"/>
    </row>
    <row r="57" spans="2:7" x14ac:dyDescent="0.25">
      <c r="B57" s="7" t="s">
        <v>71</v>
      </c>
      <c r="C57" s="227"/>
      <c r="D57" s="228"/>
      <c r="E57" s="228"/>
      <c r="F57" s="228"/>
      <c r="G57" s="229"/>
    </row>
    <row r="58" spans="2:7" x14ac:dyDescent="0.25">
      <c r="B58" s="60" t="s">
        <v>72</v>
      </c>
      <c r="C58" s="224" t="s">
        <v>73</v>
      </c>
      <c r="D58" s="225"/>
      <c r="E58" s="225"/>
      <c r="F58" s="225"/>
      <c r="G58" s="226"/>
    </row>
    <row r="59" spans="2:7" x14ac:dyDescent="0.25">
      <c r="B59" s="7" t="s">
        <v>74</v>
      </c>
      <c r="C59" s="227"/>
      <c r="D59" s="228"/>
      <c r="E59" s="228"/>
      <c r="F59" s="228"/>
      <c r="G59" s="229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6" t="s">
        <v>8</v>
      </c>
      <c r="E4" s="277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163" priority="21" stopIfTrue="1">
      <formula>IF($A11=1,B11,)</formula>
    </cfRule>
    <cfRule type="expression" dxfId="162" priority="22" stopIfTrue="1">
      <formula>IF($A11="",B11,)</formula>
    </cfRule>
  </conditionalFormatting>
  <conditionalFormatting sqref="E11:E15">
    <cfRule type="expression" dxfId="161" priority="23" stopIfTrue="1">
      <formula>IF($A11="",B11,"")</formula>
    </cfRule>
  </conditionalFormatting>
  <conditionalFormatting sqref="E16:E124">
    <cfRule type="expression" dxfId="160" priority="24" stopIfTrue="1">
      <formula>IF($A16&lt;&gt;1,B16,"")</formula>
    </cfRule>
  </conditionalFormatting>
  <conditionalFormatting sqref="D11:D124">
    <cfRule type="expression" dxfId="159" priority="25" stopIfTrue="1">
      <formula>IF($A11="",B11,)</formula>
    </cfRule>
  </conditionalFormatting>
  <conditionalFormatting sqref="G11:G20 G26:G80 G82:G119">
    <cfRule type="expression" dxfId="158" priority="26" stopIfTrue="1">
      <formula>#REF!="Freelancer"</formula>
    </cfRule>
    <cfRule type="expression" dxfId="157" priority="27" stopIfTrue="1">
      <formula>#REF!="DTC Int. Staff"</formula>
    </cfRule>
  </conditionalFormatting>
  <conditionalFormatting sqref="G115:G119 G87:G108 G26 G33:G53 G60:G80">
    <cfRule type="expression" dxfId="156" priority="19" stopIfTrue="1">
      <formula>$F$5="Freelancer"</formula>
    </cfRule>
    <cfRule type="expression" dxfId="155" priority="20" stopIfTrue="1">
      <formula>$F$5="DTC Int. Staff"</formula>
    </cfRule>
  </conditionalFormatting>
  <conditionalFormatting sqref="G16:G20">
    <cfRule type="expression" dxfId="154" priority="17" stopIfTrue="1">
      <formula>#REF!="Freelancer"</formula>
    </cfRule>
    <cfRule type="expression" dxfId="153" priority="18" stopIfTrue="1">
      <formula>#REF!="DTC Int. Staff"</formula>
    </cfRule>
  </conditionalFormatting>
  <conditionalFormatting sqref="G16:G20">
    <cfRule type="expression" dxfId="152" priority="15" stopIfTrue="1">
      <formula>$F$5="Freelancer"</formula>
    </cfRule>
    <cfRule type="expression" dxfId="151" priority="16" stopIfTrue="1">
      <formula>$F$5="DTC Int. Staff"</formula>
    </cfRule>
  </conditionalFormatting>
  <conditionalFormatting sqref="G21:G25">
    <cfRule type="expression" dxfId="150" priority="13" stopIfTrue="1">
      <formula>#REF!="Freelancer"</formula>
    </cfRule>
    <cfRule type="expression" dxfId="149" priority="14" stopIfTrue="1">
      <formula>#REF!="DTC Int. Staff"</formula>
    </cfRule>
  </conditionalFormatting>
  <conditionalFormatting sqref="G21:G25">
    <cfRule type="expression" dxfId="148" priority="11" stopIfTrue="1">
      <formula>$F$5="Freelancer"</formula>
    </cfRule>
    <cfRule type="expression" dxfId="147" priority="12" stopIfTrue="1">
      <formula>$F$5="DTC Int. Staff"</formula>
    </cfRule>
  </conditionalFormatting>
  <conditionalFormatting sqref="C125:C129">
    <cfRule type="expression" dxfId="146" priority="8" stopIfTrue="1">
      <formula>IF($A125=1,B125,)</formula>
    </cfRule>
    <cfRule type="expression" dxfId="145" priority="9" stopIfTrue="1">
      <formula>IF($A125="",B125,)</formula>
    </cfRule>
  </conditionalFormatting>
  <conditionalFormatting sqref="D125:D129">
    <cfRule type="expression" dxfId="144" priority="10" stopIfTrue="1">
      <formula>IF($A125="",B125,)</formula>
    </cfRule>
  </conditionalFormatting>
  <conditionalFormatting sqref="E125:E129">
    <cfRule type="expression" dxfId="143" priority="7" stopIfTrue="1">
      <formula>IF($A125&lt;&gt;1,B125,"")</formula>
    </cfRule>
  </conditionalFormatting>
  <conditionalFormatting sqref="G55:G59">
    <cfRule type="expression" dxfId="142" priority="5" stopIfTrue="1">
      <formula>$F$5="Freelancer"</formula>
    </cfRule>
    <cfRule type="expression" dxfId="141" priority="6" stopIfTrue="1">
      <formula>$F$5="DTC Int. Staff"</formula>
    </cfRule>
  </conditionalFormatting>
  <conditionalFormatting sqref="G81">
    <cfRule type="expression" dxfId="140" priority="3" stopIfTrue="1">
      <formula>#REF!="Freelancer"</formula>
    </cfRule>
    <cfRule type="expression" dxfId="139" priority="4" stopIfTrue="1">
      <formula>#REF!="DTC Int. Staff"</formula>
    </cfRule>
  </conditionalFormatting>
  <conditionalFormatting sqref="G81">
    <cfRule type="expression" dxfId="138" priority="1" stopIfTrue="1">
      <formula>$F$5="Freelancer"</formula>
    </cfRule>
    <cfRule type="expression" dxfId="1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6" t="s">
        <v>8</v>
      </c>
      <c r="E4" s="277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25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K1"/>
    <mergeCell ref="D4:E4"/>
  </mergeCells>
  <conditionalFormatting sqref="C11:C124">
    <cfRule type="expression" dxfId="136" priority="25" stopIfTrue="1">
      <formula>IF($A11=1,B11,)</formula>
    </cfRule>
    <cfRule type="expression" dxfId="135" priority="26" stopIfTrue="1">
      <formula>IF($A11="",B11,)</formula>
    </cfRule>
  </conditionalFormatting>
  <conditionalFormatting sqref="E11:E15">
    <cfRule type="expression" dxfId="134" priority="27" stopIfTrue="1">
      <formula>IF($A11="",B11,"")</formula>
    </cfRule>
  </conditionalFormatting>
  <conditionalFormatting sqref="E16:E124">
    <cfRule type="expression" dxfId="133" priority="28" stopIfTrue="1">
      <formula>IF($A16&lt;&gt;1,B16,"")</formula>
    </cfRule>
  </conditionalFormatting>
  <conditionalFormatting sqref="D11:D124">
    <cfRule type="expression" dxfId="132" priority="29" stopIfTrue="1">
      <formula>IF($A11="",B11,)</formula>
    </cfRule>
  </conditionalFormatting>
  <conditionalFormatting sqref="G11:G16 G82:G119 G18:G76">
    <cfRule type="expression" dxfId="131" priority="30" stopIfTrue="1">
      <formula>#REF!="Freelancer"</formula>
    </cfRule>
    <cfRule type="expression" dxfId="130" priority="31" stopIfTrue="1">
      <formula>#REF!="DTC Int. Staff"</formula>
    </cfRule>
  </conditionalFormatting>
  <conditionalFormatting sqref="G115:G119 G87:G104 G18:G22 G33:G49 G60:G76">
    <cfRule type="expression" dxfId="129" priority="23" stopIfTrue="1">
      <formula>$F$5="Freelancer"</formula>
    </cfRule>
    <cfRule type="expression" dxfId="128" priority="24" stopIfTrue="1">
      <formula>$F$5="DTC Int. Staff"</formula>
    </cfRule>
  </conditionalFormatting>
  <conditionalFormatting sqref="G16">
    <cfRule type="expression" dxfId="127" priority="21" stopIfTrue="1">
      <formula>#REF!="Freelancer"</formula>
    </cfRule>
    <cfRule type="expression" dxfId="126" priority="22" stopIfTrue="1">
      <formula>#REF!="DTC Int. Staff"</formula>
    </cfRule>
  </conditionalFormatting>
  <conditionalFormatting sqref="G16">
    <cfRule type="expression" dxfId="125" priority="19" stopIfTrue="1">
      <formula>$F$5="Freelancer"</formula>
    </cfRule>
    <cfRule type="expression" dxfId="124" priority="20" stopIfTrue="1">
      <formula>$F$5="DTC Int. Staff"</formula>
    </cfRule>
  </conditionalFormatting>
  <conditionalFormatting sqref="G17">
    <cfRule type="expression" dxfId="123" priority="17" stopIfTrue="1">
      <formula>#REF!="Freelancer"</formula>
    </cfRule>
    <cfRule type="expression" dxfId="122" priority="18" stopIfTrue="1">
      <formula>#REF!="DTC Int. Staff"</formula>
    </cfRule>
  </conditionalFormatting>
  <conditionalFormatting sqref="G17">
    <cfRule type="expression" dxfId="121" priority="15" stopIfTrue="1">
      <formula>$F$5="Freelancer"</formula>
    </cfRule>
    <cfRule type="expression" dxfId="120" priority="16" stopIfTrue="1">
      <formula>$F$5="DTC Int. Staff"</formula>
    </cfRule>
  </conditionalFormatting>
  <conditionalFormatting sqref="C126">
    <cfRule type="expression" dxfId="119" priority="12" stopIfTrue="1">
      <formula>IF($A126=1,B126,)</formula>
    </cfRule>
    <cfRule type="expression" dxfId="118" priority="13" stopIfTrue="1">
      <formula>IF($A126="",B126,)</formula>
    </cfRule>
  </conditionalFormatting>
  <conditionalFormatting sqref="D126">
    <cfRule type="expression" dxfId="117" priority="14" stopIfTrue="1">
      <formula>IF($A126="",B126,)</formula>
    </cfRule>
  </conditionalFormatting>
  <conditionalFormatting sqref="C125">
    <cfRule type="expression" dxfId="116" priority="9" stopIfTrue="1">
      <formula>IF($A125=1,B125,)</formula>
    </cfRule>
    <cfRule type="expression" dxfId="115" priority="10" stopIfTrue="1">
      <formula>IF($A125="",B125,)</formula>
    </cfRule>
  </conditionalFormatting>
  <conditionalFormatting sqref="D125">
    <cfRule type="expression" dxfId="114" priority="11" stopIfTrue="1">
      <formula>IF($A125="",B125,)</formula>
    </cfRule>
  </conditionalFormatting>
  <conditionalFormatting sqref="E125">
    <cfRule type="expression" dxfId="113" priority="8" stopIfTrue="1">
      <formula>IF($A125&lt;&gt;1,B125,"")</formula>
    </cfRule>
  </conditionalFormatting>
  <conditionalFormatting sqref="E126">
    <cfRule type="expression" dxfId="112" priority="7" stopIfTrue="1">
      <formula>IF($A126&lt;&gt;1,B126,"")</formula>
    </cfRule>
  </conditionalFormatting>
  <conditionalFormatting sqref="G55:G59">
    <cfRule type="expression" dxfId="111" priority="5" stopIfTrue="1">
      <formula>$F$5="Freelancer"</formula>
    </cfRule>
    <cfRule type="expression" dxfId="110" priority="6" stopIfTrue="1">
      <formula>$F$5="DTC Int. Staff"</formula>
    </cfRule>
  </conditionalFormatting>
  <conditionalFormatting sqref="G77:G81">
    <cfRule type="expression" dxfId="109" priority="3" stopIfTrue="1">
      <formula>#REF!="Freelancer"</formula>
    </cfRule>
    <cfRule type="expression" dxfId="108" priority="4" stopIfTrue="1">
      <formula>#REF!="DTC Int. Staff"</formula>
    </cfRule>
  </conditionalFormatting>
  <conditionalFormatting sqref="G77:G81">
    <cfRule type="expression" dxfId="107" priority="1" stopIfTrue="1">
      <formula>$F$5="Freelancer"</formula>
    </cfRule>
    <cfRule type="expression" dxfId="1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90" zoomScaleNormal="90" workbookViewId="0">
      <selection activeCell="H49" sqref="H49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3" t="s">
        <v>5</v>
      </c>
      <c r="E1" s="274"/>
      <c r="F1" s="274"/>
      <c r="G1" s="274"/>
      <c r="H1" s="274"/>
      <c r="I1" s="274"/>
      <c r="J1" s="275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6" t="s">
        <v>8</v>
      </c>
      <c r="E4" s="277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25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">
      <c r="A130" s="111">
        <f t="shared" si="0"/>
        <v>1</v>
      </c>
      <c r="B130" s="111">
        <v>3</v>
      </c>
      <c r="C130" s="177"/>
    </row>
    <row r="131" spans="1:11" ht="22.5" customHeight="1" x14ac:dyDescent="0.2">
      <c r="C131" s="177"/>
    </row>
    <row r="132" spans="1:11" ht="22.5" customHeight="1" x14ac:dyDescent="0.2">
      <c r="C132" s="177"/>
    </row>
    <row r="133" spans="1:11" ht="22.5" customHeight="1" x14ac:dyDescent="0.2">
      <c r="C133" s="177"/>
    </row>
    <row r="134" spans="1:11" ht="22.5" customHeight="1" thickBot="1" x14ac:dyDescent="0.25">
      <c r="C134" s="198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05" priority="25" stopIfTrue="1">
      <formula>IF($A11=1,B11,)</formula>
    </cfRule>
    <cfRule type="expression" dxfId="104" priority="26" stopIfTrue="1">
      <formula>IF($A11="",B11,)</formula>
    </cfRule>
  </conditionalFormatting>
  <conditionalFormatting sqref="E11:E15">
    <cfRule type="expression" dxfId="103" priority="27" stopIfTrue="1">
      <formula>IF($A11="",B11,"")</formula>
    </cfRule>
  </conditionalFormatting>
  <conditionalFormatting sqref="E26:E124">
    <cfRule type="expression" dxfId="102" priority="28" stopIfTrue="1">
      <formula>IF($A26&lt;&gt;1,B26,"")</formula>
    </cfRule>
  </conditionalFormatting>
  <conditionalFormatting sqref="D11:D15 D26:D124">
    <cfRule type="expression" dxfId="101" priority="29" stopIfTrue="1">
      <formula>IF($A11="",B11,)</formula>
    </cfRule>
  </conditionalFormatting>
  <conditionalFormatting sqref="G11:G20 G26:G84 G90:G119">
    <cfRule type="expression" dxfId="100" priority="30" stopIfTrue="1">
      <formula>#REF!="Freelancer"</formula>
    </cfRule>
    <cfRule type="expression" dxfId="99" priority="31" stopIfTrue="1">
      <formula>#REF!="DTC Int. Staff"</formula>
    </cfRule>
  </conditionalFormatting>
  <conditionalFormatting sqref="G119 G26:G30 G37:G57 G64:G84 G91:G112">
    <cfRule type="expression" dxfId="98" priority="23" stopIfTrue="1">
      <formula>$F$5="Freelancer"</formula>
    </cfRule>
    <cfRule type="expression" dxfId="97" priority="24" stopIfTrue="1">
      <formula>$F$5="DTC Int. Staff"</formula>
    </cfRule>
  </conditionalFormatting>
  <conditionalFormatting sqref="G16:G20">
    <cfRule type="expression" dxfId="96" priority="21" stopIfTrue="1">
      <formula>#REF!="Freelancer"</formula>
    </cfRule>
    <cfRule type="expression" dxfId="95" priority="22" stopIfTrue="1">
      <formula>#REF!="DTC Int. Staff"</formula>
    </cfRule>
  </conditionalFormatting>
  <conditionalFormatting sqref="G16:G20">
    <cfRule type="expression" dxfId="94" priority="19" stopIfTrue="1">
      <formula>$F$5="Freelancer"</formula>
    </cfRule>
    <cfRule type="expression" dxfId="93" priority="20" stopIfTrue="1">
      <formula>$F$5="DTC Int. Staff"</formula>
    </cfRule>
  </conditionalFormatting>
  <conditionalFormatting sqref="G21:G25">
    <cfRule type="expression" dxfId="92" priority="17" stopIfTrue="1">
      <formula>#REF!="Freelancer"</formula>
    </cfRule>
    <cfRule type="expression" dxfId="91" priority="18" stopIfTrue="1">
      <formula>#REF!="DTC Int. Staff"</formula>
    </cfRule>
  </conditionalFormatting>
  <conditionalFormatting sqref="G21:G25">
    <cfRule type="expression" dxfId="90" priority="15" stopIfTrue="1">
      <formula>$F$5="Freelancer"</formula>
    </cfRule>
    <cfRule type="expression" dxfId="89" priority="16" stopIfTrue="1">
      <formula>$F$5="DTC Int. Staff"</formula>
    </cfRule>
  </conditionalFormatting>
  <conditionalFormatting sqref="C125:C129">
    <cfRule type="expression" dxfId="88" priority="12" stopIfTrue="1">
      <formula>IF($A125=1,B125,)</formula>
    </cfRule>
    <cfRule type="expression" dxfId="87" priority="13" stopIfTrue="1">
      <formula>IF($A125="",B125,)</formula>
    </cfRule>
  </conditionalFormatting>
  <conditionalFormatting sqref="D125:D129">
    <cfRule type="expression" dxfId="86" priority="14" stopIfTrue="1">
      <formula>IF($A125="",B125,)</formula>
    </cfRule>
  </conditionalFormatting>
  <conditionalFormatting sqref="E125:E129">
    <cfRule type="expression" dxfId="85" priority="11" stopIfTrue="1">
      <formula>IF($A125&lt;&gt;1,B125,"")</formula>
    </cfRule>
  </conditionalFormatting>
  <conditionalFormatting sqref="G63">
    <cfRule type="expression" dxfId="84" priority="9" stopIfTrue="1">
      <formula>$F$5="Freelancer"</formula>
    </cfRule>
    <cfRule type="expression" dxfId="83" priority="10" stopIfTrue="1">
      <formula>$F$5="DTC Int. Staff"</formula>
    </cfRule>
  </conditionalFormatting>
  <conditionalFormatting sqref="G85:G89">
    <cfRule type="expression" dxfId="82" priority="7" stopIfTrue="1">
      <formula>#REF!="Freelancer"</formula>
    </cfRule>
    <cfRule type="expression" dxfId="81" priority="8" stopIfTrue="1">
      <formula>#REF!="DTC Int. Staff"</formula>
    </cfRule>
  </conditionalFormatting>
  <conditionalFormatting sqref="G85:G89">
    <cfRule type="expression" dxfId="80" priority="5" stopIfTrue="1">
      <formula>$F$5="Freelancer"</formula>
    </cfRule>
    <cfRule type="expression" dxfId="79" priority="6" stopIfTrue="1">
      <formula>$F$5="DTC Int. Staff"</formula>
    </cfRule>
  </conditionalFormatting>
  <conditionalFormatting sqref="E17:E20">
    <cfRule type="expression" dxfId="78" priority="3" stopIfTrue="1">
      <formula>IF($A17="",B17,"")</formula>
    </cfRule>
  </conditionalFormatting>
  <conditionalFormatting sqref="D17:D20">
    <cfRule type="expression" dxfId="77" priority="4" stopIfTrue="1">
      <formula>IF($A17="",B17,)</formula>
    </cfRule>
  </conditionalFormatting>
  <conditionalFormatting sqref="E22:E25">
    <cfRule type="expression" dxfId="76" priority="1" stopIfTrue="1">
      <formula>IF($A22="",B22,"")</formula>
    </cfRule>
  </conditionalFormatting>
  <conditionalFormatting sqref="D22:D25">
    <cfRule type="expression" dxfId="7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11"/>
  <sheetViews>
    <sheetView showGridLines="0" tabSelected="1" topLeftCell="D74" zoomScale="90" zoomScaleNormal="90" workbookViewId="0">
      <selection activeCell="H24" sqref="H24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1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80</v>
      </c>
      <c r="G3" s="117"/>
      <c r="I3" s="118"/>
      <c r="J3" s="118"/>
    </row>
    <row r="4" spans="1:11" ht="20.25" customHeight="1" x14ac:dyDescent="0.2">
      <c r="D4" s="276" t="s">
        <v>8</v>
      </c>
      <c r="E4" s="277"/>
      <c r="F4" s="116" t="s">
        <v>78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79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SUM(J10:J77)</f>
        <v>181.5</v>
      </c>
      <c r="J8" s="123">
        <f>I8/8</f>
        <v>22.6875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">
      <c r="A11" s="111">
        <f t="shared" ref="A11:A60" si="0">IF(OR(C11="f",C11="u",C11="F",C11="U"),"",IF(OR(B11=1,B11=2,B11=3,B11=4,B11=5),1,""))</f>
        <v>1</v>
      </c>
      <c r="B11" s="111">
        <f t="shared" ref="B11:B57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>
        <v>9009</v>
      </c>
      <c r="H11" s="136" t="s">
        <v>82</v>
      </c>
      <c r="I11" s="135" t="s">
        <v>81</v>
      </c>
      <c r="J11" s="179">
        <v>2</v>
      </c>
      <c r="K11" s="212"/>
    </row>
    <row r="12" spans="1:11" ht="22.5" customHeight="1" x14ac:dyDescent="0.2">
      <c r="C12" s="213"/>
      <c r="D12" s="178" t="str">
        <f>D11</f>
        <v>Wed</v>
      </c>
      <c r="E12" s="133">
        <f>E11</f>
        <v>44531</v>
      </c>
      <c r="F12" s="134" t="s">
        <v>103</v>
      </c>
      <c r="G12" s="135">
        <v>9003</v>
      </c>
      <c r="H12" s="136" t="s">
        <v>83</v>
      </c>
      <c r="I12" s="135" t="s">
        <v>81</v>
      </c>
      <c r="J12" s="179">
        <v>2</v>
      </c>
      <c r="K12" s="138"/>
    </row>
    <row r="13" spans="1:11" ht="22.5" customHeight="1" x14ac:dyDescent="0.2">
      <c r="C13" s="213"/>
      <c r="D13" s="178" t="str">
        <f t="shared" ref="D13:E14" si="2">D12</f>
        <v>Wed</v>
      </c>
      <c r="E13" s="133">
        <f t="shared" si="2"/>
        <v>44531</v>
      </c>
      <c r="F13" s="134" t="s">
        <v>103</v>
      </c>
      <c r="G13" s="135">
        <v>9003</v>
      </c>
      <c r="H13" s="136" t="s">
        <v>84</v>
      </c>
      <c r="I13" s="135" t="s">
        <v>81</v>
      </c>
      <c r="J13" s="179">
        <v>1.3</v>
      </c>
      <c r="K13" s="138"/>
    </row>
    <row r="14" spans="1:11" ht="22.5" customHeight="1" x14ac:dyDescent="0.2">
      <c r="C14" s="213"/>
      <c r="D14" s="178" t="str">
        <f t="shared" si="2"/>
        <v>Wed</v>
      </c>
      <c r="E14" s="133">
        <f t="shared" si="2"/>
        <v>44531</v>
      </c>
      <c r="F14" s="134" t="s">
        <v>103</v>
      </c>
      <c r="G14" s="135">
        <v>9003</v>
      </c>
      <c r="H14" s="136" t="s">
        <v>98</v>
      </c>
      <c r="I14" s="135" t="s">
        <v>81</v>
      </c>
      <c r="J14" s="179">
        <v>3</v>
      </c>
      <c r="K14" s="138"/>
    </row>
    <row r="15" spans="1:11" ht="22.5" customHeight="1" x14ac:dyDescent="0.2">
      <c r="A15" s="111">
        <f t="shared" si="0"/>
        <v>1</v>
      </c>
      <c r="B15" s="111">
        <f t="shared" si="1"/>
        <v>4</v>
      </c>
      <c r="C15" s="177"/>
      <c r="D15" s="181" t="str">
        <f>IF(B15=1,"Mo",IF(B15=2,"Tue",IF(B15=3,"Wed",IF(B15=4,"Thu",IF(B15=5,"Fri",IF(B15=6,"Sat",IF(B15=7,"Sun","")))))))</f>
        <v>Thu</v>
      </c>
      <c r="E15" s="142">
        <f>+E11+1</f>
        <v>44532</v>
      </c>
      <c r="F15" s="144" t="s">
        <v>103</v>
      </c>
      <c r="G15" s="144">
        <v>9003</v>
      </c>
      <c r="H15" s="153" t="s">
        <v>98</v>
      </c>
      <c r="I15" s="144" t="s">
        <v>81</v>
      </c>
      <c r="J15" s="182">
        <v>3</v>
      </c>
      <c r="K15" s="147"/>
    </row>
    <row r="16" spans="1:11" ht="22.5" customHeight="1" x14ac:dyDescent="0.2">
      <c r="C16" s="177"/>
      <c r="D16" s="181" t="str">
        <f>D15</f>
        <v>Thu</v>
      </c>
      <c r="E16" s="142">
        <f>E15</f>
        <v>44532</v>
      </c>
      <c r="F16" s="144" t="s">
        <v>103</v>
      </c>
      <c r="G16" s="144">
        <v>9003</v>
      </c>
      <c r="H16" s="153" t="s">
        <v>85</v>
      </c>
      <c r="I16" s="144" t="s">
        <v>81</v>
      </c>
      <c r="J16" s="182">
        <v>1</v>
      </c>
      <c r="K16" s="147"/>
    </row>
    <row r="17" spans="1:11" ht="22.5" customHeight="1" x14ac:dyDescent="0.2">
      <c r="C17" s="177"/>
      <c r="D17" s="181" t="str">
        <f t="shared" ref="D17:E18" si="3">D16</f>
        <v>Thu</v>
      </c>
      <c r="E17" s="142">
        <f t="shared" si="3"/>
        <v>44532</v>
      </c>
      <c r="F17" s="144" t="s">
        <v>103</v>
      </c>
      <c r="G17" s="144">
        <v>9003</v>
      </c>
      <c r="H17" s="153" t="s">
        <v>86</v>
      </c>
      <c r="I17" s="144" t="s">
        <v>81</v>
      </c>
      <c r="J17" s="182">
        <v>1</v>
      </c>
      <c r="K17" s="147"/>
    </row>
    <row r="18" spans="1:11" ht="22.5" customHeight="1" x14ac:dyDescent="0.2">
      <c r="C18" s="177"/>
      <c r="D18" s="181" t="str">
        <f t="shared" si="3"/>
        <v>Thu</v>
      </c>
      <c r="E18" s="142">
        <f t="shared" si="3"/>
        <v>44532</v>
      </c>
      <c r="F18" s="144" t="s">
        <v>103</v>
      </c>
      <c r="G18" s="144">
        <v>9003</v>
      </c>
      <c r="H18" s="153" t="s">
        <v>87</v>
      </c>
      <c r="I18" s="144" t="s">
        <v>81</v>
      </c>
      <c r="J18" s="182">
        <v>4</v>
      </c>
      <c r="K18" s="147"/>
    </row>
    <row r="19" spans="1:11" ht="22.5" customHeight="1" x14ac:dyDescent="0.2">
      <c r="A19" s="111">
        <f t="shared" si="0"/>
        <v>1</v>
      </c>
      <c r="B19" s="111">
        <f t="shared" si="1"/>
        <v>5</v>
      </c>
      <c r="C19" s="177"/>
      <c r="D19" s="178" t="str">
        <f>IF(B19=1,"Mo",IF(B19=2,"Tue",IF(B19=3,"Wed",IF(B19=4,"Thu",IF(B19=5,"Fri",IF(B19=6,"Sat",IF(B19=7,"Sun","")))))))</f>
        <v>Fri</v>
      </c>
      <c r="E19" s="133">
        <f>+E15+1</f>
        <v>44533</v>
      </c>
      <c r="F19" s="134" t="s">
        <v>103</v>
      </c>
      <c r="G19" s="135">
        <v>9003</v>
      </c>
      <c r="H19" s="136" t="s">
        <v>87</v>
      </c>
      <c r="I19" s="135" t="s">
        <v>108</v>
      </c>
      <c r="J19" s="179">
        <v>2.2999999999999998</v>
      </c>
      <c r="K19" s="138"/>
    </row>
    <row r="20" spans="1:11" ht="22.5" customHeight="1" x14ac:dyDescent="0.2">
      <c r="C20" s="177"/>
      <c r="D20" s="178" t="str">
        <f>D19</f>
        <v>Fri</v>
      </c>
      <c r="E20" s="133">
        <f>E19</f>
        <v>44533</v>
      </c>
      <c r="F20" s="134" t="s">
        <v>103</v>
      </c>
      <c r="G20" s="135">
        <v>9003</v>
      </c>
      <c r="H20" s="136" t="s">
        <v>88</v>
      </c>
      <c r="I20" s="135" t="s">
        <v>108</v>
      </c>
      <c r="J20" s="179">
        <v>7</v>
      </c>
      <c r="K20" s="138"/>
    </row>
    <row r="21" spans="1:11" ht="22.5" customHeight="1" x14ac:dyDescent="0.2">
      <c r="A21" s="111" t="str">
        <f t="shared" si="0"/>
        <v/>
      </c>
      <c r="B21" s="111">
        <f t="shared" si="1"/>
        <v>6</v>
      </c>
      <c r="C21" s="177"/>
      <c r="D21" s="181" t="str">
        <f t="shared" ref="D21:D57" si="4">IF(B21=1,"Mo",IF(B21=2,"Tue",IF(B21=3,"Wed",IF(B21=4,"Thu",IF(B21=5,"Fri",IF(B21=6,"Sat",IF(B21=7,"Sun","")))))))</f>
        <v>Sat</v>
      </c>
      <c r="E21" s="142">
        <f>+E19+1</f>
        <v>44534</v>
      </c>
      <c r="F21" s="143"/>
      <c r="G21" s="144"/>
      <c r="H21" s="153"/>
      <c r="I21" s="144"/>
      <c r="J21" s="182"/>
      <c r="K21" s="147"/>
    </row>
    <row r="22" spans="1:11" ht="22.5" customHeight="1" x14ac:dyDescent="0.2">
      <c r="A22" s="111" t="str">
        <f t="shared" si="0"/>
        <v/>
      </c>
      <c r="B22" s="111">
        <f t="shared" si="1"/>
        <v>7</v>
      </c>
      <c r="C22" s="177"/>
      <c r="D22" s="181" t="str">
        <f t="shared" si="4"/>
        <v>Sun</v>
      </c>
      <c r="E22" s="142">
        <f>+E21+1</f>
        <v>44535</v>
      </c>
      <c r="F22" s="143" t="s">
        <v>103</v>
      </c>
      <c r="G22" s="144">
        <v>9003</v>
      </c>
      <c r="H22" s="153" t="s">
        <v>88</v>
      </c>
      <c r="I22" s="144" t="s">
        <v>108</v>
      </c>
      <c r="J22" s="182">
        <v>4</v>
      </c>
      <c r="K22" s="147"/>
    </row>
    <row r="23" spans="1:11" ht="22.5" customHeight="1" x14ac:dyDescent="0.2">
      <c r="A23" s="111">
        <f t="shared" si="0"/>
        <v>1</v>
      </c>
      <c r="B23" s="111">
        <f t="shared" si="1"/>
        <v>1</v>
      </c>
      <c r="C23" s="177"/>
      <c r="D23" s="178" t="str">
        <f t="shared" si="4"/>
        <v>Mo</v>
      </c>
      <c r="E23" s="133">
        <f>+E22+1</f>
        <v>44536</v>
      </c>
      <c r="F23" s="135" t="s">
        <v>103</v>
      </c>
      <c r="G23" s="135">
        <v>9003</v>
      </c>
      <c r="H23" s="217" t="s">
        <v>88</v>
      </c>
      <c r="I23" s="135" t="s">
        <v>108</v>
      </c>
      <c r="J23" s="179">
        <v>5</v>
      </c>
      <c r="K23" s="138"/>
    </row>
    <row r="24" spans="1:11" ht="22.5" customHeight="1" x14ac:dyDescent="0.2">
      <c r="A24" s="111">
        <f t="shared" si="0"/>
        <v>1</v>
      </c>
      <c r="B24" s="111">
        <f t="shared" si="1"/>
        <v>2</v>
      </c>
      <c r="C24" s="177"/>
      <c r="D24" s="181" t="str">
        <f t="shared" si="4"/>
        <v>Tue</v>
      </c>
      <c r="E24" s="142">
        <f>+E23+1</f>
        <v>44537</v>
      </c>
      <c r="F24" s="143" t="s">
        <v>103</v>
      </c>
      <c r="G24" s="144">
        <v>9003</v>
      </c>
      <c r="H24" s="153" t="s">
        <v>88</v>
      </c>
      <c r="I24" s="144" t="s">
        <v>81</v>
      </c>
      <c r="J24" s="182">
        <v>7</v>
      </c>
      <c r="K24" s="147"/>
    </row>
    <row r="25" spans="1:11" ht="22.5" customHeight="1" x14ac:dyDescent="0.2">
      <c r="C25" s="177"/>
      <c r="D25" s="181" t="str">
        <f>D24</f>
        <v>Tue</v>
      </c>
      <c r="E25" s="142">
        <f>E24</f>
        <v>44537</v>
      </c>
      <c r="F25" s="143"/>
      <c r="G25" s="144"/>
      <c r="H25" s="153" t="s">
        <v>89</v>
      </c>
      <c r="I25" s="144" t="s">
        <v>81</v>
      </c>
      <c r="J25" s="182">
        <v>2</v>
      </c>
      <c r="K25" s="147"/>
    </row>
    <row r="26" spans="1:11" ht="22.5" customHeight="1" x14ac:dyDescent="0.2">
      <c r="A26" s="111">
        <f t="shared" si="0"/>
        <v>1</v>
      </c>
      <c r="B26" s="111">
        <f t="shared" si="1"/>
        <v>3</v>
      </c>
      <c r="C26" s="177"/>
      <c r="D26" s="178" t="str">
        <f>IF(B26=1,"Mo",IF(B26=2,"Tue",IF(B26=3,"Wed",IF(B26=4,"Thu",IF(B26=5,"Fri",IF(B26=6,"Sat",IF(B26=7,"Sun","")))))))</f>
        <v>Wed</v>
      </c>
      <c r="E26" s="133">
        <f>+E24+1</f>
        <v>44538</v>
      </c>
      <c r="F26" s="134" t="s">
        <v>103</v>
      </c>
      <c r="G26" s="135">
        <v>9003</v>
      </c>
      <c r="H26" s="217" t="s">
        <v>88</v>
      </c>
      <c r="I26" s="135" t="s">
        <v>81</v>
      </c>
      <c r="J26" s="179">
        <v>8</v>
      </c>
      <c r="K26" s="138"/>
    </row>
    <row r="27" spans="1:11" ht="22.5" customHeight="1" x14ac:dyDescent="0.2">
      <c r="A27" s="111">
        <f t="shared" si="0"/>
        <v>1</v>
      </c>
      <c r="B27" s="111">
        <f t="shared" si="1"/>
        <v>4</v>
      </c>
      <c r="C27" s="177"/>
      <c r="D27" s="181" t="str">
        <f>IF(B27=1,"Mo",IF(B27=2,"Tue",IF(B27=3,"Wed",IF(B27=4,"Thu",IF(B27=5,"Fri",IF(B27=6,"Sat",IF(B27=7,"Sun","")))))))</f>
        <v>Thu</v>
      </c>
      <c r="E27" s="142">
        <f>+E26+1</f>
        <v>44539</v>
      </c>
      <c r="F27" s="144" t="s">
        <v>103</v>
      </c>
      <c r="G27" s="144">
        <v>9003</v>
      </c>
      <c r="H27" s="153" t="s">
        <v>88</v>
      </c>
      <c r="I27" s="144" t="s">
        <v>81</v>
      </c>
      <c r="J27" s="182">
        <v>8</v>
      </c>
      <c r="K27" s="147"/>
    </row>
    <row r="28" spans="1:11" ht="22.5" customHeight="1" x14ac:dyDescent="0.2">
      <c r="A28" s="111">
        <f t="shared" si="0"/>
        <v>1</v>
      </c>
      <c r="B28" s="111">
        <f t="shared" si="1"/>
        <v>5</v>
      </c>
      <c r="C28" s="177"/>
      <c r="D28" s="178" t="str">
        <f>IF(B28=1,"Mo",IF(B28=2,"Tue",IF(B28=3,"Wed",IF(B28=4,"Thu",IF(B28=5,"Fri",IF(B28=6,"Sat",IF(B28=7,"Sun","")))))))</f>
        <v>Fri</v>
      </c>
      <c r="E28" s="133">
        <f>+E27+1</f>
        <v>44540</v>
      </c>
      <c r="F28" s="134"/>
      <c r="G28" s="135"/>
      <c r="H28" s="136" t="s">
        <v>105</v>
      </c>
      <c r="I28" s="135"/>
      <c r="J28" s="179"/>
      <c r="K28" s="138"/>
    </row>
    <row r="29" spans="1:11" ht="22.5" customHeight="1" x14ac:dyDescent="0.2">
      <c r="A29" s="111" t="str">
        <f t="shared" si="0"/>
        <v/>
      </c>
      <c r="B29" s="111">
        <f t="shared" si="1"/>
        <v>6</v>
      </c>
      <c r="C29" s="177"/>
      <c r="D29" s="181" t="str">
        <f t="shared" si="4"/>
        <v>Sat</v>
      </c>
      <c r="E29" s="142">
        <f>+E28+1</f>
        <v>44541</v>
      </c>
      <c r="F29" s="143"/>
      <c r="G29" s="144"/>
      <c r="H29" s="145"/>
      <c r="I29" s="144"/>
      <c r="J29" s="182"/>
      <c r="K29" s="147"/>
    </row>
    <row r="30" spans="1:11" s="183" customFormat="1" ht="22.5" customHeight="1" x14ac:dyDescent="0.2">
      <c r="A30" s="183" t="str">
        <f t="shared" si="0"/>
        <v/>
      </c>
      <c r="B30" s="183">
        <f t="shared" si="1"/>
        <v>7</v>
      </c>
      <c r="C30" s="184"/>
      <c r="D30" s="181" t="str">
        <f t="shared" si="4"/>
        <v>Sun</v>
      </c>
      <c r="E30" s="142">
        <f>+E29+1</f>
        <v>44542</v>
      </c>
      <c r="F30" s="143"/>
      <c r="G30" s="144"/>
      <c r="H30" s="152"/>
      <c r="I30" s="144"/>
      <c r="J30" s="182"/>
      <c r="K30" s="147"/>
    </row>
    <row r="31" spans="1:11" ht="22.5" customHeight="1" x14ac:dyDescent="0.2">
      <c r="A31" s="111">
        <f t="shared" si="0"/>
        <v>1</v>
      </c>
      <c r="B31" s="111">
        <f t="shared" si="1"/>
        <v>1</v>
      </c>
      <c r="C31" s="177"/>
      <c r="D31" s="178" t="str">
        <f t="shared" si="4"/>
        <v>Mo</v>
      </c>
      <c r="E31" s="133">
        <f>+E30+1</f>
        <v>44543</v>
      </c>
      <c r="F31" s="134"/>
      <c r="G31" s="135">
        <v>9004</v>
      </c>
      <c r="H31" s="136" t="s">
        <v>90</v>
      </c>
      <c r="I31" s="135" t="s">
        <v>108</v>
      </c>
      <c r="J31" s="179">
        <v>1</v>
      </c>
      <c r="K31" s="138"/>
    </row>
    <row r="32" spans="1:11" ht="22.5" customHeight="1" x14ac:dyDescent="0.2">
      <c r="C32" s="177"/>
      <c r="D32" s="178" t="str">
        <f>D31</f>
        <v>Mo</v>
      </c>
      <c r="E32" s="133">
        <f>E31</f>
        <v>44543</v>
      </c>
      <c r="F32" s="134"/>
      <c r="G32" s="135">
        <v>9004</v>
      </c>
      <c r="H32" s="136" t="s">
        <v>97</v>
      </c>
      <c r="I32" s="135" t="s">
        <v>108</v>
      </c>
      <c r="J32" s="179">
        <v>7</v>
      </c>
      <c r="K32" s="138"/>
    </row>
    <row r="33" spans="1:11" ht="22.5" customHeight="1" x14ac:dyDescent="0.2">
      <c r="C33" s="177"/>
      <c r="D33" s="178" t="str">
        <f t="shared" ref="D33:E33" si="5">D32</f>
        <v>Mo</v>
      </c>
      <c r="E33" s="133">
        <f t="shared" si="5"/>
        <v>44543</v>
      </c>
      <c r="F33" s="134"/>
      <c r="G33" s="135">
        <v>9004</v>
      </c>
      <c r="H33" s="136" t="s">
        <v>91</v>
      </c>
      <c r="I33" s="135" t="s">
        <v>108</v>
      </c>
      <c r="J33" s="179">
        <v>1</v>
      </c>
      <c r="K33" s="138"/>
    </row>
    <row r="34" spans="1:11" ht="22.5" customHeight="1" x14ac:dyDescent="0.2">
      <c r="A34" s="111">
        <f t="shared" si="0"/>
        <v>1</v>
      </c>
      <c r="B34" s="111">
        <f t="shared" si="1"/>
        <v>2</v>
      </c>
      <c r="C34" s="177"/>
      <c r="D34" s="181" t="str">
        <f t="shared" si="4"/>
        <v>Tue</v>
      </c>
      <c r="E34" s="142">
        <f>+E31+1</f>
        <v>44544</v>
      </c>
      <c r="F34" s="143"/>
      <c r="G34" s="144">
        <v>9009</v>
      </c>
      <c r="H34" s="153" t="s">
        <v>92</v>
      </c>
      <c r="I34" s="144" t="s">
        <v>81</v>
      </c>
      <c r="J34" s="182">
        <v>2.2999999999999998</v>
      </c>
      <c r="K34" s="147"/>
    </row>
    <row r="35" spans="1:11" ht="22.5" customHeight="1" x14ac:dyDescent="0.2">
      <c r="C35" s="177"/>
      <c r="D35" s="181" t="str">
        <f>D34</f>
        <v>Tue</v>
      </c>
      <c r="E35" s="142">
        <f>E34</f>
        <v>44544</v>
      </c>
      <c r="F35" s="143"/>
      <c r="G35" s="144">
        <v>9004</v>
      </c>
      <c r="H35" s="153" t="s">
        <v>93</v>
      </c>
      <c r="I35" s="144" t="s">
        <v>81</v>
      </c>
      <c r="J35" s="182">
        <v>1</v>
      </c>
      <c r="K35" s="147"/>
    </row>
    <row r="36" spans="1:11" ht="22.5" customHeight="1" x14ac:dyDescent="0.2">
      <c r="C36" s="177"/>
      <c r="D36" s="181" t="str">
        <f t="shared" ref="D36:E37" si="6">D35</f>
        <v>Tue</v>
      </c>
      <c r="E36" s="142">
        <f t="shared" si="6"/>
        <v>44544</v>
      </c>
      <c r="F36" s="143"/>
      <c r="G36" s="144">
        <v>9004</v>
      </c>
      <c r="H36" s="153" t="s">
        <v>97</v>
      </c>
      <c r="I36" s="144" t="s">
        <v>81</v>
      </c>
      <c r="J36" s="182">
        <v>4</v>
      </c>
      <c r="K36" s="147"/>
    </row>
    <row r="37" spans="1:11" ht="22.5" customHeight="1" x14ac:dyDescent="0.2">
      <c r="C37" s="177"/>
      <c r="D37" s="181" t="str">
        <f t="shared" si="6"/>
        <v>Tue</v>
      </c>
      <c r="E37" s="142">
        <f t="shared" si="6"/>
        <v>44544</v>
      </c>
      <c r="F37" s="143"/>
      <c r="G37" s="144">
        <v>9004</v>
      </c>
      <c r="H37" s="153" t="s">
        <v>94</v>
      </c>
      <c r="I37" s="144" t="s">
        <v>81</v>
      </c>
      <c r="J37" s="182">
        <v>2</v>
      </c>
      <c r="K37" s="147"/>
    </row>
    <row r="38" spans="1:11" ht="22.5" customHeight="1" x14ac:dyDescent="0.2">
      <c r="A38" s="111">
        <f t="shared" si="0"/>
        <v>1</v>
      </c>
      <c r="B38" s="111">
        <f t="shared" si="1"/>
        <v>3</v>
      </c>
      <c r="C38" s="177"/>
      <c r="D38" s="178" t="str">
        <f t="shared" si="4"/>
        <v>Wed</v>
      </c>
      <c r="E38" s="133">
        <f>+E34+1</f>
        <v>44545</v>
      </c>
      <c r="F38" s="134"/>
      <c r="G38" s="135">
        <v>9004</v>
      </c>
      <c r="H38" s="136" t="s">
        <v>95</v>
      </c>
      <c r="I38" s="135" t="s">
        <v>81</v>
      </c>
      <c r="J38" s="179">
        <v>1</v>
      </c>
      <c r="K38" s="138"/>
    </row>
    <row r="39" spans="1:11" ht="22.5" customHeight="1" x14ac:dyDescent="0.2">
      <c r="C39" s="177"/>
      <c r="D39" s="178" t="str">
        <f>D38</f>
        <v>Wed</v>
      </c>
      <c r="E39" s="133">
        <f>E38</f>
        <v>44545</v>
      </c>
      <c r="F39" s="134"/>
      <c r="G39" s="135">
        <v>9004</v>
      </c>
      <c r="H39" s="136" t="s">
        <v>99</v>
      </c>
      <c r="I39" s="135" t="s">
        <v>81</v>
      </c>
      <c r="J39" s="179">
        <v>7</v>
      </c>
      <c r="K39" s="138"/>
    </row>
    <row r="40" spans="1:11" ht="22.5" customHeight="1" x14ac:dyDescent="0.2">
      <c r="C40" s="177"/>
      <c r="D40" s="178" t="str">
        <f t="shared" ref="D40:E40" si="7">D39</f>
        <v>Wed</v>
      </c>
      <c r="E40" s="133">
        <f t="shared" si="7"/>
        <v>44545</v>
      </c>
      <c r="F40" s="134"/>
      <c r="G40" s="135">
        <v>9004</v>
      </c>
      <c r="H40" s="136" t="s">
        <v>90</v>
      </c>
      <c r="I40" s="135" t="s">
        <v>81</v>
      </c>
      <c r="J40" s="179">
        <v>1.3</v>
      </c>
      <c r="K40" s="138"/>
    </row>
    <row r="41" spans="1:11" ht="22.5" customHeight="1" x14ac:dyDescent="0.2">
      <c r="A41" s="111">
        <f t="shared" si="0"/>
        <v>1</v>
      </c>
      <c r="B41" s="111">
        <f t="shared" si="1"/>
        <v>4</v>
      </c>
      <c r="C41" s="177"/>
      <c r="D41" s="181" t="str">
        <f t="shared" si="4"/>
        <v>Thu</v>
      </c>
      <c r="E41" s="142">
        <f>+E38+1</f>
        <v>44546</v>
      </c>
      <c r="F41" s="143" t="s">
        <v>104</v>
      </c>
      <c r="G41" s="144">
        <v>9003</v>
      </c>
      <c r="H41" s="153" t="s">
        <v>96</v>
      </c>
      <c r="I41" s="144" t="s">
        <v>81</v>
      </c>
      <c r="J41" s="182">
        <v>9</v>
      </c>
      <c r="K41" s="147"/>
    </row>
    <row r="42" spans="1:11" ht="22.5" customHeight="1" x14ac:dyDescent="0.2">
      <c r="A42" s="111">
        <f t="shared" si="0"/>
        <v>1</v>
      </c>
      <c r="B42" s="111">
        <f t="shared" si="1"/>
        <v>5</v>
      </c>
      <c r="C42" s="177"/>
      <c r="D42" s="178" t="str">
        <f t="shared" si="4"/>
        <v>Fri</v>
      </c>
      <c r="E42" s="133">
        <f>+E41+1</f>
        <v>44547</v>
      </c>
      <c r="F42" s="134" t="s">
        <v>102</v>
      </c>
      <c r="G42" s="135">
        <v>9003</v>
      </c>
      <c r="H42" s="136" t="s">
        <v>100</v>
      </c>
      <c r="I42" s="135" t="s">
        <v>81</v>
      </c>
      <c r="J42" s="179">
        <v>6</v>
      </c>
      <c r="K42" s="138"/>
    </row>
    <row r="43" spans="1:11" ht="22.5" customHeight="1" x14ac:dyDescent="0.2">
      <c r="C43" s="177"/>
      <c r="D43" s="178" t="str">
        <f>D42</f>
        <v>Fri</v>
      </c>
      <c r="E43" s="133">
        <f>E42</f>
        <v>44547</v>
      </c>
      <c r="F43" s="134" t="s">
        <v>102</v>
      </c>
      <c r="G43" s="135">
        <v>9003</v>
      </c>
      <c r="H43" s="136" t="s">
        <v>101</v>
      </c>
      <c r="I43" s="135" t="s">
        <v>81</v>
      </c>
      <c r="J43" s="179">
        <v>3</v>
      </c>
      <c r="K43" s="138"/>
    </row>
    <row r="44" spans="1:11" ht="22.5" customHeight="1" x14ac:dyDescent="0.2">
      <c r="A44" s="111" t="str">
        <f t="shared" si="0"/>
        <v/>
      </c>
      <c r="B44" s="111">
        <f t="shared" si="1"/>
        <v>6</v>
      </c>
      <c r="C44" s="177"/>
      <c r="D44" s="181" t="str">
        <f t="shared" si="4"/>
        <v>Sat</v>
      </c>
      <c r="E44" s="142">
        <f>+E42+1</f>
        <v>44548</v>
      </c>
      <c r="F44" s="143"/>
      <c r="G44" s="144"/>
      <c r="H44" s="145"/>
      <c r="I44" s="144"/>
      <c r="J44" s="182"/>
      <c r="K44" s="147"/>
    </row>
    <row r="45" spans="1:11" s="183" customFormat="1" ht="22.5" customHeight="1" x14ac:dyDescent="0.2">
      <c r="A45" s="183" t="str">
        <f t="shared" si="0"/>
        <v/>
      </c>
      <c r="B45" s="183">
        <f t="shared" si="1"/>
        <v>7</v>
      </c>
      <c r="C45" s="184"/>
      <c r="D45" s="181" t="str">
        <f t="shared" si="4"/>
        <v>Sun</v>
      </c>
      <c r="E45" s="142">
        <f>+E44+1</f>
        <v>44549</v>
      </c>
      <c r="F45" s="143"/>
      <c r="G45" s="144"/>
      <c r="H45" s="145"/>
      <c r="I45" s="144"/>
      <c r="J45" s="182"/>
      <c r="K45" s="147"/>
    </row>
    <row r="46" spans="1:11" ht="22.5" customHeight="1" x14ac:dyDescent="0.2">
      <c r="A46" s="111">
        <f t="shared" si="0"/>
        <v>1</v>
      </c>
      <c r="B46" s="111">
        <f t="shared" si="1"/>
        <v>1</v>
      </c>
      <c r="C46" s="177"/>
      <c r="D46" s="178" t="str">
        <f t="shared" si="4"/>
        <v>Mo</v>
      </c>
      <c r="E46" s="133">
        <f>+E45+1</f>
        <v>44550</v>
      </c>
      <c r="F46" s="134" t="s">
        <v>102</v>
      </c>
      <c r="G46" s="135">
        <v>9003</v>
      </c>
      <c r="H46" s="136" t="s">
        <v>106</v>
      </c>
      <c r="I46" s="135" t="s">
        <v>108</v>
      </c>
      <c r="J46" s="179">
        <v>1</v>
      </c>
      <c r="K46" s="138"/>
    </row>
    <row r="47" spans="1:11" ht="22.5" customHeight="1" x14ac:dyDescent="0.2">
      <c r="C47" s="177"/>
      <c r="D47" s="178" t="str">
        <f>D46</f>
        <v>Mo</v>
      </c>
      <c r="E47" s="133">
        <f>E46</f>
        <v>44550</v>
      </c>
      <c r="F47" s="134" t="s">
        <v>102</v>
      </c>
      <c r="G47" s="135">
        <v>9003</v>
      </c>
      <c r="H47" s="136" t="s">
        <v>107</v>
      </c>
      <c r="I47" s="135" t="s">
        <v>108</v>
      </c>
      <c r="J47" s="179">
        <v>8</v>
      </c>
      <c r="K47" s="138"/>
    </row>
    <row r="48" spans="1:11" ht="22.5" customHeight="1" x14ac:dyDescent="0.2">
      <c r="A48" s="111">
        <f t="shared" si="0"/>
        <v>1</v>
      </c>
      <c r="B48" s="111">
        <f t="shared" si="1"/>
        <v>2</v>
      </c>
      <c r="C48" s="177"/>
      <c r="D48" s="181" t="str">
        <f t="shared" si="4"/>
        <v>Tue</v>
      </c>
      <c r="E48" s="142">
        <f>+E46+1</f>
        <v>44551</v>
      </c>
      <c r="F48" s="143" t="s">
        <v>102</v>
      </c>
      <c r="G48" s="144">
        <v>9003</v>
      </c>
      <c r="H48" s="153" t="s">
        <v>107</v>
      </c>
      <c r="I48" s="144" t="s">
        <v>81</v>
      </c>
      <c r="J48" s="182">
        <v>8</v>
      </c>
      <c r="K48" s="147"/>
    </row>
    <row r="49" spans="1:11" ht="22.5" customHeight="1" x14ac:dyDescent="0.2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+E48+1</f>
        <v>44552</v>
      </c>
      <c r="F49" s="134"/>
      <c r="G49" s="134">
        <v>9009</v>
      </c>
      <c r="H49" s="223" t="s">
        <v>109</v>
      </c>
      <c r="I49" s="134" t="s">
        <v>81</v>
      </c>
      <c r="J49" s="222">
        <v>2.2999999999999998</v>
      </c>
      <c r="K49" s="138"/>
    </row>
    <row r="50" spans="1:11" ht="22.5" customHeight="1" x14ac:dyDescent="0.2">
      <c r="C50" s="177"/>
      <c r="D50" s="178" t="str">
        <f>D49</f>
        <v>Wed</v>
      </c>
      <c r="E50" s="133">
        <f>E49</f>
        <v>44552</v>
      </c>
      <c r="F50" s="134" t="s">
        <v>102</v>
      </c>
      <c r="G50" s="135">
        <v>9003</v>
      </c>
      <c r="H50" s="136" t="s">
        <v>107</v>
      </c>
      <c r="I50" s="134" t="s">
        <v>81</v>
      </c>
      <c r="J50" s="179">
        <v>6</v>
      </c>
      <c r="K50" s="138"/>
    </row>
    <row r="51" spans="1:11" ht="22.5" customHeight="1" x14ac:dyDescent="0.2">
      <c r="A51" s="111">
        <f t="shared" si="0"/>
        <v>1</v>
      </c>
      <c r="B51" s="111">
        <f t="shared" si="1"/>
        <v>4</v>
      </c>
      <c r="C51" s="177"/>
      <c r="D51" s="181" t="str">
        <f>IF(B51=1,"Mo",IF(B51=2,"Tue",IF(B51=3,"Wed",IF(B51=4,"Thu",IF(B51=5,"Fri",IF(B51=6,"Sat",IF(B51=7,"Sun","")))))))</f>
        <v>Thu</v>
      </c>
      <c r="E51" s="142">
        <f>+E49+1</f>
        <v>44553</v>
      </c>
      <c r="F51" s="143" t="s">
        <v>102</v>
      </c>
      <c r="G51" s="144">
        <v>9003</v>
      </c>
      <c r="H51" s="153" t="s">
        <v>107</v>
      </c>
      <c r="I51" s="144" t="s">
        <v>81</v>
      </c>
      <c r="J51" s="182">
        <v>9</v>
      </c>
      <c r="K51" s="147"/>
    </row>
    <row r="52" spans="1:11" ht="22.5" customHeight="1" x14ac:dyDescent="0.2">
      <c r="A52" s="111">
        <f t="shared" si="0"/>
        <v>1</v>
      </c>
      <c r="B52" s="111">
        <f t="shared" si="1"/>
        <v>5</v>
      </c>
      <c r="C52" s="177"/>
      <c r="D52" s="178" t="str">
        <f>IF(B52=1,"Mo",IF(B52=2,"Tue",IF(B52=3,"Wed",IF(B52=4,"Thu",IF(B52=5,"Fri",IF(B52=6,"Sat",IF(B52=7,"Sun","")))))))</f>
        <v>Fri</v>
      </c>
      <c r="E52" s="133">
        <f>+E51+1</f>
        <v>44554</v>
      </c>
      <c r="F52" s="134" t="s">
        <v>102</v>
      </c>
      <c r="G52" s="135">
        <v>9003</v>
      </c>
      <c r="H52" s="136" t="s">
        <v>107</v>
      </c>
      <c r="I52" s="135" t="s">
        <v>81</v>
      </c>
      <c r="J52" s="179">
        <v>8</v>
      </c>
      <c r="K52" s="138"/>
    </row>
    <row r="53" spans="1:11" ht="22.5" customHeight="1" x14ac:dyDescent="0.2">
      <c r="A53" s="111" t="str">
        <f t="shared" si="0"/>
        <v/>
      </c>
      <c r="B53" s="111">
        <f t="shared" si="1"/>
        <v>6</v>
      </c>
      <c r="C53" s="177"/>
      <c r="D53" s="181" t="str">
        <f t="shared" si="4"/>
        <v>Sat</v>
      </c>
      <c r="E53" s="142">
        <f>+E52+1</f>
        <v>44555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">
      <c r="A54" s="183" t="str">
        <f t="shared" si="0"/>
        <v/>
      </c>
      <c r="B54" s="183">
        <f t="shared" si="1"/>
        <v>7</v>
      </c>
      <c r="C54" s="184"/>
      <c r="D54" s="181" t="str">
        <f t="shared" si="4"/>
        <v>Sun</v>
      </c>
      <c r="E54" s="142">
        <f>+E53+1</f>
        <v>44556</v>
      </c>
      <c r="F54" s="143"/>
      <c r="G54" s="144"/>
      <c r="H54" s="145"/>
      <c r="I54" s="144"/>
      <c r="J54" s="182"/>
      <c r="K54" s="147"/>
    </row>
    <row r="55" spans="1:11" ht="22.5" customHeight="1" x14ac:dyDescent="0.2">
      <c r="A55" s="111">
        <f t="shared" si="0"/>
        <v>1</v>
      </c>
      <c r="B55" s="111">
        <f t="shared" si="1"/>
        <v>1</v>
      </c>
      <c r="C55" s="177"/>
      <c r="D55" s="178" t="str">
        <f t="shared" si="4"/>
        <v>Mo</v>
      </c>
      <c r="E55" s="133">
        <f>+E54+1</f>
        <v>44557</v>
      </c>
      <c r="F55" s="134" t="s">
        <v>102</v>
      </c>
      <c r="G55" s="135">
        <v>9003</v>
      </c>
      <c r="H55" s="136" t="s">
        <v>110</v>
      </c>
      <c r="I55" s="135" t="s">
        <v>81</v>
      </c>
      <c r="J55" s="179">
        <v>5</v>
      </c>
      <c r="K55" s="138"/>
    </row>
    <row r="56" spans="1:11" ht="22.5" customHeight="1" x14ac:dyDescent="0.2">
      <c r="C56" s="177"/>
      <c r="D56" s="178" t="str">
        <f>D55</f>
        <v>Mo</v>
      </c>
      <c r="E56" s="133">
        <f>E55</f>
        <v>44557</v>
      </c>
      <c r="F56" s="134" t="s">
        <v>111</v>
      </c>
      <c r="G56" s="135">
        <v>9003</v>
      </c>
      <c r="H56" s="136" t="s">
        <v>112</v>
      </c>
      <c r="I56" s="135" t="s">
        <v>81</v>
      </c>
      <c r="J56" s="179">
        <v>4</v>
      </c>
      <c r="K56" s="138"/>
    </row>
    <row r="57" spans="1:11" ht="22.5" customHeight="1" x14ac:dyDescent="0.2">
      <c r="A57" s="111">
        <f t="shared" si="0"/>
        <v>1</v>
      </c>
      <c r="B57" s="111">
        <f t="shared" si="1"/>
        <v>2</v>
      </c>
      <c r="C57" s="177"/>
      <c r="D57" s="181" t="str">
        <f t="shared" si="4"/>
        <v>Tue</v>
      </c>
      <c r="E57" s="142">
        <f>+E55+1</f>
        <v>44558</v>
      </c>
      <c r="F57" s="143" t="s">
        <v>102</v>
      </c>
      <c r="G57" s="144">
        <v>9003</v>
      </c>
      <c r="H57" s="153" t="s">
        <v>113</v>
      </c>
      <c r="I57" s="144" t="s">
        <v>81</v>
      </c>
      <c r="J57" s="182">
        <v>7</v>
      </c>
      <c r="K57" s="147"/>
    </row>
    <row r="58" spans="1:11" ht="22.5" customHeight="1" x14ac:dyDescent="0.2">
      <c r="C58" s="177"/>
      <c r="D58" s="181" t="str">
        <f>D57</f>
        <v>Tue</v>
      </c>
      <c r="E58" s="142">
        <f>E57</f>
        <v>44558</v>
      </c>
      <c r="F58" s="143" t="s">
        <v>111</v>
      </c>
      <c r="G58" s="144">
        <v>9003</v>
      </c>
      <c r="H58" s="152" t="s">
        <v>112</v>
      </c>
      <c r="I58" s="144" t="s">
        <v>81</v>
      </c>
      <c r="J58" s="182">
        <v>1</v>
      </c>
      <c r="K58" s="147"/>
    </row>
    <row r="59" spans="1:11" ht="22.5" customHeight="1" x14ac:dyDescent="0.2">
      <c r="A59" s="111">
        <f t="shared" si="0"/>
        <v>1</v>
      </c>
      <c r="B59" s="111">
        <f>WEEKDAY(E57+1,2)</f>
        <v>3</v>
      </c>
      <c r="C59" s="177"/>
      <c r="D59" s="178" t="str">
        <f>IF(B59=1,"Mo",IF(B59=2,"Tue",IF(B59=3,"Wed",IF(B59=4,"Thu",IF(B59=5,"Fri",IF(B59=6,"Sat",IF(B59=7,"Sun","")))))))</f>
        <v>Wed</v>
      </c>
      <c r="E59" s="133">
        <f>IF(MONTH(E57+1)&gt;MONTH(E57),"",E57+1)</f>
        <v>44559</v>
      </c>
      <c r="F59" s="134" t="s">
        <v>102</v>
      </c>
      <c r="G59" s="135">
        <v>9003</v>
      </c>
      <c r="H59" s="136" t="s">
        <v>107</v>
      </c>
      <c r="I59" s="135" t="s">
        <v>81</v>
      </c>
      <c r="J59" s="179">
        <v>8</v>
      </c>
      <c r="K59" s="147"/>
    </row>
    <row r="60" spans="1:11" ht="22.5" customHeight="1" x14ac:dyDescent="0.2">
      <c r="A60" s="111">
        <f t="shared" si="0"/>
        <v>1</v>
      </c>
      <c r="B60" s="111">
        <v>3</v>
      </c>
      <c r="C60" s="177"/>
      <c r="D60" s="181" t="str">
        <f>IF(B51=1,"Mo",IF(B51=2,"Tue",IF(B51=3,"Wed",IF(B51=4,"Thu",IF(B51=5,"Fri",IF(B51=6,"Sat",IF(B51=7,"Sun","")))))))</f>
        <v>Thu</v>
      </c>
      <c r="E60" s="142">
        <f>IF(MONTH(E59+1)&gt;MONTH(E59),"",E59+1)</f>
        <v>44560</v>
      </c>
      <c r="F60" s="194" t="s">
        <v>102</v>
      </c>
      <c r="G60" s="195">
        <v>9003</v>
      </c>
      <c r="H60" s="196" t="s">
        <v>107</v>
      </c>
      <c r="I60" s="195" t="s">
        <v>108</v>
      </c>
      <c r="J60" s="197">
        <v>5</v>
      </c>
      <c r="K60" s="147"/>
    </row>
    <row r="61" spans="1:11" ht="22.5" customHeight="1" x14ac:dyDescent="0.2">
      <c r="C61" s="177"/>
      <c r="D61" s="192" t="str">
        <f>D60</f>
        <v>Thu</v>
      </c>
      <c r="E61" s="193">
        <f>E60</f>
        <v>44560</v>
      </c>
      <c r="F61" s="143" t="s">
        <v>111</v>
      </c>
      <c r="G61" s="144">
        <v>9003</v>
      </c>
      <c r="H61" s="152" t="s">
        <v>112</v>
      </c>
      <c r="I61" s="195" t="s">
        <v>108</v>
      </c>
      <c r="J61" s="182">
        <v>3</v>
      </c>
      <c r="K61" s="147"/>
    </row>
    <row r="62" spans="1:11" ht="21.75" customHeight="1" x14ac:dyDescent="0.2">
      <c r="C62" s="191"/>
      <c r="D62" s="185" t="str">
        <f>IF(B52=1,"Mo",IF(B52=2,"Tue",IF(B52=3,"Wed",IF(B52=4,"Thu",IF(B52=5,"Fri",IF(B52=6,"Sat",IF(B52=7,"Sun","")))))))</f>
        <v>Fri</v>
      </c>
      <c r="E62" s="186">
        <f>IF(MONTH(E60+1)&gt;MONTH(E60),"",E60+1)</f>
        <v>44561</v>
      </c>
      <c r="F62" s="187"/>
      <c r="G62" s="188"/>
      <c r="H62" s="189" t="s">
        <v>114</v>
      </c>
      <c r="I62" s="188"/>
      <c r="J62" s="190"/>
      <c r="K62" s="138"/>
    </row>
    <row r="63" spans="1:11" ht="21.75" customHeight="1" x14ac:dyDescent="0.2">
      <c r="C63" s="191"/>
      <c r="D63" s="185" t="str">
        <f>D62</f>
        <v>Fri</v>
      </c>
      <c r="E63" s="186">
        <f>E62</f>
        <v>44561</v>
      </c>
      <c r="F63" s="187"/>
      <c r="G63" s="188"/>
      <c r="H63" s="189"/>
      <c r="I63" s="188"/>
      <c r="J63" s="190"/>
      <c r="K63" s="138"/>
    </row>
    <row r="64" spans="1:11" ht="21.75" customHeight="1" x14ac:dyDescent="0.2">
      <c r="C64" s="191"/>
      <c r="D64" s="185" t="str">
        <f t="shared" ref="D64:E66" si="8">D63</f>
        <v>Fri</v>
      </c>
      <c r="E64" s="186">
        <f t="shared" si="8"/>
        <v>44561</v>
      </c>
      <c r="F64" s="187"/>
      <c r="G64" s="188"/>
      <c r="H64" s="189"/>
      <c r="I64" s="188"/>
      <c r="J64" s="190"/>
      <c r="K64" s="138"/>
    </row>
    <row r="65" spans="3:11" ht="21.75" customHeight="1" x14ac:dyDescent="0.2">
      <c r="C65" s="191"/>
      <c r="D65" s="185" t="str">
        <f t="shared" si="8"/>
        <v>Fri</v>
      </c>
      <c r="E65" s="186">
        <f t="shared" si="8"/>
        <v>44561</v>
      </c>
      <c r="F65" s="187"/>
      <c r="G65" s="188"/>
      <c r="H65" s="189"/>
      <c r="I65" s="188"/>
      <c r="J65" s="190"/>
      <c r="K65" s="138"/>
    </row>
    <row r="66" spans="3:11" ht="21.75" customHeight="1" thickBot="1" x14ac:dyDescent="0.25">
      <c r="C66" s="221"/>
      <c r="D66" s="218" t="str">
        <f t="shared" si="8"/>
        <v>Fri</v>
      </c>
      <c r="E66" s="156">
        <f t="shared" si="8"/>
        <v>44561</v>
      </c>
      <c r="F66" s="157"/>
      <c r="G66" s="158"/>
      <c r="H66" s="219"/>
      <c r="I66" s="158"/>
      <c r="J66" s="220"/>
      <c r="K66" s="161"/>
    </row>
    <row r="67" spans="3:11" ht="30" customHeight="1" x14ac:dyDescent="0.2"/>
    <row r="68" spans="3:11" ht="30" customHeight="1" x14ac:dyDescent="0.2"/>
    <row r="69" spans="3:11" ht="30" customHeight="1" x14ac:dyDescent="0.2"/>
    <row r="70" spans="3:11" ht="30" customHeight="1" x14ac:dyDescent="0.2"/>
    <row r="71" spans="3:11" ht="30" customHeight="1" x14ac:dyDescent="0.2"/>
    <row r="72" spans="3:11" ht="30" customHeight="1" x14ac:dyDescent="0.2"/>
    <row r="73" spans="3:11" ht="30" customHeight="1" x14ac:dyDescent="0.2"/>
    <row r="74" spans="3:11" ht="30" customHeight="1" x14ac:dyDescent="0.2"/>
    <row r="75" spans="3:11" ht="30" customHeight="1" x14ac:dyDescent="0.2"/>
    <row r="76" spans="3:11" ht="30" customHeight="1" x14ac:dyDescent="0.2"/>
    <row r="77" spans="3:11" ht="30" customHeight="1" x14ac:dyDescent="0.2"/>
    <row r="78" spans="3:11" ht="30" customHeight="1" x14ac:dyDescent="0.2"/>
    <row r="79" spans="3:11" ht="30" customHeight="1" x14ac:dyDescent="0.2"/>
    <row r="80" spans="3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1:K1"/>
    <mergeCell ref="D4:E4"/>
  </mergeCells>
  <phoneticPr fontId="13" type="noConversion"/>
  <conditionalFormatting sqref="C11:C66">
    <cfRule type="expression" dxfId="74" priority="103" stopIfTrue="1">
      <formula>IF($A11=1,B11,)</formula>
    </cfRule>
    <cfRule type="expression" dxfId="73" priority="104" stopIfTrue="1">
      <formula>IF($A11="",B11,)</formula>
    </cfRule>
  </conditionalFormatting>
  <conditionalFormatting sqref="E11:E14">
    <cfRule type="expression" dxfId="72" priority="105" stopIfTrue="1">
      <formula>IF($A11="",B11,"")</formula>
    </cfRule>
  </conditionalFormatting>
  <conditionalFormatting sqref="E15:E66">
    <cfRule type="expression" dxfId="71" priority="106" stopIfTrue="1">
      <formula>IF($A15&lt;&gt;1,B15,"")</formula>
    </cfRule>
  </conditionalFormatting>
  <conditionalFormatting sqref="D11:D66">
    <cfRule type="expression" dxfId="70" priority="107" stopIfTrue="1">
      <formula>IF($A11="",B11,)</formula>
    </cfRule>
  </conditionalFormatting>
  <conditionalFormatting sqref="G28:G31 G34:G37 G11:G14 G19:G22 G24:G25 G41:G44 G53:G54">
    <cfRule type="expression" dxfId="69" priority="108" stopIfTrue="1">
      <formula>#REF!="Freelancer"</formula>
    </cfRule>
    <cfRule type="expression" dxfId="68" priority="109" stopIfTrue="1">
      <formula>#REF!="DTC Int. Staff"</formula>
    </cfRule>
  </conditionalFormatting>
  <conditionalFormatting sqref="G21 G25 G28:G29 G34:G37 G41:G44 G53">
    <cfRule type="expression" dxfId="67" priority="101" stopIfTrue="1">
      <formula>$F$5="Freelancer"</formula>
    </cfRule>
    <cfRule type="expression" dxfId="66" priority="102" stopIfTrue="1">
      <formula>$F$5="DTC Int. Staff"</formula>
    </cfRule>
  </conditionalFormatting>
  <conditionalFormatting sqref="G31">
    <cfRule type="expression" dxfId="65" priority="87" stopIfTrue="1">
      <formula>$F$5="Freelancer"</formula>
    </cfRule>
    <cfRule type="expression" dxfId="64" priority="88" stopIfTrue="1">
      <formula>$F$5="DTC Int. Staff"</formula>
    </cfRule>
  </conditionalFormatting>
  <conditionalFormatting sqref="G45">
    <cfRule type="expression" dxfId="63" priority="85" stopIfTrue="1">
      <formula>#REF!="Freelancer"</formula>
    </cfRule>
    <cfRule type="expression" dxfId="62" priority="86" stopIfTrue="1">
      <formula>#REF!="DTC Int. Staff"</formula>
    </cfRule>
  </conditionalFormatting>
  <conditionalFormatting sqref="G45">
    <cfRule type="expression" dxfId="61" priority="83" stopIfTrue="1">
      <formula>$F$5="Freelancer"</formula>
    </cfRule>
    <cfRule type="expression" dxfId="60" priority="84" stopIfTrue="1">
      <formula>$F$5="DTC Int. Staff"</formula>
    </cfRule>
  </conditionalFormatting>
  <conditionalFormatting sqref="G26">
    <cfRule type="expression" dxfId="59" priority="75" stopIfTrue="1">
      <formula>#REF!="Freelancer"</formula>
    </cfRule>
    <cfRule type="expression" dxfId="58" priority="76" stopIfTrue="1">
      <formula>#REF!="DTC Int. Staff"</formula>
    </cfRule>
  </conditionalFormatting>
  <conditionalFormatting sqref="G26">
    <cfRule type="expression" dxfId="57" priority="73" stopIfTrue="1">
      <formula>$F$5="Freelancer"</formula>
    </cfRule>
    <cfRule type="expression" dxfId="56" priority="74" stopIfTrue="1">
      <formula>$F$5="DTC Int. Staff"</formula>
    </cfRule>
  </conditionalFormatting>
  <conditionalFormatting sqref="G32:G33">
    <cfRule type="expression" dxfId="55" priority="67" stopIfTrue="1">
      <formula>$F$5="Freelancer"</formula>
    </cfRule>
    <cfRule type="expression" dxfId="54" priority="68" stopIfTrue="1">
      <formula>$F$5="DTC Int. Staff"</formula>
    </cfRule>
  </conditionalFormatting>
  <conditionalFormatting sqref="G27">
    <cfRule type="expression" dxfId="53" priority="71" stopIfTrue="1">
      <formula>#REF!="Freelancer"</formula>
    </cfRule>
    <cfRule type="expression" dxfId="52" priority="72" stopIfTrue="1">
      <formula>#REF!="DTC Int. Staff"</formula>
    </cfRule>
  </conditionalFormatting>
  <conditionalFormatting sqref="G32:G33">
    <cfRule type="expression" dxfId="51" priority="69" stopIfTrue="1">
      <formula>#REF!="Freelancer"</formula>
    </cfRule>
    <cfRule type="expression" dxfId="50" priority="70" stopIfTrue="1">
      <formula>#REF!="DTC Int. Staff"</formula>
    </cfRule>
  </conditionalFormatting>
  <conditionalFormatting sqref="G38:G40">
    <cfRule type="expression" dxfId="49" priority="63" stopIfTrue="1">
      <formula>$F$5="Freelancer"</formula>
    </cfRule>
    <cfRule type="expression" dxfId="48" priority="64" stopIfTrue="1">
      <formula>$F$5="DTC Int. Staff"</formula>
    </cfRule>
  </conditionalFormatting>
  <conditionalFormatting sqref="G38:G40">
    <cfRule type="expression" dxfId="47" priority="65" stopIfTrue="1">
      <formula>#REF!="Freelancer"</formula>
    </cfRule>
    <cfRule type="expression" dxfId="46" priority="66" stopIfTrue="1">
      <formula>#REF!="DTC Int. Staff"</formula>
    </cfRule>
  </conditionalFormatting>
  <conditionalFormatting sqref="F15:F18">
    <cfRule type="expression" dxfId="45" priority="61" stopIfTrue="1">
      <formula>#REF!="Freelancer"</formula>
    </cfRule>
    <cfRule type="expression" dxfId="44" priority="62" stopIfTrue="1">
      <formula>#REF!="DTC Int. Staff"</formula>
    </cfRule>
  </conditionalFormatting>
  <conditionalFormatting sqref="F15:F18">
    <cfRule type="expression" dxfId="43" priority="59" stopIfTrue="1">
      <formula>#REF!="Freelancer"</formula>
    </cfRule>
    <cfRule type="expression" dxfId="42" priority="60" stopIfTrue="1">
      <formula>#REF!="DTC Int. Staff"</formula>
    </cfRule>
  </conditionalFormatting>
  <conditionalFormatting sqref="F15:F18">
    <cfRule type="expression" dxfId="41" priority="57" stopIfTrue="1">
      <formula>$F$5="Freelancer"</formula>
    </cfRule>
    <cfRule type="expression" dxfId="40" priority="58" stopIfTrue="1">
      <formula>$F$5="DTC Int. Staff"</formula>
    </cfRule>
  </conditionalFormatting>
  <conditionalFormatting sqref="F23">
    <cfRule type="expression" dxfId="39" priority="55" stopIfTrue="1">
      <formula>#REF!="Freelancer"</formula>
    </cfRule>
    <cfRule type="expression" dxfId="38" priority="56" stopIfTrue="1">
      <formula>#REF!="DTC Int. Staff"</formula>
    </cfRule>
  </conditionalFormatting>
  <conditionalFormatting sqref="F23">
    <cfRule type="expression" dxfId="37" priority="53" stopIfTrue="1">
      <formula>$F$5="Freelancer"</formula>
    </cfRule>
    <cfRule type="expression" dxfId="36" priority="54" stopIfTrue="1">
      <formula>$F$5="DTC Int. Staff"</formula>
    </cfRule>
  </conditionalFormatting>
  <conditionalFormatting sqref="F27">
    <cfRule type="expression" dxfId="35" priority="51" stopIfTrue="1">
      <formula>#REF!="Freelancer"</formula>
    </cfRule>
    <cfRule type="expression" dxfId="34" priority="52" stopIfTrue="1">
      <formula>#REF!="DTC Int. Staff"</formula>
    </cfRule>
  </conditionalFormatting>
  <conditionalFormatting sqref="G15:G18">
    <cfRule type="expression" dxfId="33" priority="49" stopIfTrue="1">
      <formula>#REF!="Freelancer"</formula>
    </cfRule>
    <cfRule type="expression" dxfId="32" priority="50" stopIfTrue="1">
      <formula>#REF!="DTC Int. Staff"</formula>
    </cfRule>
  </conditionalFormatting>
  <conditionalFormatting sqref="G15:G18">
    <cfRule type="expression" dxfId="31" priority="47" stopIfTrue="1">
      <formula>#REF!="Freelancer"</formula>
    </cfRule>
    <cfRule type="expression" dxfId="30" priority="48" stopIfTrue="1">
      <formula>#REF!="DTC Int. Staff"</formula>
    </cfRule>
  </conditionalFormatting>
  <conditionalFormatting sqref="G15:G18">
    <cfRule type="expression" dxfId="29" priority="45" stopIfTrue="1">
      <formula>$F$5="Freelancer"</formula>
    </cfRule>
    <cfRule type="expression" dxfId="28" priority="46" stopIfTrue="1">
      <formula>$F$5="DTC Int. Staff"</formula>
    </cfRule>
  </conditionalFormatting>
  <conditionalFormatting sqref="G23">
    <cfRule type="expression" dxfId="27" priority="43" stopIfTrue="1">
      <formula>#REF!="Freelancer"</formula>
    </cfRule>
    <cfRule type="expression" dxfId="26" priority="44" stopIfTrue="1">
      <formula>#REF!="DTC Int. Staff"</formula>
    </cfRule>
  </conditionalFormatting>
  <conditionalFormatting sqref="G23">
    <cfRule type="expression" dxfId="25" priority="41" stopIfTrue="1">
      <formula>$F$5="Freelancer"</formula>
    </cfRule>
    <cfRule type="expression" dxfId="24" priority="42" stopIfTrue="1">
      <formula>$F$5="DTC Int. Staff"</formula>
    </cfRule>
  </conditionalFormatting>
  <conditionalFormatting sqref="G46:G47">
    <cfRule type="expression" dxfId="23" priority="39" stopIfTrue="1">
      <formula>#REF!="Freelancer"</formula>
    </cfRule>
    <cfRule type="expression" dxfId="22" priority="40" stopIfTrue="1">
      <formula>#REF!="DTC Int. Staff"</formula>
    </cfRule>
  </conditionalFormatting>
  <conditionalFormatting sqref="G46:G47">
    <cfRule type="expression" dxfId="21" priority="37" stopIfTrue="1">
      <formula>$F$5="Freelancer"</formula>
    </cfRule>
    <cfRule type="expression" dxfId="20" priority="38" stopIfTrue="1">
      <formula>$F$5="DTC Int. Staff"</formula>
    </cfRule>
  </conditionalFormatting>
  <conditionalFormatting sqref="G48">
    <cfRule type="expression" dxfId="19" priority="35" stopIfTrue="1">
      <formula>#REF!="Freelancer"</formula>
    </cfRule>
    <cfRule type="expression" dxfId="18" priority="36" stopIfTrue="1">
      <formula>#REF!="DTC Int. Staff"</formula>
    </cfRule>
  </conditionalFormatting>
  <conditionalFormatting sqref="G48">
    <cfRule type="expression" dxfId="17" priority="33" stopIfTrue="1">
      <formula>$F$5="Freelancer"</formula>
    </cfRule>
    <cfRule type="expression" dxfId="16" priority="34" stopIfTrue="1">
      <formula>$F$5="DTC Int. Staff"</formula>
    </cfRule>
  </conditionalFormatting>
  <conditionalFormatting sqref="G50">
    <cfRule type="expression" dxfId="15" priority="27" stopIfTrue="1">
      <formula>#REF!="Freelancer"</formula>
    </cfRule>
    <cfRule type="expression" dxfId="14" priority="28" stopIfTrue="1">
      <formula>#REF!="DTC Int. Staff"</formula>
    </cfRule>
  </conditionalFormatting>
  <conditionalFormatting sqref="G50">
    <cfRule type="expression" dxfId="13" priority="25" stopIfTrue="1">
      <formula>$F$5="Freelancer"</formula>
    </cfRule>
    <cfRule type="expression" dxfId="12" priority="26" stopIfTrue="1">
      <formula>$F$5="DTC Int. Staff"</formula>
    </cfRule>
  </conditionalFormatting>
  <conditionalFormatting sqref="G51">
    <cfRule type="expression" dxfId="11" priority="19" stopIfTrue="1">
      <formula>#REF!="Freelancer"</formula>
    </cfRule>
    <cfRule type="expression" dxfId="10" priority="20" stopIfTrue="1">
      <formula>#REF!="DTC Int. Staff"</formula>
    </cfRule>
  </conditionalFormatting>
  <conditionalFormatting sqref="G51">
    <cfRule type="expression" dxfId="9" priority="17" stopIfTrue="1">
      <formula>$F$5="Freelancer"</formula>
    </cfRule>
    <cfRule type="expression" dxfId="8" priority="18" stopIfTrue="1">
      <formula>$F$5="DTC Int. Staff"</formula>
    </cfRule>
  </conditionalFormatting>
  <conditionalFormatting sqref="G52">
    <cfRule type="expression" dxfId="7" priority="11" stopIfTrue="1">
      <formula>#REF!="Freelancer"</formula>
    </cfRule>
    <cfRule type="expression" dxfId="6" priority="12" stopIfTrue="1">
      <formula>#REF!="DTC Int. Staff"</formula>
    </cfRule>
  </conditionalFormatting>
  <conditionalFormatting sqref="G55:G56">
    <cfRule type="expression" dxfId="5" priority="9" stopIfTrue="1">
      <formula>#REF!="Freelancer"</formula>
    </cfRule>
    <cfRule type="expression" dxfId="4" priority="10" stopIfTrue="1">
      <formula>#REF!="DTC Int. Staff"</formula>
    </cfRule>
  </conditionalFormatting>
  <conditionalFormatting sqref="G57:G58">
    <cfRule type="expression" dxfId="3" priority="5" stopIfTrue="1">
      <formula>#REF!="Freelancer"</formula>
    </cfRule>
    <cfRule type="expression" dxfId="2" priority="6" stopIfTrue="1">
      <formula>#REF!="DTC Int. Staff"</formula>
    </cfRule>
  </conditionalFormatting>
  <conditionalFormatting sqref="G6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0" t="s">
        <v>5</v>
      </c>
      <c r="E1" s="271"/>
      <c r="F1" s="271"/>
      <c r="G1" s="271"/>
      <c r="H1" s="271"/>
      <c r="I1" s="271"/>
      <c r="J1" s="271"/>
      <c r="K1" s="27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8" t="s">
        <v>8</v>
      </c>
      <c r="E4" s="26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413" priority="29" stopIfTrue="1">
      <formula>IF($A11=1,B11,)</formula>
    </cfRule>
    <cfRule type="expression" dxfId="412" priority="30" stopIfTrue="1">
      <formula>IF($A11="",B11,)</formula>
    </cfRule>
  </conditionalFormatting>
  <conditionalFormatting sqref="E11:E15">
    <cfRule type="expression" dxfId="411" priority="31" stopIfTrue="1">
      <formula>IF($A11="",B11,"")</formula>
    </cfRule>
  </conditionalFormatting>
  <conditionalFormatting sqref="E16:E124">
    <cfRule type="expression" dxfId="410" priority="32" stopIfTrue="1">
      <formula>IF($A16&lt;&gt;1,B16,"")</formula>
    </cfRule>
  </conditionalFormatting>
  <conditionalFormatting sqref="D11:D124">
    <cfRule type="expression" dxfId="409" priority="33" stopIfTrue="1">
      <formula>IF($A11="",B11,)</formula>
    </cfRule>
  </conditionalFormatting>
  <conditionalFormatting sqref="G11:G16 G82:G119 G18:G76">
    <cfRule type="expression" dxfId="408" priority="34" stopIfTrue="1">
      <formula>#REF!="Freelancer"</formula>
    </cfRule>
    <cfRule type="expression" dxfId="407" priority="35" stopIfTrue="1">
      <formula>#REF!="DTC Int. Staff"</formula>
    </cfRule>
  </conditionalFormatting>
  <conditionalFormatting sqref="G115:G119 G87:G104 G18:G22 G33:G49 G60:G76">
    <cfRule type="expression" dxfId="406" priority="27" stopIfTrue="1">
      <formula>$F$5="Freelancer"</formula>
    </cfRule>
    <cfRule type="expression" dxfId="405" priority="28" stopIfTrue="1">
      <formula>$F$5="DTC Int. Staff"</formula>
    </cfRule>
  </conditionalFormatting>
  <conditionalFormatting sqref="G16">
    <cfRule type="expression" dxfId="404" priority="25" stopIfTrue="1">
      <formula>#REF!="Freelancer"</formula>
    </cfRule>
    <cfRule type="expression" dxfId="403" priority="26" stopIfTrue="1">
      <formula>#REF!="DTC Int. Staff"</formula>
    </cfRule>
  </conditionalFormatting>
  <conditionalFormatting sqref="G16">
    <cfRule type="expression" dxfId="402" priority="23" stopIfTrue="1">
      <formula>$F$5="Freelancer"</formula>
    </cfRule>
    <cfRule type="expression" dxfId="401" priority="24" stopIfTrue="1">
      <formula>$F$5="DTC Int. Staff"</formula>
    </cfRule>
  </conditionalFormatting>
  <conditionalFormatting sqref="G17">
    <cfRule type="expression" dxfId="400" priority="21" stopIfTrue="1">
      <formula>#REF!="Freelancer"</formula>
    </cfRule>
    <cfRule type="expression" dxfId="399" priority="22" stopIfTrue="1">
      <formula>#REF!="DTC Int. Staff"</formula>
    </cfRule>
  </conditionalFormatting>
  <conditionalFormatting sqref="G17">
    <cfRule type="expression" dxfId="398" priority="19" stopIfTrue="1">
      <formula>$F$5="Freelancer"</formula>
    </cfRule>
    <cfRule type="expression" dxfId="397" priority="20" stopIfTrue="1">
      <formula>$F$5="DTC Int. Staff"</formula>
    </cfRule>
  </conditionalFormatting>
  <conditionalFormatting sqref="C126">
    <cfRule type="expression" dxfId="396" priority="16" stopIfTrue="1">
      <formula>IF($A126=1,B126,)</formula>
    </cfRule>
    <cfRule type="expression" dxfId="395" priority="17" stopIfTrue="1">
      <formula>IF($A126="",B126,)</formula>
    </cfRule>
  </conditionalFormatting>
  <conditionalFormatting sqref="D126">
    <cfRule type="expression" dxfId="394" priority="18" stopIfTrue="1">
      <formula>IF($A126="",B126,)</formula>
    </cfRule>
  </conditionalFormatting>
  <conditionalFormatting sqref="C125">
    <cfRule type="expression" dxfId="393" priority="13" stopIfTrue="1">
      <formula>IF($A125=1,B125,)</formula>
    </cfRule>
    <cfRule type="expression" dxfId="392" priority="14" stopIfTrue="1">
      <formula>IF($A125="",B125,)</formula>
    </cfRule>
  </conditionalFormatting>
  <conditionalFormatting sqref="D125">
    <cfRule type="expression" dxfId="391" priority="15" stopIfTrue="1">
      <formula>IF($A125="",B125,)</formula>
    </cfRule>
  </conditionalFormatting>
  <conditionalFormatting sqref="E125">
    <cfRule type="expression" dxfId="390" priority="12" stopIfTrue="1">
      <formula>IF($A125&lt;&gt;1,B125,"")</formula>
    </cfRule>
  </conditionalFormatting>
  <conditionalFormatting sqref="E126">
    <cfRule type="expression" dxfId="389" priority="11" stopIfTrue="1">
      <formula>IF($A126&lt;&gt;1,B126,"")</formula>
    </cfRule>
  </conditionalFormatting>
  <conditionalFormatting sqref="G55:G59">
    <cfRule type="expression" dxfId="388" priority="9" stopIfTrue="1">
      <formula>$F$5="Freelancer"</formula>
    </cfRule>
    <cfRule type="expression" dxfId="387" priority="10" stopIfTrue="1">
      <formula>$F$5="DTC Int. Staff"</formula>
    </cfRule>
  </conditionalFormatting>
  <conditionalFormatting sqref="G77:G81">
    <cfRule type="expression" dxfId="386" priority="7" stopIfTrue="1">
      <formula>#REF!="Freelancer"</formula>
    </cfRule>
    <cfRule type="expression" dxfId="385" priority="8" stopIfTrue="1">
      <formula>#REF!="DTC Int. Staff"</formula>
    </cfRule>
  </conditionalFormatting>
  <conditionalFormatting sqref="G77:G81">
    <cfRule type="expression" dxfId="384" priority="5" stopIfTrue="1">
      <formula>$F$5="Freelancer"</formula>
    </cfRule>
    <cfRule type="expression" dxfId="38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18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0" t="s">
        <v>5</v>
      </c>
      <c r="E1" s="271"/>
      <c r="F1" s="271"/>
      <c r="G1" s="271"/>
      <c r="H1" s="271"/>
      <c r="I1" s="271"/>
      <c r="J1" s="271"/>
      <c r="K1" s="27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8" t="s">
        <v>8</v>
      </c>
      <c r="E4" s="26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382" priority="43" stopIfTrue="1">
      <formula>IF($A11=1,B11,)</formula>
    </cfRule>
    <cfRule type="expression" dxfId="381" priority="44" stopIfTrue="1">
      <formula>IF($A11="",B11,)</formula>
    </cfRule>
  </conditionalFormatting>
  <conditionalFormatting sqref="E11:E15">
    <cfRule type="expression" dxfId="380" priority="45" stopIfTrue="1">
      <formula>IF($A11="",B11,"")</formula>
    </cfRule>
  </conditionalFormatting>
  <conditionalFormatting sqref="E26:E43 E48 E53:E70 E75 E102 E107:E118 E80:E97">
    <cfRule type="expression" dxfId="379" priority="46" stopIfTrue="1">
      <formula>IF($A26&lt;&gt;1,B26,"")</formula>
    </cfRule>
  </conditionalFormatting>
  <conditionalFormatting sqref="D11:D15 D26:D43 D48 D53:D70 D75 D102 D107:D118 D80:D97">
    <cfRule type="expression" dxfId="378" priority="47" stopIfTrue="1">
      <formula>IF($A11="",B11,)</formula>
    </cfRule>
  </conditionalFormatting>
  <conditionalFormatting sqref="G11:G20 G26:G84 G90:G118">
    <cfRule type="expression" dxfId="377" priority="48" stopIfTrue="1">
      <formula>#REF!="Freelancer"</formula>
    </cfRule>
    <cfRule type="expression" dxfId="376" priority="49" stopIfTrue="1">
      <formula>#REF!="DTC Int. Staff"</formula>
    </cfRule>
  </conditionalFormatting>
  <conditionalFormatting sqref="G118 G26:G30 G37:G57 G64:G84 G91:G111">
    <cfRule type="expression" dxfId="375" priority="41" stopIfTrue="1">
      <formula>$F$5="Freelancer"</formula>
    </cfRule>
    <cfRule type="expression" dxfId="374" priority="42" stopIfTrue="1">
      <formula>$F$5="DTC Int. Staff"</formula>
    </cfRule>
  </conditionalFormatting>
  <conditionalFormatting sqref="G16:G20">
    <cfRule type="expression" dxfId="373" priority="39" stopIfTrue="1">
      <formula>#REF!="Freelancer"</formula>
    </cfRule>
    <cfRule type="expression" dxfId="372" priority="40" stopIfTrue="1">
      <formula>#REF!="DTC Int. Staff"</formula>
    </cfRule>
  </conditionalFormatting>
  <conditionalFormatting sqref="G16:G20">
    <cfRule type="expression" dxfId="371" priority="37" stopIfTrue="1">
      <formula>$F$5="Freelancer"</formula>
    </cfRule>
    <cfRule type="expression" dxfId="370" priority="38" stopIfTrue="1">
      <formula>$F$5="DTC Int. Staff"</formula>
    </cfRule>
  </conditionalFormatting>
  <conditionalFormatting sqref="G21:G25">
    <cfRule type="expression" dxfId="369" priority="35" stopIfTrue="1">
      <formula>#REF!="Freelancer"</formula>
    </cfRule>
    <cfRule type="expression" dxfId="368" priority="36" stopIfTrue="1">
      <formula>#REF!="DTC Int. Staff"</formula>
    </cfRule>
  </conditionalFormatting>
  <conditionalFormatting sqref="G21:G25">
    <cfRule type="expression" dxfId="367" priority="33" stopIfTrue="1">
      <formula>$F$5="Freelancer"</formula>
    </cfRule>
    <cfRule type="expression" dxfId="366" priority="34" stopIfTrue="1">
      <formula>$F$5="DTC Int. Staff"</formula>
    </cfRule>
  </conditionalFormatting>
  <conditionalFormatting sqref="G63">
    <cfRule type="expression" dxfId="365" priority="23" stopIfTrue="1">
      <formula>$F$5="Freelancer"</formula>
    </cfRule>
    <cfRule type="expression" dxfId="364" priority="24" stopIfTrue="1">
      <formula>$F$5="DTC Int. Staff"</formula>
    </cfRule>
  </conditionalFormatting>
  <conditionalFormatting sqref="G85:G89">
    <cfRule type="expression" dxfId="363" priority="21" stopIfTrue="1">
      <formula>#REF!="Freelancer"</formula>
    </cfRule>
    <cfRule type="expression" dxfId="362" priority="22" stopIfTrue="1">
      <formula>#REF!="DTC Int. Staff"</formula>
    </cfRule>
  </conditionalFormatting>
  <conditionalFormatting sqref="G85:G89">
    <cfRule type="expression" dxfId="361" priority="19" stopIfTrue="1">
      <formula>$F$5="Freelancer"</formula>
    </cfRule>
    <cfRule type="expression" dxfId="360" priority="20" stopIfTrue="1">
      <formula>$F$5="DTC Int. Staff"</formula>
    </cfRule>
  </conditionalFormatting>
  <conditionalFormatting sqref="E17:E20">
    <cfRule type="expression" dxfId="359" priority="17" stopIfTrue="1">
      <formula>IF($A17="",B17,"")</formula>
    </cfRule>
  </conditionalFormatting>
  <conditionalFormatting sqref="D17:D20">
    <cfRule type="expression" dxfId="358" priority="18" stopIfTrue="1">
      <formula>IF($A17="",B17,)</formula>
    </cfRule>
  </conditionalFormatting>
  <conditionalFormatting sqref="E22:E25">
    <cfRule type="expression" dxfId="357" priority="15" stopIfTrue="1">
      <formula>IF($A22="",B22,"")</formula>
    </cfRule>
  </conditionalFormatting>
  <conditionalFormatting sqref="D22:D25">
    <cfRule type="expression" dxfId="356" priority="16" stopIfTrue="1">
      <formula>IF($A22="",B22,)</formula>
    </cfRule>
  </conditionalFormatting>
  <conditionalFormatting sqref="E44:E47">
    <cfRule type="expression" dxfId="355" priority="13" stopIfTrue="1">
      <formula>IF($A44="",B44,"")</formula>
    </cfRule>
  </conditionalFormatting>
  <conditionalFormatting sqref="D44:D47">
    <cfRule type="expression" dxfId="354" priority="14" stopIfTrue="1">
      <formula>IF($A44="",B44,)</formula>
    </cfRule>
  </conditionalFormatting>
  <conditionalFormatting sqref="E49:E52">
    <cfRule type="expression" dxfId="353" priority="11" stopIfTrue="1">
      <formula>IF($A49="",B49,"")</formula>
    </cfRule>
  </conditionalFormatting>
  <conditionalFormatting sqref="D49:D52">
    <cfRule type="expression" dxfId="352" priority="12" stopIfTrue="1">
      <formula>IF($A49="",B49,)</formula>
    </cfRule>
  </conditionalFormatting>
  <conditionalFormatting sqref="E71:E74">
    <cfRule type="expression" dxfId="351" priority="9" stopIfTrue="1">
      <formula>IF($A71="",B71,"")</formula>
    </cfRule>
  </conditionalFormatting>
  <conditionalFormatting sqref="D71:D74">
    <cfRule type="expression" dxfId="350" priority="10" stopIfTrue="1">
      <formula>IF($A71="",B71,)</formula>
    </cfRule>
  </conditionalFormatting>
  <conditionalFormatting sqref="E76:E79">
    <cfRule type="expression" dxfId="349" priority="7" stopIfTrue="1">
      <formula>IF($A76="",B76,"")</formula>
    </cfRule>
  </conditionalFormatting>
  <conditionalFormatting sqref="D76:D79">
    <cfRule type="expression" dxfId="348" priority="8" stopIfTrue="1">
      <formula>IF($A76="",B76,)</formula>
    </cfRule>
  </conditionalFormatting>
  <conditionalFormatting sqref="E98:E101">
    <cfRule type="expression" dxfId="347" priority="5" stopIfTrue="1">
      <formula>IF($A98="",B98,"")</formula>
    </cfRule>
  </conditionalFormatting>
  <conditionalFormatting sqref="D98:D101">
    <cfRule type="expression" dxfId="346" priority="6" stopIfTrue="1">
      <formula>IF($A98="",B98,)</formula>
    </cfRule>
  </conditionalFormatting>
  <conditionalFormatting sqref="E98">
    <cfRule type="timePeriod" dxfId="34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44" priority="2" stopIfTrue="1">
      <formula>IF($A103="",B103,"")</formula>
    </cfRule>
  </conditionalFormatting>
  <conditionalFormatting sqref="D103:D106">
    <cfRule type="expression" dxfId="343" priority="3" stopIfTrue="1">
      <formula>IF($A103="",B103,)</formula>
    </cfRule>
  </conditionalFormatting>
  <conditionalFormatting sqref="E103:E106">
    <cfRule type="timePeriod" dxfId="34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0" t="s">
        <v>5</v>
      </c>
      <c r="E1" s="271"/>
      <c r="F1" s="271"/>
      <c r="G1" s="271"/>
      <c r="H1" s="271"/>
      <c r="I1" s="271"/>
      <c r="J1" s="271"/>
      <c r="K1" s="27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8" t="s">
        <v>8</v>
      </c>
      <c r="E4" s="26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341" priority="29" stopIfTrue="1">
      <formula>IF($A11=1,B11,)</formula>
    </cfRule>
    <cfRule type="expression" dxfId="340" priority="30" stopIfTrue="1">
      <formula>IF($A11="",B11,)</formula>
    </cfRule>
  </conditionalFormatting>
  <conditionalFormatting sqref="E11:E15">
    <cfRule type="expression" dxfId="339" priority="31" stopIfTrue="1">
      <formula>IF($A11="",B11,"")</formula>
    </cfRule>
  </conditionalFormatting>
  <conditionalFormatting sqref="E130:E134 E26:E124">
    <cfRule type="expression" dxfId="338" priority="32" stopIfTrue="1">
      <formula>IF($A26&lt;&gt;1,B26,"")</formula>
    </cfRule>
  </conditionalFormatting>
  <conditionalFormatting sqref="D130:D134 D11:D15 D26:D124">
    <cfRule type="expression" dxfId="337" priority="33" stopIfTrue="1">
      <formula>IF($A11="",B11,)</formula>
    </cfRule>
  </conditionalFormatting>
  <conditionalFormatting sqref="G11:G20 G26:G84 G90:G119">
    <cfRule type="expression" dxfId="336" priority="34" stopIfTrue="1">
      <formula>#REF!="Freelancer"</formula>
    </cfRule>
    <cfRule type="expression" dxfId="335" priority="35" stopIfTrue="1">
      <formula>#REF!="DTC Int. Staff"</formula>
    </cfRule>
  </conditionalFormatting>
  <conditionalFormatting sqref="G119 G26:G30 G37:G57 G64:G84 G91:G112">
    <cfRule type="expression" dxfId="334" priority="27" stopIfTrue="1">
      <formula>$F$5="Freelancer"</formula>
    </cfRule>
    <cfRule type="expression" dxfId="333" priority="28" stopIfTrue="1">
      <formula>$F$5="DTC Int. Staff"</formula>
    </cfRule>
  </conditionalFormatting>
  <conditionalFormatting sqref="G16:G20">
    <cfRule type="expression" dxfId="332" priority="25" stopIfTrue="1">
      <formula>#REF!="Freelancer"</formula>
    </cfRule>
    <cfRule type="expression" dxfId="331" priority="26" stopIfTrue="1">
      <formula>#REF!="DTC Int. Staff"</formula>
    </cfRule>
  </conditionalFormatting>
  <conditionalFormatting sqref="G16:G20">
    <cfRule type="expression" dxfId="330" priority="23" stopIfTrue="1">
      <formula>$F$5="Freelancer"</formula>
    </cfRule>
    <cfRule type="expression" dxfId="329" priority="24" stopIfTrue="1">
      <formula>$F$5="DTC Int. Staff"</formula>
    </cfRule>
  </conditionalFormatting>
  <conditionalFormatting sqref="G21:G25">
    <cfRule type="expression" dxfId="328" priority="21" stopIfTrue="1">
      <formula>#REF!="Freelancer"</formula>
    </cfRule>
    <cfRule type="expression" dxfId="327" priority="22" stopIfTrue="1">
      <formula>#REF!="DTC Int. Staff"</formula>
    </cfRule>
  </conditionalFormatting>
  <conditionalFormatting sqref="G21:G25">
    <cfRule type="expression" dxfId="326" priority="19" stopIfTrue="1">
      <formula>$F$5="Freelancer"</formula>
    </cfRule>
    <cfRule type="expression" dxfId="325" priority="20" stopIfTrue="1">
      <formula>$F$5="DTC Int. Staff"</formula>
    </cfRule>
  </conditionalFormatting>
  <conditionalFormatting sqref="C125:C129">
    <cfRule type="expression" dxfId="324" priority="13" stopIfTrue="1">
      <formula>IF($A125=1,B125,)</formula>
    </cfRule>
    <cfRule type="expression" dxfId="323" priority="14" stopIfTrue="1">
      <formula>IF($A125="",B125,)</formula>
    </cfRule>
  </conditionalFormatting>
  <conditionalFormatting sqref="D125:D129">
    <cfRule type="expression" dxfId="322" priority="15" stopIfTrue="1">
      <formula>IF($A125="",B125,)</formula>
    </cfRule>
  </conditionalFormatting>
  <conditionalFormatting sqref="E125:E129">
    <cfRule type="expression" dxfId="321" priority="12" stopIfTrue="1">
      <formula>IF($A125&lt;&gt;1,B125,"")</formula>
    </cfRule>
  </conditionalFormatting>
  <conditionalFormatting sqref="G63">
    <cfRule type="expression" dxfId="320" priority="9" stopIfTrue="1">
      <formula>$F$5="Freelancer"</formula>
    </cfRule>
    <cfRule type="expression" dxfId="319" priority="10" stopIfTrue="1">
      <formula>$F$5="DTC Int. Staff"</formula>
    </cfRule>
  </conditionalFormatting>
  <conditionalFormatting sqref="G85:G89">
    <cfRule type="expression" dxfId="318" priority="7" stopIfTrue="1">
      <formula>#REF!="Freelancer"</formula>
    </cfRule>
    <cfRule type="expression" dxfId="317" priority="8" stopIfTrue="1">
      <formula>#REF!="DTC Int. Staff"</formula>
    </cfRule>
  </conditionalFormatting>
  <conditionalFormatting sqref="G85:G89">
    <cfRule type="expression" dxfId="316" priority="5" stopIfTrue="1">
      <formula>$F$5="Freelancer"</formula>
    </cfRule>
    <cfRule type="expression" dxfId="315" priority="6" stopIfTrue="1">
      <formula>$F$5="DTC Int. Staff"</formula>
    </cfRule>
  </conditionalFormatting>
  <conditionalFormatting sqref="E17:E20">
    <cfRule type="expression" dxfId="314" priority="3" stopIfTrue="1">
      <formula>IF($A17="",B17,"")</formula>
    </cfRule>
  </conditionalFormatting>
  <conditionalFormatting sqref="D17:D20">
    <cfRule type="expression" dxfId="313" priority="4" stopIfTrue="1">
      <formula>IF($A17="",B17,)</formula>
    </cfRule>
  </conditionalFormatting>
  <conditionalFormatting sqref="E22:E25">
    <cfRule type="expression" dxfId="312" priority="1" stopIfTrue="1">
      <formula>IF($A22="",B22,"")</formula>
    </cfRule>
  </conditionalFormatting>
  <conditionalFormatting sqref="D22:D25">
    <cfRule type="expression" dxfId="31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0" t="s">
        <v>5</v>
      </c>
      <c r="E1" s="271"/>
      <c r="F1" s="271"/>
      <c r="G1" s="271"/>
      <c r="H1" s="271"/>
      <c r="I1" s="271"/>
      <c r="J1" s="271"/>
      <c r="K1" s="27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8" t="s">
        <v>8</v>
      </c>
      <c r="E4" s="26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310" priority="25" stopIfTrue="1">
      <formula>IF($A11=1,B11,)</formula>
    </cfRule>
    <cfRule type="expression" dxfId="309" priority="26" stopIfTrue="1">
      <formula>IF($A11="",B11,)</formula>
    </cfRule>
  </conditionalFormatting>
  <conditionalFormatting sqref="E11:E15">
    <cfRule type="expression" dxfId="308" priority="27" stopIfTrue="1">
      <formula>IF($A11="",B11,"")</formula>
    </cfRule>
  </conditionalFormatting>
  <conditionalFormatting sqref="E16:E128">
    <cfRule type="expression" dxfId="307" priority="28" stopIfTrue="1">
      <formula>IF($A16&lt;&gt;1,B16,"")</formula>
    </cfRule>
  </conditionalFormatting>
  <conditionalFormatting sqref="D11:D128">
    <cfRule type="expression" dxfId="306" priority="29" stopIfTrue="1">
      <formula>IF($A11="",B11,)</formula>
    </cfRule>
  </conditionalFormatting>
  <conditionalFormatting sqref="G11:G20 G82:G123 G22:G76">
    <cfRule type="expression" dxfId="305" priority="30" stopIfTrue="1">
      <formula>#REF!="Freelancer"</formula>
    </cfRule>
    <cfRule type="expression" dxfId="304" priority="31" stopIfTrue="1">
      <formula>#REF!="DTC Int. Staff"</formula>
    </cfRule>
  </conditionalFormatting>
  <conditionalFormatting sqref="G119:G123 G87:G108 G22 G33:G49 G60:G76">
    <cfRule type="expression" dxfId="303" priority="23" stopIfTrue="1">
      <formula>$F$5="Freelancer"</formula>
    </cfRule>
    <cfRule type="expression" dxfId="302" priority="24" stopIfTrue="1">
      <formula>$F$5="DTC Int. Staff"</formula>
    </cfRule>
  </conditionalFormatting>
  <conditionalFormatting sqref="G16:G20">
    <cfRule type="expression" dxfId="301" priority="21" stopIfTrue="1">
      <formula>#REF!="Freelancer"</formula>
    </cfRule>
    <cfRule type="expression" dxfId="300" priority="22" stopIfTrue="1">
      <formula>#REF!="DTC Int. Staff"</formula>
    </cfRule>
  </conditionalFormatting>
  <conditionalFormatting sqref="G16:G20">
    <cfRule type="expression" dxfId="299" priority="19" stopIfTrue="1">
      <formula>$F$5="Freelancer"</formula>
    </cfRule>
    <cfRule type="expression" dxfId="298" priority="20" stopIfTrue="1">
      <formula>$F$5="DTC Int. Staff"</formula>
    </cfRule>
  </conditionalFormatting>
  <conditionalFormatting sqref="G21">
    <cfRule type="expression" dxfId="297" priority="17" stopIfTrue="1">
      <formula>#REF!="Freelancer"</formula>
    </cfRule>
    <cfRule type="expression" dxfId="296" priority="18" stopIfTrue="1">
      <formula>#REF!="DTC Int. Staff"</formula>
    </cfRule>
  </conditionalFormatting>
  <conditionalFormatting sqref="G21">
    <cfRule type="expression" dxfId="295" priority="15" stopIfTrue="1">
      <formula>$F$5="Freelancer"</formula>
    </cfRule>
    <cfRule type="expression" dxfId="294" priority="16" stopIfTrue="1">
      <formula>$F$5="DTC Int. Staff"</formula>
    </cfRule>
  </conditionalFormatting>
  <conditionalFormatting sqref="C129:C133">
    <cfRule type="expression" dxfId="293" priority="9" stopIfTrue="1">
      <formula>IF($A129=1,B129,)</formula>
    </cfRule>
    <cfRule type="expression" dxfId="292" priority="10" stopIfTrue="1">
      <formula>IF($A129="",B129,)</formula>
    </cfRule>
  </conditionalFormatting>
  <conditionalFormatting sqref="D129:D133">
    <cfRule type="expression" dxfId="291" priority="11" stopIfTrue="1">
      <formula>IF($A129="",B129,)</formula>
    </cfRule>
  </conditionalFormatting>
  <conditionalFormatting sqref="E129:E133">
    <cfRule type="expression" dxfId="290" priority="8" stopIfTrue="1">
      <formula>IF($A129&lt;&gt;1,B129,"")</formula>
    </cfRule>
  </conditionalFormatting>
  <conditionalFormatting sqref="G55:G59">
    <cfRule type="expression" dxfId="289" priority="5" stopIfTrue="1">
      <formula>$F$5="Freelancer"</formula>
    </cfRule>
    <cfRule type="expression" dxfId="288" priority="6" stopIfTrue="1">
      <formula>$F$5="DTC Int. Staff"</formula>
    </cfRule>
  </conditionalFormatting>
  <conditionalFormatting sqref="G77:G81">
    <cfRule type="expression" dxfId="287" priority="3" stopIfTrue="1">
      <formula>#REF!="Freelancer"</formula>
    </cfRule>
    <cfRule type="expression" dxfId="286" priority="4" stopIfTrue="1">
      <formula>#REF!="DTC Int. Staff"</formula>
    </cfRule>
  </conditionalFormatting>
  <conditionalFormatting sqref="G77:G81">
    <cfRule type="expression" dxfId="285" priority="1" stopIfTrue="1">
      <formula>$F$5="Freelancer"</formula>
    </cfRule>
    <cfRule type="expression" dxfId="2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70" t="s">
        <v>5</v>
      </c>
      <c r="E1" s="271"/>
      <c r="F1" s="271"/>
      <c r="G1" s="271"/>
      <c r="H1" s="271"/>
      <c r="I1" s="271"/>
      <c r="J1" s="271"/>
      <c r="K1" s="27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8" t="s">
        <v>8</v>
      </c>
      <c r="E4" s="26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283" priority="25" stopIfTrue="1">
      <formula>IF($A11=1,B11,)</formula>
    </cfRule>
    <cfRule type="expression" dxfId="282" priority="26" stopIfTrue="1">
      <formula>IF($A11="",B11,)</formula>
    </cfRule>
  </conditionalFormatting>
  <conditionalFormatting sqref="E11">
    <cfRule type="expression" dxfId="281" priority="27" stopIfTrue="1">
      <formula>IF($A11="",B11,"")</formula>
    </cfRule>
  </conditionalFormatting>
  <conditionalFormatting sqref="E12:E119">
    <cfRule type="expression" dxfId="280" priority="28" stopIfTrue="1">
      <formula>IF($A12&lt;&gt;1,B12,"")</formula>
    </cfRule>
  </conditionalFormatting>
  <conditionalFormatting sqref="D11:D119">
    <cfRule type="expression" dxfId="279" priority="29" stopIfTrue="1">
      <formula>IF($A11="",B11,)</formula>
    </cfRule>
  </conditionalFormatting>
  <conditionalFormatting sqref="G11:G12 G18:G76 G82:G118">
    <cfRule type="expression" dxfId="278" priority="30" stopIfTrue="1">
      <formula>#REF!="Freelancer"</formula>
    </cfRule>
    <cfRule type="expression" dxfId="277" priority="31" stopIfTrue="1">
      <formula>#REF!="DTC Int. Staff"</formula>
    </cfRule>
  </conditionalFormatting>
  <conditionalFormatting sqref="G114:G118 G18:G22 G33:G49 G60:G76 G87:G103">
    <cfRule type="expression" dxfId="276" priority="23" stopIfTrue="1">
      <formula>$F$5="Freelancer"</formula>
    </cfRule>
    <cfRule type="expression" dxfId="275" priority="24" stopIfTrue="1">
      <formula>$F$5="DTC Int. Staff"</formula>
    </cfRule>
  </conditionalFormatting>
  <conditionalFormatting sqref="G12">
    <cfRule type="expression" dxfId="274" priority="21" stopIfTrue="1">
      <formula>#REF!="Freelancer"</formula>
    </cfRule>
    <cfRule type="expression" dxfId="273" priority="22" stopIfTrue="1">
      <formula>#REF!="DTC Int. Staff"</formula>
    </cfRule>
  </conditionalFormatting>
  <conditionalFormatting sqref="G12">
    <cfRule type="expression" dxfId="272" priority="19" stopIfTrue="1">
      <formula>$F$5="Freelancer"</formula>
    </cfRule>
    <cfRule type="expression" dxfId="271" priority="20" stopIfTrue="1">
      <formula>$F$5="DTC Int. Staff"</formula>
    </cfRule>
  </conditionalFormatting>
  <conditionalFormatting sqref="G13:G17">
    <cfRule type="expression" dxfId="270" priority="17" stopIfTrue="1">
      <formula>#REF!="Freelancer"</formula>
    </cfRule>
    <cfRule type="expression" dxfId="269" priority="18" stopIfTrue="1">
      <formula>#REF!="DTC Int. Staff"</formula>
    </cfRule>
  </conditionalFormatting>
  <conditionalFormatting sqref="G13:G17">
    <cfRule type="expression" dxfId="268" priority="15" stopIfTrue="1">
      <formula>$F$5="Freelancer"</formula>
    </cfRule>
    <cfRule type="expression" dxfId="267" priority="16" stopIfTrue="1">
      <formula>$F$5="DTC Int. Staff"</formula>
    </cfRule>
  </conditionalFormatting>
  <conditionalFormatting sqref="C121:C125">
    <cfRule type="expression" dxfId="266" priority="12" stopIfTrue="1">
      <formula>IF($A121=1,B121,)</formula>
    </cfRule>
    <cfRule type="expression" dxfId="265" priority="13" stopIfTrue="1">
      <formula>IF($A121="",B121,)</formula>
    </cfRule>
  </conditionalFormatting>
  <conditionalFormatting sqref="D121:D125">
    <cfRule type="expression" dxfId="264" priority="14" stopIfTrue="1">
      <formula>IF($A121="",B121,)</formula>
    </cfRule>
  </conditionalFormatting>
  <conditionalFormatting sqref="C120">
    <cfRule type="expression" dxfId="263" priority="9" stopIfTrue="1">
      <formula>IF($A120=1,B120,)</formula>
    </cfRule>
    <cfRule type="expression" dxfId="262" priority="10" stopIfTrue="1">
      <formula>IF($A120="",B120,)</formula>
    </cfRule>
  </conditionalFormatting>
  <conditionalFormatting sqref="D120">
    <cfRule type="expression" dxfId="261" priority="11" stopIfTrue="1">
      <formula>IF($A120="",B120,)</formula>
    </cfRule>
  </conditionalFormatting>
  <conditionalFormatting sqref="E120">
    <cfRule type="expression" dxfId="260" priority="8" stopIfTrue="1">
      <formula>IF($A120&lt;&gt;1,B120,"")</formula>
    </cfRule>
  </conditionalFormatting>
  <conditionalFormatting sqref="E121:E125">
    <cfRule type="expression" dxfId="259" priority="7" stopIfTrue="1">
      <formula>IF($A121&lt;&gt;1,B121,"")</formula>
    </cfRule>
  </conditionalFormatting>
  <conditionalFormatting sqref="G55:G59">
    <cfRule type="expression" dxfId="258" priority="5" stopIfTrue="1">
      <formula>$F$5="Freelancer"</formula>
    </cfRule>
    <cfRule type="expression" dxfId="257" priority="6" stopIfTrue="1">
      <formula>$F$5="DTC Int. Staff"</formula>
    </cfRule>
  </conditionalFormatting>
  <conditionalFormatting sqref="G77:G81">
    <cfRule type="expression" dxfId="256" priority="3" stopIfTrue="1">
      <formula>#REF!="Freelancer"</formula>
    </cfRule>
    <cfRule type="expression" dxfId="255" priority="4" stopIfTrue="1">
      <formula>#REF!="DTC Int. Staff"</formula>
    </cfRule>
  </conditionalFormatting>
  <conditionalFormatting sqref="G77:G81">
    <cfRule type="expression" dxfId="254" priority="1" stopIfTrue="1">
      <formula>$F$5="Freelancer"</formula>
    </cfRule>
    <cfRule type="expression" dxfId="2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270" t="s">
        <v>5</v>
      </c>
      <c r="E1" s="271"/>
      <c r="F1" s="271"/>
      <c r="G1" s="271"/>
      <c r="H1" s="271"/>
      <c r="I1" s="271"/>
      <c r="J1" s="271"/>
      <c r="K1" s="27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68" t="s">
        <v>8</v>
      </c>
      <c r="E4" s="26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52" priority="25" stopIfTrue="1">
      <formula>IF($A11=1,B11,)</formula>
    </cfRule>
    <cfRule type="expression" dxfId="251" priority="26" stopIfTrue="1">
      <formula>IF($A11="",B11,)</formula>
    </cfRule>
  </conditionalFormatting>
  <conditionalFormatting sqref="E11:E15">
    <cfRule type="expression" dxfId="250" priority="27" stopIfTrue="1">
      <formula>IF($A11="",B11,"")</formula>
    </cfRule>
  </conditionalFormatting>
  <conditionalFormatting sqref="E16:E124">
    <cfRule type="expression" dxfId="249" priority="28" stopIfTrue="1">
      <formula>IF($A16&lt;&gt;1,B16,"")</formula>
    </cfRule>
  </conditionalFormatting>
  <conditionalFormatting sqref="D11:D124">
    <cfRule type="expression" dxfId="248" priority="29" stopIfTrue="1">
      <formula>IF($A11="",B11,)</formula>
    </cfRule>
  </conditionalFormatting>
  <conditionalFormatting sqref="G11:G20 G26:G84 G86:G119">
    <cfRule type="expression" dxfId="247" priority="30" stopIfTrue="1">
      <formula>#REF!="Freelancer"</formula>
    </cfRule>
    <cfRule type="expression" dxfId="246" priority="31" stopIfTrue="1">
      <formula>#REF!="DTC Int. Staff"</formula>
    </cfRule>
  </conditionalFormatting>
  <conditionalFormatting sqref="G115:G119 G87:G112 G26:G30 G33:G57 G60:G84">
    <cfRule type="expression" dxfId="245" priority="23" stopIfTrue="1">
      <formula>$F$5="Freelancer"</formula>
    </cfRule>
    <cfRule type="expression" dxfId="244" priority="24" stopIfTrue="1">
      <formula>$F$5="DTC Int. Staff"</formula>
    </cfRule>
  </conditionalFormatting>
  <conditionalFormatting sqref="G16:G20">
    <cfRule type="expression" dxfId="243" priority="21" stopIfTrue="1">
      <formula>#REF!="Freelancer"</formula>
    </cfRule>
    <cfRule type="expression" dxfId="242" priority="22" stopIfTrue="1">
      <formula>#REF!="DTC Int. Staff"</formula>
    </cfRule>
  </conditionalFormatting>
  <conditionalFormatting sqref="G16:G20">
    <cfRule type="expression" dxfId="241" priority="19" stopIfTrue="1">
      <formula>$F$5="Freelancer"</formula>
    </cfRule>
    <cfRule type="expression" dxfId="240" priority="20" stopIfTrue="1">
      <formula>$F$5="DTC Int. Staff"</formula>
    </cfRule>
  </conditionalFormatting>
  <conditionalFormatting sqref="G21:G25">
    <cfRule type="expression" dxfId="239" priority="17" stopIfTrue="1">
      <formula>#REF!="Freelancer"</formula>
    </cfRule>
    <cfRule type="expression" dxfId="238" priority="18" stopIfTrue="1">
      <formula>#REF!="DTC Int. Staff"</formula>
    </cfRule>
  </conditionalFormatting>
  <conditionalFormatting sqref="G21:G25">
    <cfRule type="expression" dxfId="237" priority="15" stopIfTrue="1">
      <formula>$F$5="Freelancer"</formula>
    </cfRule>
    <cfRule type="expression" dxfId="236" priority="16" stopIfTrue="1">
      <formula>$F$5="DTC Int. Staff"</formula>
    </cfRule>
  </conditionalFormatting>
  <conditionalFormatting sqref="C125:C129">
    <cfRule type="expression" dxfId="235" priority="9" stopIfTrue="1">
      <formula>IF($A125=1,B125,)</formula>
    </cfRule>
    <cfRule type="expression" dxfId="234" priority="10" stopIfTrue="1">
      <formula>IF($A125="",B125,)</formula>
    </cfRule>
  </conditionalFormatting>
  <conditionalFormatting sqref="D125:D129">
    <cfRule type="expression" dxfId="233" priority="11" stopIfTrue="1">
      <formula>IF($A125="",B125,)</formula>
    </cfRule>
  </conditionalFormatting>
  <conditionalFormatting sqref="E125:E129">
    <cfRule type="expression" dxfId="232" priority="8" stopIfTrue="1">
      <formula>IF($A125&lt;&gt;1,B125,"")</formula>
    </cfRule>
  </conditionalFormatting>
  <conditionalFormatting sqref="G59">
    <cfRule type="expression" dxfId="231" priority="5" stopIfTrue="1">
      <formula>$F$5="Freelancer"</formula>
    </cfRule>
    <cfRule type="expression" dxfId="230" priority="6" stopIfTrue="1">
      <formula>$F$5="DTC Int. Staff"</formula>
    </cfRule>
  </conditionalFormatting>
  <conditionalFormatting sqref="G85">
    <cfRule type="expression" dxfId="229" priority="3" stopIfTrue="1">
      <formula>#REF!="Freelancer"</formula>
    </cfRule>
    <cfRule type="expression" dxfId="228" priority="4" stopIfTrue="1">
      <formula>#REF!="DTC Int. Staff"</formula>
    </cfRule>
  </conditionalFormatting>
  <conditionalFormatting sqref="G85">
    <cfRule type="expression" dxfId="227" priority="1" stopIfTrue="1">
      <formula>$F$5="Freelancer"</formula>
    </cfRule>
    <cfRule type="expression" dxfId="2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F3" sqref="F3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6" t="s">
        <v>8</v>
      </c>
      <c r="E4" s="277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25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225" priority="29" stopIfTrue="1">
      <formula>IF($A11=1,B11,)</formula>
    </cfRule>
    <cfRule type="expression" dxfId="224" priority="30" stopIfTrue="1">
      <formula>IF($A11="",B11,)</formula>
    </cfRule>
  </conditionalFormatting>
  <conditionalFormatting sqref="E11:E15">
    <cfRule type="expression" dxfId="223" priority="31" stopIfTrue="1">
      <formula>IF($A11="",B11,"")</formula>
    </cfRule>
  </conditionalFormatting>
  <conditionalFormatting sqref="E16:E124">
    <cfRule type="expression" dxfId="222" priority="32" stopIfTrue="1">
      <formula>IF($A16&lt;&gt;1,B16,"")</formula>
    </cfRule>
  </conditionalFormatting>
  <conditionalFormatting sqref="D11:D124">
    <cfRule type="expression" dxfId="221" priority="33" stopIfTrue="1">
      <formula>IF($A11="",B11,)</formula>
    </cfRule>
  </conditionalFormatting>
  <conditionalFormatting sqref="G11:G20 G22:G76 G82:G119">
    <cfRule type="expression" dxfId="220" priority="34" stopIfTrue="1">
      <formula>#REF!="Freelancer"</formula>
    </cfRule>
    <cfRule type="expression" dxfId="219" priority="35" stopIfTrue="1">
      <formula>#REF!="DTC Int. Staff"</formula>
    </cfRule>
  </conditionalFormatting>
  <conditionalFormatting sqref="G115:G119 G87:G104 G22 G33:G49 G60:G76">
    <cfRule type="expression" dxfId="218" priority="27" stopIfTrue="1">
      <formula>$F$5="Freelancer"</formula>
    </cfRule>
    <cfRule type="expression" dxfId="217" priority="28" stopIfTrue="1">
      <formula>$F$5="DTC Int. Staff"</formula>
    </cfRule>
  </conditionalFormatting>
  <conditionalFormatting sqref="G16:G20">
    <cfRule type="expression" dxfId="216" priority="25" stopIfTrue="1">
      <formula>#REF!="Freelancer"</formula>
    </cfRule>
    <cfRule type="expression" dxfId="215" priority="26" stopIfTrue="1">
      <formula>#REF!="DTC Int. Staff"</formula>
    </cfRule>
  </conditionalFormatting>
  <conditionalFormatting sqref="G16:G20">
    <cfRule type="expression" dxfId="214" priority="23" stopIfTrue="1">
      <formula>$F$5="Freelancer"</formula>
    </cfRule>
    <cfRule type="expression" dxfId="213" priority="24" stopIfTrue="1">
      <formula>$F$5="DTC Int. Staff"</formula>
    </cfRule>
  </conditionalFormatting>
  <conditionalFormatting sqref="G21">
    <cfRule type="expression" dxfId="212" priority="21" stopIfTrue="1">
      <formula>#REF!="Freelancer"</formula>
    </cfRule>
    <cfRule type="expression" dxfId="211" priority="22" stopIfTrue="1">
      <formula>#REF!="DTC Int. Staff"</formula>
    </cfRule>
  </conditionalFormatting>
  <conditionalFormatting sqref="G21">
    <cfRule type="expression" dxfId="210" priority="19" stopIfTrue="1">
      <formula>$F$5="Freelancer"</formula>
    </cfRule>
    <cfRule type="expression" dxfId="209" priority="20" stopIfTrue="1">
      <formula>$F$5="DTC Int. Staff"</formula>
    </cfRule>
  </conditionalFormatting>
  <conditionalFormatting sqref="C125:C129">
    <cfRule type="expression" dxfId="208" priority="16" stopIfTrue="1">
      <formula>IF($A125=1,B125,)</formula>
    </cfRule>
    <cfRule type="expression" dxfId="207" priority="17" stopIfTrue="1">
      <formula>IF($A125="",B125,)</formula>
    </cfRule>
  </conditionalFormatting>
  <conditionalFormatting sqref="D125:D129">
    <cfRule type="expression" dxfId="206" priority="18" stopIfTrue="1">
      <formula>IF($A125="",B125,)</formula>
    </cfRule>
  </conditionalFormatting>
  <conditionalFormatting sqref="E125:E129">
    <cfRule type="expression" dxfId="205" priority="15" stopIfTrue="1">
      <formula>IF($A125&lt;&gt;1,B125,"")</formula>
    </cfRule>
  </conditionalFormatting>
  <conditionalFormatting sqref="G55:G59">
    <cfRule type="expression" dxfId="204" priority="13" stopIfTrue="1">
      <formula>$F$5="Freelancer"</formula>
    </cfRule>
    <cfRule type="expression" dxfId="203" priority="14" stopIfTrue="1">
      <formula>$F$5="DTC Int. Staff"</formula>
    </cfRule>
  </conditionalFormatting>
  <conditionalFormatting sqref="G77:G81">
    <cfRule type="expression" dxfId="202" priority="11" stopIfTrue="1">
      <formula>#REF!="Freelancer"</formula>
    </cfRule>
    <cfRule type="expression" dxfId="201" priority="12" stopIfTrue="1">
      <formula>#REF!="DTC Int. Staff"</formula>
    </cfRule>
  </conditionalFormatting>
  <conditionalFormatting sqref="G77:G81">
    <cfRule type="expression" dxfId="200" priority="9" stopIfTrue="1">
      <formula>$F$5="Freelancer"</formula>
    </cfRule>
    <cfRule type="expression" dxfId="199" priority="10" stopIfTrue="1">
      <formula>$F$5="DTC Int. Staff"</formula>
    </cfRule>
  </conditionalFormatting>
  <conditionalFormatting sqref="G130">
    <cfRule type="expression" dxfId="198" priority="1" stopIfTrue="1">
      <formula>$F$5="Freelancer"</formula>
    </cfRule>
    <cfRule type="expression" dxfId="197" priority="2" stopIfTrue="1">
      <formula>$F$5="DTC Int. Staff"</formula>
    </cfRule>
  </conditionalFormatting>
  <conditionalFormatting sqref="C130">
    <cfRule type="expression" dxfId="196" priority="3" stopIfTrue="1">
      <formula>IF($A130=1,B130,)</formula>
    </cfRule>
    <cfRule type="expression" dxfId="195" priority="4" stopIfTrue="1">
      <formula>IF($A130="",B130,)</formula>
    </cfRule>
  </conditionalFormatting>
  <conditionalFormatting sqref="E130">
    <cfRule type="expression" dxfId="194" priority="5" stopIfTrue="1">
      <formula>IF($A130&lt;&gt;1,B130,"")</formula>
    </cfRule>
  </conditionalFormatting>
  <conditionalFormatting sqref="D130">
    <cfRule type="expression" dxfId="193" priority="6" stopIfTrue="1">
      <formula>IF($A130="",B130,)</formula>
    </cfRule>
  </conditionalFormatting>
  <conditionalFormatting sqref="G130">
    <cfRule type="expression" dxfId="192" priority="7" stopIfTrue="1">
      <formula>#REF!="Freelancer"</formula>
    </cfRule>
    <cfRule type="expression" dxfId="19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2578125" defaultRowHeight="15" x14ac:dyDescent="0.2"/>
  <cols>
    <col min="1" max="2" width="4" style="111" hidden="1" customWidth="1"/>
    <col min="3" max="3" width="3.5703125" style="111" hidden="1" customWidth="1"/>
    <col min="4" max="4" width="13" style="111" bestFit="1" customWidth="1"/>
    <col min="5" max="5" width="10.5703125" style="111" bestFit="1" customWidth="1"/>
    <col min="6" max="6" width="21.7109375" style="111" bestFit="1" customWidth="1"/>
    <col min="7" max="7" width="16.28515625" style="111" customWidth="1"/>
    <col min="8" max="8" width="85.28515625" style="111" customWidth="1"/>
    <col min="9" max="10" width="13.85546875" style="111" customWidth="1"/>
    <col min="11" max="11" width="11.85546875" style="111" bestFit="1" customWidth="1"/>
    <col min="12" max="16384" width="11.42578125" style="111"/>
  </cols>
  <sheetData>
    <row r="1" spans="1:11" ht="51.75" customHeight="1" thickBot="1" x14ac:dyDescent="0.25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">
      <c r="D2" s="112"/>
      <c r="E2" s="112"/>
      <c r="F2" s="112"/>
      <c r="G2" s="112"/>
      <c r="H2" s="112"/>
      <c r="I2" s="112"/>
      <c r="J2" s="113"/>
    </row>
    <row r="3" spans="1:11" ht="20.25" customHeight="1" x14ac:dyDescent="0.2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">
      <c r="D4" s="276" t="s">
        <v>8</v>
      </c>
      <c r="E4" s="277"/>
      <c r="F4" s="116" t="s">
        <v>46</v>
      </c>
      <c r="G4" s="117"/>
      <c r="I4" s="118"/>
      <c r="J4" s="118"/>
    </row>
    <row r="5" spans="1:11" ht="20.25" customHeight="1" x14ac:dyDescent="0.2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">
      <c r="E6" s="118"/>
      <c r="F6" s="118"/>
      <c r="G6" s="118"/>
      <c r="H6" s="117"/>
      <c r="I6" s="118"/>
      <c r="J6" s="19"/>
    </row>
    <row r="7" spans="1:11" ht="30" x14ac:dyDescent="0.2">
      <c r="G7" s="120"/>
      <c r="H7" s="117"/>
      <c r="I7" s="121" t="s">
        <v>34</v>
      </c>
      <c r="J7" s="122" t="s">
        <v>35</v>
      </c>
    </row>
    <row r="8" spans="1:11" ht="43.5" customHeight="1" x14ac:dyDescent="0.2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25">
      <c r="E9" s="118"/>
      <c r="F9" s="118"/>
      <c r="G9" s="118"/>
      <c r="H9" s="117"/>
      <c r="I9" s="118"/>
      <c r="J9" s="19"/>
    </row>
    <row r="10" spans="1:11" ht="22.5" customHeight="1" thickBot="1" x14ac:dyDescent="0.25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25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19">
    <cfRule type="expression" dxfId="190" priority="21" stopIfTrue="1">
      <formula>IF($A11=1,B11,)</formula>
    </cfRule>
    <cfRule type="expression" dxfId="189" priority="22" stopIfTrue="1">
      <formula>IF($A11="",B11,)</formula>
    </cfRule>
  </conditionalFormatting>
  <conditionalFormatting sqref="E11">
    <cfRule type="expression" dxfId="188" priority="23" stopIfTrue="1">
      <formula>IF($A11="",B11,"")</formula>
    </cfRule>
  </conditionalFormatting>
  <conditionalFormatting sqref="E12:E119">
    <cfRule type="expression" dxfId="187" priority="24" stopIfTrue="1">
      <formula>IF($A12&lt;&gt;1,B12,"")</formula>
    </cfRule>
  </conditionalFormatting>
  <conditionalFormatting sqref="D11:D119">
    <cfRule type="expression" dxfId="186" priority="25" stopIfTrue="1">
      <formula>IF($A11="",B11,)</formula>
    </cfRule>
  </conditionalFormatting>
  <conditionalFormatting sqref="G11:G16 G22:G80 G86:G118">
    <cfRule type="expression" dxfId="185" priority="26" stopIfTrue="1">
      <formula>#REF!="Freelancer"</formula>
    </cfRule>
    <cfRule type="expression" dxfId="184" priority="27" stopIfTrue="1">
      <formula>#REF!="DTC Int. Staff"</formula>
    </cfRule>
  </conditionalFormatting>
  <conditionalFormatting sqref="G118 G22:G26 G37:G53 G64:G80 G91:G107">
    <cfRule type="expression" dxfId="183" priority="19" stopIfTrue="1">
      <formula>$F$5="Freelancer"</formula>
    </cfRule>
    <cfRule type="expression" dxfId="182" priority="20" stopIfTrue="1">
      <formula>$F$5="DTC Int. Staff"</formula>
    </cfRule>
  </conditionalFormatting>
  <conditionalFormatting sqref="G12:G16">
    <cfRule type="expression" dxfId="181" priority="17" stopIfTrue="1">
      <formula>#REF!="Freelancer"</formula>
    </cfRule>
    <cfRule type="expression" dxfId="180" priority="18" stopIfTrue="1">
      <formula>#REF!="DTC Int. Staff"</formula>
    </cfRule>
  </conditionalFormatting>
  <conditionalFormatting sqref="G12:G16">
    <cfRule type="expression" dxfId="179" priority="15" stopIfTrue="1">
      <formula>$F$5="Freelancer"</formula>
    </cfRule>
    <cfRule type="expression" dxfId="178" priority="16" stopIfTrue="1">
      <formula>$F$5="DTC Int. Staff"</formula>
    </cfRule>
  </conditionalFormatting>
  <conditionalFormatting sqref="G17:G21">
    <cfRule type="expression" dxfId="177" priority="13" stopIfTrue="1">
      <formula>#REF!="Freelancer"</formula>
    </cfRule>
    <cfRule type="expression" dxfId="176" priority="14" stopIfTrue="1">
      <formula>#REF!="DTC Int. Staff"</formula>
    </cfRule>
  </conditionalFormatting>
  <conditionalFormatting sqref="G17:G21">
    <cfRule type="expression" dxfId="175" priority="11" stopIfTrue="1">
      <formula>$F$5="Freelancer"</formula>
    </cfRule>
    <cfRule type="expression" dxfId="174" priority="12" stopIfTrue="1">
      <formula>$F$5="DTC Int. Staff"</formula>
    </cfRule>
  </conditionalFormatting>
  <conditionalFormatting sqref="C120:C129">
    <cfRule type="expression" dxfId="173" priority="8" stopIfTrue="1">
      <formula>IF($A120=1,B120,)</formula>
    </cfRule>
    <cfRule type="expression" dxfId="172" priority="9" stopIfTrue="1">
      <formula>IF($A120="",B120,)</formula>
    </cfRule>
  </conditionalFormatting>
  <conditionalFormatting sqref="D120:D129">
    <cfRule type="expression" dxfId="171" priority="10" stopIfTrue="1">
      <formula>IF($A120="",B120,)</formula>
    </cfRule>
  </conditionalFormatting>
  <conditionalFormatting sqref="E120:E129">
    <cfRule type="expression" dxfId="170" priority="7" stopIfTrue="1">
      <formula>IF($A120&lt;&gt;1,B120,"")</formula>
    </cfRule>
  </conditionalFormatting>
  <conditionalFormatting sqref="G59:G63">
    <cfRule type="expression" dxfId="169" priority="5" stopIfTrue="1">
      <formula>$F$5="Freelancer"</formula>
    </cfRule>
    <cfRule type="expression" dxfId="168" priority="6" stopIfTrue="1">
      <formula>$F$5="DTC Int. Staff"</formula>
    </cfRule>
  </conditionalFormatting>
  <conditionalFormatting sqref="G81:G85">
    <cfRule type="expression" dxfId="167" priority="3" stopIfTrue="1">
      <formula>#REF!="Freelancer"</formula>
    </cfRule>
    <cfRule type="expression" dxfId="166" priority="4" stopIfTrue="1">
      <formula>#REF!="DTC Int. Staff"</formula>
    </cfRule>
  </conditionalFormatting>
  <conditionalFormatting sqref="G81:G85">
    <cfRule type="expression" dxfId="165" priority="1" stopIfTrue="1">
      <formula>$F$5="Freelancer"</formula>
    </cfRule>
    <cfRule type="expression" dxfId="1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2022-01-04T09:17:57Z</dcterms:modified>
</cp:coreProperties>
</file>