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sheet\ปี 2564\"/>
    </mc:Choice>
  </mc:AlternateContent>
  <xr:revisionPtr revIDLastSave="0" documentId="13_ncr:1_{43D3347B-960A-473E-98A3-0E53E1063151}" xr6:coauthVersionLast="47" xr6:coauthVersionMax="47" xr10:uidLastSave="{00000000-0000-0000-0000-000000000000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2" i="46" l="1"/>
  <c r="D102" i="46"/>
  <c r="A100" i="57" l="1"/>
  <c r="E11" i="57"/>
  <c r="B11" i="57" s="1"/>
  <c r="A11" i="57" s="1"/>
  <c r="I8" i="57"/>
  <c r="J8" i="57" s="1"/>
  <c r="F5" i="57"/>
  <c r="F4" i="57"/>
  <c r="F3" i="57"/>
  <c r="A126" i="55"/>
  <c r="D118" i="55"/>
  <c r="D119" i="55" s="1"/>
  <c r="D120" i="55" s="1"/>
  <c r="D121" i="55" s="1"/>
  <c r="D124" i="55" s="1"/>
  <c r="A118" i="55"/>
  <c r="E11" i="55"/>
  <c r="E12" i="55" s="1"/>
  <c r="E13" i="55" s="1"/>
  <c r="E14" i="55" s="1"/>
  <c r="I8" i="55"/>
  <c r="J8" i="55" s="1"/>
  <c r="F5" i="55"/>
  <c r="F4" i="55"/>
  <c r="F3" i="55"/>
  <c r="D107" i="53"/>
  <c r="A107" i="53"/>
  <c r="D106" i="53"/>
  <c r="A106" i="53"/>
  <c r="E11" i="53"/>
  <c r="E17" i="53" s="1"/>
  <c r="I8" i="53"/>
  <c r="J8" i="53" s="1"/>
  <c r="F5" i="53"/>
  <c r="F4" i="53"/>
  <c r="F3" i="53"/>
  <c r="A110" i="52"/>
  <c r="E11" i="52"/>
  <c r="E15" i="52" s="1"/>
  <c r="I8" i="52"/>
  <c r="J8" i="52" s="1"/>
  <c r="F5" i="52"/>
  <c r="F4" i="52"/>
  <c r="F3" i="52"/>
  <c r="A92" i="50"/>
  <c r="E11" i="50"/>
  <c r="B11" i="50" s="1"/>
  <c r="D11" i="50" s="1"/>
  <c r="I8" i="50"/>
  <c r="J8" i="50" s="1"/>
  <c r="F5" i="50"/>
  <c r="F4" i="50"/>
  <c r="F3" i="50"/>
  <c r="D99" i="46"/>
  <c r="D100" i="46" s="1"/>
  <c r="D101" i="46" s="1"/>
  <c r="A99" i="46"/>
  <c r="E11" i="46"/>
  <c r="E14" i="46" s="1"/>
  <c r="E15" i="46" s="1"/>
  <c r="E16" i="46" s="1"/>
  <c r="E17" i="46" s="1"/>
  <c r="E18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D12" i="53" s="1"/>
  <c r="D13" i="53" s="1"/>
  <c r="D14" i="53" s="1"/>
  <c r="D15" i="53" s="1"/>
  <c r="E12" i="53"/>
  <c r="E13" i="53" s="1"/>
  <c r="E14" i="53" s="1"/>
  <c r="E15" i="53" s="1"/>
  <c r="B10" i="46"/>
  <c r="B11" i="46"/>
  <c r="D11" i="46" s="1"/>
  <c r="D12" i="46" s="1"/>
  <c r="D13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5" i="55"/>
  <c r="B15" i="55" s="1"/>
  <c r="D15" i="55" s="1"/>
  <c r="D16" i="55" s="1"/>
  <c r="D17" i="55" s="1"/>
  <c r="D18" i="55" s="1"/>
  <c r="D19" i="55" s="1"/>
  <c r="E18" i="53"/>
  <c r="B17" i="53"/>
  <c r="B11" i="52"/>
  <c r="A11" i="52" s="1"/>
  <c r="E12" i="52"/>
  <c r="E13" i="52" s="1"/>
  <c r="E14" i="52" s="1"/>
  <c r="B10" i="52"/>
  <c r="B15" i="52"/>
  <c r="E16" i="52"/>
  <c r="E17" i="52" s="1"/>
  <c r="E18" i="52" s="1"/>
  <c r="E19" i="52"/>
  <c r="E12" i="50"/>
  <c r="A11" i="50"/>
  <c r="B10" i="50"/>
  <c r="E12" i="46"/>
  <c r="E13" i="46" s="1"/>
  <c r="E19" i="46"/>
  <c r="B14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1" i="55" l="1"/>
  <c r="E25" i="55" s="1"/>
  <c r="E16" i="55"/>
  <c r="E17" i="55" s="1"/>
  <c r="E18" i="55" s="1"/>
  <c r="E19" i="55" s="1"/>
  <c r="A11" i="53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7" i="53"/>
  <c r="A17" i="53"/>
  <c r="E19" i="53"/>
  <c r="B18" i="53"/>
  <c r="D11" i="52"/>
  <c r="D12" i="52" s="1"/>
  <c r="D13" i="52" s="1"/>
  <c r="D14" i="52" s="1"/>
  <c r="B19" i="52"/>
  <c r="E20" i="52"/>
  <c r="E21" i="52" s="1"/>
  <c r="E22" i="52"/>
  <c r="A15" i="52"/>
  <c r="D15" i="52"/>
  <c r="D16" i="52" s="1"/>
  <c r="D17" i="52" s="1"/>
  <c r="D18" i="52" s="1"/>
  <c r="B12" i="50"/>
  <c r="D12" i="50" s="1"/>
  <c r="E16" i="50"/>
  <c r="E13" i="50"/>
  <c r="E14" i="50" s="1"/>
  <c r="E15" i="50" s="1"/>
  <c r="D14" i="46"/>
  <c r="D15" i="46" s="1"/>
  <c r="D16" i="46" s="1"/>
  <c r="D17" i="46" s="1"/>
  <c r="D18" i="46" s="1"/>
  <c r="A14" i="46"/>
  <c r="B19" i="46"/>
  <c r="E20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5" l="1"/>
  <c r="D21" i="55" s="1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6" i="55"/>
  <c r="E27" i="55" s="1"/>
  <c r="E28" i="55" s="1"/>
  <c r="E29" i="55" s="1"/>
  <c r="E30" i="55"/>
  <c r="B25" i="55"/>
  <c r="D18" i="53"/>
  <c r="A18" i="53"/>
  <c r="B19" i="53"/>
  <c r="E20" i="53"/>
  <c r="B22" i="52"/>
  <c r="E23" i="52"/>
  <c r="A19" i="52"/>
  <c r="D19" i="52"/>
  <c r="D20" i="52" s="1"/>
  <c r="D21" i="52" s="1"/>
  <c r="D13" i="50"/>
  <c r="D14" i="50" s="1"/>
  <c r="D15" i="50" s="1"/>
  <c r="B16" i="50"/>
  <c r="D16" i="50" s="1"/>
  <c r="E20" i="50"/>
  <c r="E17" i="50"/>
  <c r="E18" i="50" s="1"/>
  <c r="E19" i="50" s="1"/>
  <c r="A12" i="50"/>
  <c r="E21" i="46"/>
  <c r="B20" i="46"/>
  <c r="D19" i="46"/>
  <c r="A19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1" i="55"/>
  <c r="E32" i="55" s="1"/>
  <c r="E33" i="55" s="1"/>
  <c r="E34" i="55" s="1"/>
  <c r="E35" i="55"/>
  <c r="B30" i="55"/>
  <c r="A25" i="55"/>
  <c r="D25" i="55"/>
  <c r="D26" i="55" s="1"/>
  <c r="D27" i="55" s="1"/>
  <c r="D28" i="55" s="1"/>
  <c r="D29" i="55" s="1"/>
  <c r="B20" i="53"/>
  <c r="E21" i="53"/>
  <c r="E22" i="53" s="1"/>
  <c r="E23" i="53" s="1"/>
  <c r="E24" i="53"/>
  <c r="A19" i="53"/>
  <c r="D19" i="53"/>
  <c r="E24" i="52"/>
  <c r="E25" i="52" s="1"/>
  <c r="E26" i="52" s="1"/>
  <c r="E27" i="52" s="1"/>
  <c r="E28" i="52" s="1"/>
  <c r="B23" i="52"/>
  <c r="A22" i="52"/>
  <c r="D22" i="52"/>
  <c r="B20" i="50"/>
  <c r="E21" i="50"/>
  <c r="E22" i="50" s="1"/>
  <c r="E23" i="50" s="1"/>
  <c r="E24" i="50"/>
  <c r="E25" i="50" s="1"/>
  <c r="E26" i="50" s="1"/>
  <c r="E27" i="50" s="1"/>
  <c r="D17" i="50"/>
  <c r="D18" i="50" s="1"/>
  <c r="D19" i="50" s="1"/>
  <c r="A16" i="50"/>
  <c r="A20" i="46"/>
  <c r="D20" i="46"/>
  <c r="B21" i="46"/>
  <c r="E22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0" i="55"/>
  <c r="D30" i="55"/>
  <c r="D31" i="55" s="1"/>
  <c r="D32" i="55" s="1"/>
  <c r="D33" i="55" s="1"/>
  <c r="D34" i="55" s="1"/>
  <c r="E36" i="55"/>
  <c r="B35" i="55"/>
  <c r="B24" i="53"/>
  <c r="E25" i="53"/>
  <c r="E26" i="53" s="1"/>
  <c r="E27" i="53" s="1"/>
  <c r="E28" i="53"/>
  <c r="A20" i="53"/>
  <c r="D20" i="53"/>
  <c r="D21" i="53" s="1"/>
  <c r="D22" i="53" s="1"/>
  <c r="D23" i="53" s="1"/>
  <c r="D23" i="52"/>
  <c r="A23" i="52"/>
  <c r="E29" i="52"/>
  <c r="B24" i="52"/>
  <c r="E28" i="50"/>
  <c r="E29" i="50" s="1"/>
  <c r="E30" i="50" s="1"/>
  <c r="B24" i="50"/>
  <c r="D20" i="50"/>
  <c r="D21" i="50" s="1"/>
  <c r="D22" i="50" s="1"/>
  <c r="D23" i="50" s="1"/>
  <c r="A20" i="50"/>
  <c r="D21" i="46"/>
  <c r="A21" i="46"/>
  <c r="B22" i="46"/>
  <c r="E23" i="46"/>
  <c r="E24" i="46" s="1"/>
  <c r="E25" i="46" s="1"/>
  <c r="E26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B28" i="57"/>
  <c r="E29" i="57"/>
  <c r="A35" i="55"/>
  <c r="D35" i="55"/>
  <c r="E37" i="55"/>
  <c r="B36" i="55"/>
  <c r="B28" i="53"/>
  <c r="E29" i="53"/>
  <c r="E30" i="53" s="1"/>
  <c r="E31" i="53" s="1"/>
  <c r="E32" i="53"/>
  <c r="A24" i="53"/>
  <c r="D24" i="53"/>
  <c r="D25" i="53" s="1"/>
  <c r="D26" i="53" s="1"/>
  <c r="D27" i="53" s="1"/>
  <c r="D24" i="52"/>
  <c r="D25" i="52" s="1"/>
  <c r="D26" i="52" s="1"/>
  <c r="D27" i="52" s="1"/>
  <c r="D28" i="52" s="1"/>
  <c r="A24" i="52"/>
  <c r="E30" i="52"/>
  <c r="E31" i="52" s="1"/>
  <c r="E32" i="52" s="1"/>
  <c r="E33" i="52" s="1"/>
  <c r="E36" i="52"/>
  <c r="B29" i="52"/>
  <c r="D24" i="50"/>
  <c r="D25" i="50" s="1"/>
  <c r="D26" i="50" s="1"/>
  <c r="D27" i="50" s="1"/>
  <c r="A24" i="50"/>
  <c r="E31" i="50"/>
  <c r="B28" i="50"/>
  <c r="B26" i="46"/>
  <c r="E27" i="46"/>
  <c r="E28" i="46" s="1"/>
  <c r="E29" i="46" s="1"/>
  <c r="E30" i="46" s="1"/>
  <c r="E31" i="46" s="1"/>
  <c r="E32" i="46"/>
  <c r="D22" i="46"/>
  <c r="D23" i="46" s="1"/>
  <c r="D24" i="46" s="1"/>
  <c r="D25" i="46" s="1"/>
  <c r="A22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A28" i="57"/>
  <c r="E30" i="57"/>
  <c r="E31" i="57" s="1"/>
  <c r="E32" i="57" s="1"/>
  <c r="E33" i="57" s="1"/>
  <c r="E34" i="57"/>
  <c r="B29" i="57"/>
  <c r="D36" i="55"/>
  <c r="A36" i="55"/>
  <c r="E41" i="55"/>
  <c r="B37" i="55"/>
  <c r="E38" i="55"/>
  <c r="E39" i="55" s="1"/>
  <c r="E40" i="55" s="1"/>
  <c r="B32" i="53"/>
  <c r="E33" i="53"/>
  <c r="E34" i="53" s="1"/>
  <c r="E35" i="53" s="1"/>
  <c r="E36" i="53"/>
  <c r="A28" i="53"/>
  <c r="D28" i="53"/>
  <c r="D29" i="53" s="1"/>
  <c r="D30" i="53" s="1"/>
  <c r="D31" i="53" s="1"/>
  <c r="E37" i="52"/>
  <c r="B36" i="52"/>
  <c r="A29" i="52"/>
  <c r="D29" i="52"/>
  <c r="D30" i="52" s="1"/>
  <c r="D31" i="52" s="1"/>
  <c r="D32" i="52" s="1"/>
  <c r="D33" i="52" s="1"/>
  <c r="D28" i="50"/>
  <c r="D29" i="50" s="1"/>
  <c r="D30" i="50" s="1"/>
  <c r="A28" i="50"/>
  <c r="B31" i="50"/>
  <c r="E32" i="50"/>
  <c r="B32" i="46"/>
  <c r="E33" i="46"/>
  <c r="E34" i="46" s="1"/>
  <c r="E35" i="46" s="1"/>
  <c r="E36" i="46" s="1"/>
  <c r="E37" i="46"/>
  <c r="D26" i="46"/>
  <c r="D27" i="46" s="1"/>
  <c r="D28" i="46" s="1"/>
  <c r="D29" i="46" s="1"/>
  <c r="D30" i="46" s="1"/>
  <c r="D31" i="46" s="1"/>
  <c r="A26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29" i="57" l="1"/>
  <c r="D30" i="57" s="1"/>
  <c r="D31" i="57" s="1"/>
  <c r="D32" i="57" s="1"/>
  <c r="D33" i="57" s="1"/>
  <c r="A29" i="57"/>
  <c r="E35" i="57"/>
  <c r="E36" i="57" s="1"/>
  <c r="E37" i="57" s="1"/>
  <c r="E38" i="57" s="1"/>
  <c r="B34" i="57"/>
  <c r="E39" i="57"/>
  <c r="D37" i="55"/>
  <c r="D38" i="55" s="1"/>
  <c r="D39" i="55" s="1"/>
  <c r="D40" i="55" s="1"/>
  <c r="A37" i="55"/>
  <c r="E45" i="55"/>
  <c r="B41" i="55"/>
  <c r="E42" i="55"/>
  <c r="E43" i="55" s="1"/>
  <c r="E44" i="55" s="1"/>
  <c r="E37" i="53"/>
  <c r="B36" i="53"/>
  <c r="A32" i="53"/>
  <c r="D32" i="53"/>
  <c r="D33" i="53" s="1"/>
  <c r="D34" i="53" s="1"/>
  <c r="D35" i="53" s="1"/>
  <c r="E38" i="52"/>
  <c r="E39" i="52" s="1"/>
  <c r="E40" i="52"/>
  <c r="B37" i="52"/>
  <c r="A36" i="52"/>
  <c r="D36" i="52"/>
  <c r="B32" i="50"/>
  <c r="E33" i="50"/>
  <c r="A31" i="50"/>
  <c r="D31" i="50"/>
  <c r="E38" i="46"/>
  <c r="E39" i="46" s="1"/>
  <c r="B37" i="46"/>
  <c r="E40" i="46"/>
  <c r="D32" i="46"/>
  <c r="D33" i="46" s="1"/>
  <c r="D34" i="46" s="1"/>
  <c r="D35" i="46" s="1"/>
  <c r="D36" i="46" s="1"/>
  <c r="A32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0" i="57" l="1"/>
  <c r="E41" i="57" s="1"/>
  <c r="E42" i="57" s="1"/>
  <c r="E43" i="57" s="1"/>
  <c r="B39" i="57"/>
  <c r="E44" i="57"/>
  <c r="D34" i="57"/>
  <c r="D35" i="57" s="1"/>
  <c r="D36" i="57" s="1"/>
  <c r="D37" i="57" s="1"/>
  <c r="D38" i="57" s="1"/>
  <c r="A34" i="57"/>
  <c r="D41" i="55"/>
  <c r="D42" i="55" s="1"/>
  <c r="D43" i="55" s="1"/>
  <c r="D44" i="55" s="1"/>
  <c r="A41" i="55"/>
  <c r="E46" i="55"/>
  <c r="B45" i="55"/>
  <c r="A36" i="53"/>
  <c r="D36" i="53"/>
  <c r="B37" i="53"/>
  <c r="E38" i="53"/>
  <c r="E41" i="52"/>
  <c r="E42" i="52" s="1"/>
  <c r="E43" i="52" s="1"/>
  <c r="E44" i="52" s="1"/>
  <c r="E45" i="52"/>
  <c r="B40" i="52"/>
  <c r="D37" i="52"/>
  <c r="D38" i="52" s="1"/>
  <c r="D39" i="52" s="1"/>
  <c r="A37" i="52"/>
  <c r="E34" i="50"/>
  <c r="E35" i="50" s="1"/>
  <c r="B33" i="50"/>
  <c r="E36" i="50"/>
  <c r="A32" i="50"/>
  <c r="D32" i="50"/>
  <c r="D37" i="46"/>
  <c r="D38" i="46" s="1"/>
  <c r="D39" i="46" s="1"/>
  <c r="A37" i="46"/>
  <c r="E41" i="46"/>
  <c r="B4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B44" i="57" l="1"/>
  <c r="E45" i="57"/>
  <c r="D39" i="57"/>
  <c r="D40" i="57" s="1"/>
  <c r="D41" i="57" s="1"/>
  <c r="D42" i="57" s="1"/>
  <c r="D43" i="57" s="1"/>
  <c r="A39" i="57"/>
  <c r="D45" i="55"/>
  <c r="A45" i="55"/>
  <c r="E50" i="55"/>
  <c r="B46" i="55"/>
  <c r="E47" i="55"/>
  <c r="E48" i="55" s="1"/>
  <c r="E49" i="55" s="1"/>
  <c r="E39" i="53"/>
  <c r="E40" i="53" s="1"/>
  <c r="E41" i="53"/>
  <c r="B38" i="53"/>
  <c r="A37" i="53"/>
  <c r="D37" i="53"/>
  <c r="D40" i="52"/>
  <c r="D41" i="52" s="1"/>
  <c r="D42" i="52" s="1"/>
  <c r="D43" i="52" s="1"/>
  <c r="D44" i="52" s="1"/>
  <c r="A40" i="52"/>
  <c r="E46" i="52"/>
  <c r="B45" i="52"/>
  <c r="A33" i="50"/>
  <c r="D33" i="50"/>
  <c r="D34" i="50" s="1"/>
  <c r="D35" i="50" s="1"/>
  <c r="E37" i="50"/>
  <c r="E38" i="50" s="1"/>
  <c r="E39" i="50" s="1"/>
  <c r="B36" i="50"/>
  <c r="E40" i="50"/>
  <c r="D40" i="46"/>
  <c r="A40" i="46"/>
  <c r="B41" i="46"/>
  <c r="E4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46" i="57" l="1"/>
  <c r="B45" i="57"/>
  <c r="D44" i="57"/>
  <c r="A44" i="57"/>
  <c r="D46" i="55"/>
  <c r="D47" i="55" s="1"/>
  <c r="D48" i="55" s="1"/>
  <c r="D49" i="55" s="1"/>
  <c r="A46" i="55"/>
  <c r="E57" i="55"/>
  <c r="B50" i="55"/>
  <c r="E51" i="55"/>
  <c r="E52" i="55" s="1"/>
  <c r="E53" i="55" s="1"/>
  <c r="E54" i="55" s="1"/>
  <c r="E42" i="53"/>
  <c r="E43" i="53" s="1"/>
  <c r="E44" i="53" s="1"/>
  <c r="E45" i="53"/>
  <c r="B41" i="53"/>
  <c r="D38" i="53"/>
  <c r="D39" i="53" s="1"/>
  <c r="D40" i="53" s="1"/>
  <c r="A38" i="53"/>
  <c r="E47" i="52"/>
  <c r="E48" i="52" s="1"/>
  <c r="E49" i="52" s="1"/>
  <c r="E50" i="52" s="1"/>
  <c r="E51" i="52" s="1"/>
  <c r="B46" i="52"/>
  <c r="D45" i="52"/>
  <c r="A45" i="52"/>
  <c r="E41" i="50"/>
  <c r="E42" i="50" s="1"/>
  <c r="B40" i="50"/>
  <c r="E43" i="50"/>
  <c r="A36" i="50"/>
  <c r="D36" i="50"/>
  <c r="D37" i="50" s="1"/>
  <c r="D38" i="50" s="1"/>
  <c r="D39" i="50" s="1"/>
  <c r="E43" i="46"/>
  <c r="B42" i="46"/>
  <c r="D41" i="46"/>
  <c r="A4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45" i="57" l="1"/>
  <c r="A45" i="57"/>
  <c r="E47" i="57"/>
  <c r="B46" i="57"/>
  <c r="D50" i="55"/>
  <c r="D51" i="55" s="1"/>
  <c r="D52" i="55" s="1"/>
  <c r="D53" i="55" s="1"/>
  <c r="D54" i="55" s="1"/>
  <c r="A50" i="55"/>
  <c r="E58" i="55"/>
  <c r="B57" i="55"/>
  <c r="E46" i="53"/>
  <c r="B45" i="53"/>
  <c r="D41" i="53"/>
  <c r="D42" i="53" s="1"/>
  <c r="D43" i="53" s="1"/>
  <c r="D44" i="53" s="1"/>
  <c r="A41" i="53"/>
  <c r="D46" i="52"/>
  <c r="A46" i="52"/>
  <c r="E52" i="52"/>
  <c r="B47" i="52"/>
  <c r="E44" i="50"/>
  <c r="B43" i="50"/>
  <c r="A40" i="50"/>
  <c r="D40" i="50"/>
  <c r="D41" i="50" s="1"/>
  <c r="D42" i="50" s="1"/>
  <c r="A42" i="46"/>
  <c r="D42" i="46"/>
  <c r="E44" i="46"/>
  <c r="E45" i="46" s="1"/>
  <c r="E46" i="46" s="1"/>
  <c r="E47" i="46" s="1"/>
  <c r="E48" i="46"/>
  <c r="B4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46" i="57" l="1"/>
  <c r="D46" i="57"/>
  <c r="E52" i="57"/>
  <c r="B47" i="57"/>
  <c r="E48" i="57"/>
  <c r="E49" i="57" s="1"/>
  <c r="E50" i="57" s="1"/>
  <c r="E51" i="57" s="1"/>
  <c r="D57" i="55"/>
  <c r="A57" i="55"/>
  <c r="E59" i="55"/>
  <c r="B58" i="55"/>
  <c r="D45" i="53"/>
  <c r="A45" i="53"/>
  <c r="E47" i="53"/>
  <c r="E48" i="53" s="1"/>
  <c r="E49" i="53" s="1"/>
  <c r="E50" i="53" s="1"/>
  <c r="E51" i="53"/>
  <c r="B46" i="53"/>
  <c r="A47" i="52"/>
  <c r="D47" i="52"/>
  <c r="D48" i="52" s="1"/>
  <c r="D49" i="52" s="1"/>
  <c r="D50" i="52" s="1"/>
  <c r="D51" i="52" s="1"/>
  <c r="E57" i="52"/>
  <c r="B52" i="52"/>
  <c r="E53" i="52"/>
  <c r="E54" i="52" s="1"/>
  <c r="E55" i="52" s="1"/>
  <c r="E56" i="52" s="1"/>
  <c r="A43" i="50"/>
  <c r="D43" i="50"/>
  <c r="E46" i="50"/>
  <c r="B44" i="50"/>
  <c r="A43" i="46"/>
  <c r="D43" i="46"/>
  <c r="D44" i="46" s="1"/>
  <c r="D45" i="46" s="1"/>
  <c r="D46" i="46" s="1"/>
  <c r="D47" i="46" s="1"/>
  <c r="E49" i="46"/>
  <c r="E54" i="46"/>
  <c r="B48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51" i="46" l="1"/>
  <c r="E52" i="46" s="1"/>
  <c r="E53" i="46" s="1"/>
  <c r="E50" i="46"/>
  <c r="D47" i="57"/>
  <c r="D48" i="57" s="1"/>
  <c r="D49" i="57" s="1"/>
  <c r="D50" i="57" s="1"/>
  <c r="D51" i="57" s="1"/>
  <c r="A47" i="57"/>
  <c r="E57" i="57"/>
  <c r="E53" i="57"/>
  <c r="E54" i="57" s="1"/>
  <c r="E55" i="57" s="1"/>
  <c r="E56" i="57" s="1"/>
  <c r="B52" i="57"/>
  <c r="A58" i="55"/>
  <c r="D58" i="55"/>
  <c r="B59" i="55"/>
  <c r="E60" i="55"/>
  <c r="E61" i="55" s="1"/>
  <c r="E62" i="55" s="1"/>
  <c r="E63" i="55" s="1"/>
  <c r="E65" i="55"/>
  <c r="D46" i="53"/>
  <c r="D47" i="53" s="1"/>
  <c r="D48" i="53" s="1"/>
  <c r="D49" i="53" s="1"/>
  <c r="D50" i="53" s="1"/>
  <c r="A46" i="53"/>
  <c r="E52" i="53"/>
  <c r="E53" i="53" s="1"/>
  <c r="E54" i="53" s="1"/>
  <c r="E55" i="53" s="1"/>
  <c r="E58" i="53"/>
  <c r="B51" i="53"/>
  <c r="D52" i="52"/>
  <c r="D53" i="52" s="1"/>
  <c r="D54" i="52" s="1"/>
  <c r="D55" i="52" s="1"/>
  <c r="D56" i="52" s="1"/>
  <c r="A52" i="52"/>
  <c r="E62" i="52"/>
  <c r="B57" i="52"/>
  <c r="E58" i="52"/>
  <c r="E59" i="52" s="1"/>
  <c r="E60" i="52" s="1"/>
  <c r="E61" i="52" s="1"/>
  <c r="D44" i="50"/>
  <c r="A44" i="50"/>
  <c r="E47" i="50"/>
  <c r="B46" i="50"/>
  <c r="A48" i="46"/>
  <c r="D48" i="46"/>
  <c r="D49" i="46" s="1"/>
  <c r="E59" i="46"/>
  <c r="E55" i="46"/>
  <c r="E56" i="46" s="1"/>
  <c r="E57" i="46" s="1"/>
  <c r="E58" i="46" s="1"/>
  <c r="B54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1" i="46" l="1"/>
  <c r="D52" i="46" s="1"/>
  <c r="D53" i="46" s="1"/>
  <c r="D50" i="46"/>
  <c r="E61" i="57"/>
  <c r="E58" i="57"/>
  <c r="E59" i="57" s="1"/>
  <c r="E60" i="57" s="1"/>
  <c r="B57" i="57"/>
  <c r="D52" i="57"/>
  <c r="D53" i="57" s="1"/>
  <c r="D54" i="57" s="1"/>
  <c r="D55" i="57" s="1"/>
  <c r="D56" i="57" s="1"/>
  <c r="A52" i="57"/>
  <c r="B65" i="55"/>
  <c r="E66" i="55"/>
  <c r="E67" i="55" s="1"/>
  <c r="E68" i="55" s="1"/>
  <c r="E69" i="55" s="1"/>
  <c r="E70" i="55"/>
  <c r="D59" i="55"/>
  <c r="D60" i="55" s="1"/>
  <c r="D61" i="55" s="1"/>
  <c r="D62" i="55" s="1"/>
  <c r="D63" i="55" s="1"/>
  <c r="A59" i="55"/>
  <c r="D51" i="53"/>
  <c r="D52" i="53" s="1"/>
  <c r="D53" i="53" s="1"/>
  <c r="D54" i="53" s="1"/>
  <c r="D55" i="53" s="1"/>
  <c r="A51" i="53"/>
  <c r="B58" i="53"/>
  <c r="E59" i="53"/>
  <c r="D57" i="52"/>
  <c r="D58" i="52" s="1"/>
  <c r="D59" i="52" s="1"/>
  <c r="D60" i="52" s="1"/>
  <c r="D61" i="52" s="1"/>
  <c r="A57" i="52"/>
  <c r="E66" i="52"/>
  <c r="B62" i="52"/>
  <c r="E63" i="52"/>
  <c r="E64" i="52" s="1"/>
  <c r="E65" i="52" s="1"/>
  <c r="A46" i="50"/>
  <c r="D46" i="50"/>
  <c r="E48" i="50"/>
  <c r="B47" i="50"/>
  <c r="E63" i="46"/>
  <c r="E60" i="46"/>
  <c r="E61" i="46" s="1"/>
  <c r="E62" i="46" s="1"/>
  <c r="B59" i="46"/>
  <c r="A54" i="46"/>
  <c r="D54" i="46"/>
  <c r="D55" i="46" s="1"/>
  <c r="D56" i="46" s="1"/>
  <c r="D57" i="46" s="1"/>
  <c r="D58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57" i="57" l="1"/>
  <c r="D58" i="57" s="1"/>
  <c r="D59" i="57" s="1"/>
  <c r="D60" i="57" s="1"/>
  <c r="A57" i="57"/>
  <c r="E62" i="57"/>
  <c r="B61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E60" i="53"/>
  <c r="B59" i="53"/>
  <c r="D58" i="53"/>
  <c r="A58" i="53"/>
  <c r="D62" i="52"/>
  <c r="D63" i="52" s="1"/>
  <c r="D64" i="52" s="1"/>
  <c r="D65" i="52" s="1"/>
  <c r="A62" i="52"/>
  <c r="E72" i="52"/>
  <c r="B66" i="52"/>
  <c r="E67" i="52"/>
  <c r="E68" i="52" s="1"/>
  <c r="E69" i="52" s="1"/>
  <c r="E70" i="52" s="1"/>
  <c r="D47" i="50"/>
  <c r="A47" i="50"/>
  <c r="E53" i="50"/>
  <c r="B48" i="50"/>
  <c r="E49" i="50"/>
  <c r="E50" i="50" s="1"/>
  <c r="E51" i="50" s="1"/>
  <c r="E52" i="50" s="1"/>
  <c r="E64" i="46"/>
  <c r="B63" i="46"/>
  <c r="A59" i="46"/>
  <c r="D59" i="46"/>
  <c r="D60" i="46" s="1"/>
  <c r="D61" i="46" s="1"/>
  <c r="D62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1" i="57" l="1"/>
  <c r="A61" i="57"/>
  <c r="E66" i="57"/>
  <c r="B62" i="57"/>
  <c r="E63" i="57"/>
  <c r="E64" i="57" s="1"/>
  <c r="E65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A59" i="53"/>
  <c r="D59" i="53"/>
  <c r="E67" i="53"/>
  <c r="B60" i="53"/>
  <c r="E61" i="53"/>
  <c r="E62" i="53" s="1"/>
  <c r="E63" i="53" s="1"/>
  <c r="E64" i="53" s="1"/>
  <c r="D66" i="52"/>
  <c r="D67" i="52" s="1"/>
  <c r="D68" i="52" s="1"/>
  <c r="D69" i="52" s="1"/>
  <c r="D70" i="52" s="1"/>
  <c r="A66" i="52"/>
  <c r="E73" i="52"/>
  <c r="B72" i="52"/>
  <c r="A48" i="50"/>
  <c r="D48" i="50"/>
  <c r="D49" i="50" s="1"/>
  <c r="D50" i="50" s="1"/>
  <c r="D51" i="50" s="1"/>
  <c r="D52" i="50" s="1"/>
  <c r="E57" i="50"/>
  <c r="E54" i="50"/>
  <c r="E55" i="50" s="1"/>
  <c r="E56" i="50" s="1"/>
  <c r="B53" i="50"/>
  <c r="A63" i="46"/>
  <c r="D63" i="46"/>
  <c r="E65" i="46"/>
  <c r="B64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62" i="57" l="1"/>
  <c r="D63" i="57" s="1"/>
  <c r="D64" i="57" s="1"/>
  <c r="D65" i="57" s="1"/>
  <c r="A62" i="57"/>
  <c r="E67" i="57"/>
  <c r="B66" i="57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D60" i="53"/>
  <c r="D61" i="53" s="1"/>
  <c r="D62" i="53" s="1"/>
  <c r="D63" i="53" s="1"/>
  <c r="D64" i="53" s="1"/>
  <c r="A60" i="53"/>
  <c r="E72" i="53"/>
  <c r="B67" i="53"/>
  <c r="E68" i="53"/>
  <c r="E69" i="53" s="1"/>
  <c r="E70" i="53" s="1"/>
  <c r="E71" i="53" s="1"/>
  <c r="D72" i="52"/>
  <c r="A72" i="52"/>
  <c r="E74" i="52"/>
  <c r="E75" i="52" s="1"/>
  <c r="E76" i="52" s="1"/>
  <c r="E77" i="52" s="1"/>
  <c r="B73" i="52"/>
  <c r="D53" i="50"/>
  <c r="D54" i="50" s="1"/>
  <c r="D55" i="50" s="1"/>
  <c r="D56" i="50" s="1"/>
  <c r="A53" i="50"/>
  <c r="E62" i="50"/>
  <c r="E58" i="50"/>
  <c r="E59" i="50" s="1"/>
  <c r="E60" i="50" s="1"/>
  <c r="E61" i="50" s="1"/>
  <c r="B57" i="50"/>
  <c r="D64" i="46"/>
  <c r="A64" i="46"/>
  <c r="E70" i="46"/>
  <c r="B65" i="46"/>
  <c r="E66" i="46"/>
  <c r="E67" i="46" s="1"/>
  <c r="E68" i="46" s="1"/>
  <c r="E69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66" i="57" l="1"/>
  <c r="A66" i="57"/>
  <c r="B67" i="57"/>
  <c r="E68" i="57"/>
  <c r="E86" i="55"/>
  <c r="B85" i="55"/>
  <c r="D80" i="55"/>
  <c r="D81" i="55" s="1"/>
  <c r="D82" i="55" s="1"/>
  <c r="D83" i="55" s="1"/>
  <c r="D84" i="55" s="1"/>
  <c r="A80" i="55"/>
  <c r="D67" i="53"/>
  <c r="D68" i="53" s="1"/>
  <c r="D69" i="53" s="1"/>
  <c r="D70" i="53" s="1"/>
  <c r="D71" i="53" s="1"/>
  <c r="A67" i="53"/>
  <c r="E79" i="53"/>
  <c r="E80" i="53" s="1"/>
  <c r="B80" i="53" s="1"/>
  <c r="B72" i="53"/>
  <c r="E73" i="53"/>
  <c r="E74" i="53" s="1"/>
  <c r="E75" i="53" s="1"/>
  <c r="E76" i="53" s="1"/>
  <c r="D73" i="52"/>
  <c r="A73" i="52"/>
  <c r="E78" i="52"/>
  <c r="B74" i="52"/>
  <c r="E66" i="50"/>
  <c r="E63" i="50"/>
  <c r="E64" i="50" s="1"/>
  <c r="E65" i="50" s="1"/>
  <c r="D57" i="50"/>
  <c r="D58" i="50" s="1"/>
  <c r="D59" i="50" s="1"/>
  <c r="D60" i="50" s="1"/>
  <c r="D61" i="50" s="1"/>
  <c r="A57" i="50"/>
  <c r="B62" i="50"/>
  <c r="A65" i="46"/>
  <c r="D65" i="46"/>
  <c r="D66" i="46" s="1"/>
  <c r="D67" i="46" s="1"/>
  <c r="D68" i="46" s="1"/>
  <c r="D69" i="46" s="1"/>
  <c r="B70" i="46"/>
  <c r="E75" i="46"/>
  <c r="E71" i="46"/>
  <c r="E72" i="46" s="1"/>
  <c r="E73" i="46" s="1"/>
  <c r="E74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A80" i="53" l="1"/>
  <c r="D80" i="53"/>
  <c r="B68" i="57"/>
  <c r="E73" i="57"/>
  <c r="E69" i="57"/>
  <c r="E70" i="57" s="1"/>
  <c r="E71" i="57" s="1"/>
  <c r="E72" i="57" s="1"/>
  <c r="D67" i="57"/>
  <c r="A67" i="57"/>
  <c r="D85" i="55"/>
  <c r="A85" i="55"/>
  <c r="E87" i="55"/>
  <c r="B86" i="55"/>
  <c r="D72" i="53"/>
  <c r="D73" i="53" s="1"/>
  <c r="D74" i="53" s="1"/>
  <c r="D75" i="53" s="1"/>
  <c r="D76" i="53" s="1"/>
  <c r="A72" i="53"/>
  <c r="B79" i="53"/>
  <c r="D74" i="52"/>
  <c r="D75" i="52" s="1"/>
  <c r="D76" i="52" s="1"/>
  <c r="D77" i="52" s="1"/>
  <c r="A74" i="52"/>
  <c r="B78" i="52"/>
  <c r="E79" i="52"/>
  <c r="E80" i="52" s="1"/>
  <c r="E81" i="52" s="1"/>
  <c r="E82" i="52" s="1"/>
  <c r="E83" i="52"/>
  <c r="B66" i="50"/>
  <c r="D66" i="50" s="1"/>
  <c r="D67" i="50" s="1"/>
  <c r="D68" i="50" s="1"/>
  <c r="E67" i="50"/>
  <c r="E68" i="50" s="1"/>
  <c r="A62" i="50"/>
  <c r="D62" i="50"/>
  <c r="D63" i="50" s="1"/>
  <c r="D64" i="50" s="1"/>
  <c r="D65" i="50" s="1"/>
  <c r="E69" i="50"/>
  <c r="E81" i="46"/>
  <c r="B75" i="46"/>
  <c r="E76" i="46"/>
  <c r="E77" i="46" s="1"/>
  <c r="E78" i="46" s="1"/>
  <c r="A70" i="46"/>
  <c r="D70" i="46"/>
  <c r="D71" i="46" s="1"/>
  <c r="D72" i="46" s="1"/>
  <c r="D73" i="46" s="1"/>
  <c r="D74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73" i="57" l="1"/>
  <c r="E77" i="57"/>
  <c r="E74" i="57"/>
  <c r="E75" i="57" s="1"/>
  <c r="E76" i="57" s="1"/>
  <c r="A68" i="57"/>
  <c r="D68" i="57"/>
  <c r="D69" i="57" s="1"/>
  <c r="D70" i="57" s="1"/>
  <c r="D71" i="57" s="1"/>
  <c r="D72" i="57" s="1"/>
  <c r="D86" i="55"/>
  <c r="A86" i="55"/>
  <c r="E92" i="55"/>
  <c r="E88" i="55"/>
  <c r="E89" i="55" s="1"/>
  <c r="E90" i="55" s="1"/>
  <c r="E91" i="55" s="1"/>
  <c r="B87" i="55"/>
  <c r="A79" i="53"/>
  <c r="D79" i="53"/>
  <c r="E81" i="53"/>
  <c r="B83" i="52"/>
  <c r="E88" i="52"/>
  <c r="E84" i="52"/>
  <c r="E85" i="52" s="1"/>
  <c r="E86" i="52" s="1"/>
  <c r="E87" i="52" s="1"/>
  <c r="A78" i="52"/>
  <c r="D78" i="52"/>
  <c r="D79" i="52" s="1"/>
  <c r="D80" i="52" s="1"/>
  <c r="D81" i="52" s="1"/>
  <c r="D82" i="52" s="1"/>
  <c r="A66" i="50"/>
  <c r="B69" i="50"/>
  <c r="E70" i="50"/>
  <c r="D75" i="46"/>
  <c r="D76" i="46" s="1"/>
  <c r="D77" i="46" s="1"/>
  <c r="D78" i="46" s="1"/>
  <c r="A75" i="46"/>
  <c r="B81" i="46"/>
  <c r="E86" i="46"/>
  <c r="E82" i="46"/>
  <c r="E83" i="46" s="1"/>
  <c r="E84" i="46" s="1"/>
  <c r="E85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77" i="57" l="1"/>
  <c r="E82" i="57"/>
  <c r="E78" i="57"/>
  <c r="E79" i="57" s="1"/>
  <c r="E80" i="57" s="1"/>
  <c r="E81" i="57" s="1"/>
  <c r="A73" i="57"/>
  <c r="D73" i="57"/>
  <c r="D74" i="57" s="1"/>
  <c r="D75" i="57" s="1"/>
  <c r="D76" i="57" s="1"/>
  <c r="A87" i="55"/>
  <c r="D87" i="55"/>
  <c r="D88" i="55" s="1"/>
  <c r="D89" i="55" s="1"/>
  <c r="D90" i="55" s="1"/>
  <c r="D91" i="55" s="1"/>
  <c r="E99" i="55"/>
  <c r="B92" i="55"/>
  <c r="E93" i="55"/>
  <c r="E94" i="55" s="1"/>
  <c r="E95" i="55" s="1"/>
  <c r="E96" i="55" s="1"/>
  <c r="E82" i="53"/>
  <c r="E83" i="53" s="1"/>
  <c r="B83" i="53" s="1"/>
  <c r="B81" i="53"/>
  <c r="E89" i="52"/>
  <c r="E90" i="52" s="1"/>
  <c r="E91" i="52" s="1"/>
  <c r="E92" i="52" s="1"/>
  <c r="E93" i="52"/>
  <c r="B88" i="52"/>
  <c r="D83" i="52"/>
  <c r="D84" i="52" s="1"/>
  <c r="D85" i="52" s="1"/>
  <c r="D86" i="52" s="1"/>
  <c r="D87" i="52" s="1"/>
  <c r="A83" i="52"/>
  <c r="B70" i="50"/>
  <c r="E71" i="50"/>
  <c r="E72" i="50" s="1"/>
  <c r="D69" i="50"/>
  <c r="A69" i="50"/>
  <c r="E87" i="46"/>
  <c r="E88" i="46" s="1"/>
  <c r="E89" i="46" s="1"/>
  <c r="B86" i="46"/>
  <c r="E90" i="46"/>
  <c r="A81" i="46"/>
  <c r="D81" i="46"/>
  <c r="D82" i="46" s="1"/>
  <c r="D83" i="46" s="1"/>
  <c r="D84" i="46" s="1"/>
  <c r="D85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A83" i="53" l="1"/>
  <c r="D83" i="53"/>
  <c r="D110" i="52"/>
  <c r="D111" i="52" s="1"/>
  <c r="D112" i="52" s="1"/>
  <c r="D113" i="52" s="1"/>
  <c r="D88" i="52"/>
  <c r="E83" i="57"/>
  <c r="E84" i="57" s="1"/>
  <c r="E85" i="57" s="1"/>
  <c r="E86" i="57" s="1"/>
  <c r="E87" i="57"/>
  <c r="B82" i="57"/>
  <c r="A77" i="57"/>
  <c r="D77" i="57"/>
  <c r="D78" i="57" s="1"/>
  <c r="D79" i="57" s="1"/>
  <c r="D80" i="57" s="1"/>
  <c r="D81" i="57" s="1"/>
  <c r="D92" i="55"/>
  <c r="D93" i="55" s="1"/>
  <c r="D94" i="55" s="1"/>
  <c r="D95" i="55" s="1"/>
  <c r="D96" i="55" s="1"/>
  <c r="A92" i="55"/>
  <c r="E105" i="55"/>
  <c r="B99" i="55"/>
  <c r="E100" i="55"/>
  <c r="E101" i="55" s="1"/>
  <c r="E102" i="55" s="1"/>
  <c r="E103" i="55" s="1"/>
  <c r="A81" i="53"/>
  <c r="D81" i="53"/>
  <c r="B82" i="53"/>
  <c r="E94" i="52"/>
  <c r="E95" i="52" s="1"/>
  <c r="E96" i="52" s="1"/>
  <c r="E97" i="52"/>
  <c r="B93" i="52"/>
  <c r="D89" i="52"/>
  <c r="D90" i="52" s="1"/>
  <c r="D91" i="52" s="1"/>
  <c r="D92" i="52" s="1"/>
  <c r="A88" i="52"/>
  <c r="E73" i="50"/>
  <c r="B71" i="50"/>
  <c r="E74" i="50"/>
  <c r="D70" i="50"/>
  <c r="A70" i="50"/>
  <c r="E91" i="46"/>
  <c r="B90" i="46"/>
  <c r="D86" i="46"/>
  <c r="D87" i="46" s="1"/>
  <c r="D88" i="46" s="1"/>
  <c r="D89" i="46" s="1"/>
  <c r="A86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82" i="57" l="1"/>
  <c r="D100" i="57"/>
  <c r="D82" i="57"/>
  <c r="D83" i="57" s="1"/>
  <c r="D84" i="57" s="1"/>
  <c r="D85" i="57" s="1"/>
  <c r="D86" i="57" s="1"/>
  <c r="E88" i="57"/>
  <c r="E89" i="57" s="1"/>
  <c r="E90" i="57" s="1"/>
  <c r="E91" i="57" s="1"/>
  <c r="B87" i="57"/>
  <c r="E92" i="57"/>
  <c r="D99" i="55"/>
  <c r="D100" i="55" s="1"/>
  <c r="D101" i="55" s="1"/>
  <c r="D102" i="55" s="1"/>
  <c r="D103" i="55" s="1"/>
  <c r="A99" i="55"/>
  <c r="E109" i="55"/>
  <c r="B105" i="55"/>
  <c r="E106" i="55"/>
  <c r="E107" i="55" s="1"/>
  <c r="E108" i="55" s="1"/>
  <c r="D82" i="53"/>
  <c r="A82" i="53"/>
  <c r="E89" i="53"/>
  <c r="E98" i="52"/>
  <c r="B97" i="52"/>
  <c r="D93" i="52"/>
  <c r="D94" i="52" s="1"/>
  <c r="D95" i="52" s="1"/>
  <c r="D96" i="52" s="1"/>
  <c r="A93" i="52"/>
  <c r="D92" i="50"/>
  <c r="D93" i="50" s="1"/>
  <c r="D94" i="50" s="1"/>
  <c r="D95" i="50" s="1"/>
  <c r="D71" i="50"/>
  <c r="E75" i="50"/>
  <c r="E76" i="50" s="1"/>
  <c r="E77" i="50" s="1"/>
  <c r="E78" i="50"/>
  <c r="B74" i="50"/>
  <c r="A71" i="50"/>
  <c r="D90" i="46"/>
  <c r="A90" i="46"/>
  <c r="E92" i="46"/>
  <c r="B91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87" i="57" l="1"/>
  <c r="D88" i="57" s="1"/>
  <c r="D89" i="57" s="1"/>
  <c r="D90" i="57" s="1"/>
  <c r="D91" i="57" s="1"/>
  <c r="D72" i="50"/>
  <c r="D73" i="50" s="1"/>
  <c r="B92" i="57"/>
  <c r="E93" i="57"/>
  <c r="A87" i="57"/>
  <c r="D105" i="55"/>
  <c r="D106" i="55" s="1"/>
  <c r="D107" i="55" s="1"/>
  <c r="D108" i="55" s="1"/>
  <c r="A105" i="55"/>
  <c r="E115" i="55"/>
  <c r="B109" i="55"/>
  <c r="E110" i="55"/>
  <c r="E111" i="55" s="1"/>
  <c r="E112" i="55" s="1"/>
  <c r="E113" i="55" s="1"/>
  <c r="E90" i="53"/>
  <c r="E91" i="53" s="1"/>
  <c r="E92" i="53" s="1"/>
  <c r="E93" i="53" s="1"/>
  <c r="E94" i="53"/>
  <c r="B89" i="53"/>
  <c r="E99" i="52"/>
  <c r="E100" i="52" s="1"/>
  <c r="E101" i="52" s="1"/>
  <c r="B98" i="52"/>
  <c r="D97" i="52"/>
  <c r="A97" i="52"/>
  <c r="D96" i="50"/>
  <c r="D74" i="50"/>
  <c r="D75" i="50" s="1"/>
  <c r="D76" i="50" s="1"/>
  <c r="D77" i="50" s="1"/>
  <c r="E79" i="50"/>
  <c r="E80" i="50" s="1"/>
  <c r="E81" i="50" s="1"/>
  <c r="B78" i="50"/>
  <c r="E82" i="50"/>
  <c r="E83" i="50" s="1"/>
  <c r="E84" i="50" s="1"/>
  <c r="E85" i="50" s="1"/>
  <c r="E86" i="50" s="1"/>
  <c r="A74" i="50"/>
  <c r="A91" i="46"/>
  <c r="D91" i="46"/>
  <c r="E93" i="46"/>
  <c r="B92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7" i="50" l="1"/>
  <c r="E94" i="57"/>
  <c r="B93" i="57"/>
  <c r="A92" i="57"/>
  <c r="D92" i="57"/>
  <c r="D109" i="55"/>
  <c r="D110" i="55" s="1"/>
  <c r="D111" i="55" s="1"/>
  <c r="D112" i="55" s="1"/>
  <c r="D113" i="55" s="1"/>
  <c r="A109" i="55"/>
  <c r="E116" i="55"/>
  <c r="B115" i="55"/>
  <c r="D89" i="53"/>
  <c r="D90" i="53" s="1"/>
  <c r="D91" i="53" s="1"/>
  <c r="D92" i="53" s="1"/>
  <c r="D93" i="53" s="1"/>
  <c r="A89" i="53"/>
  <c r="E95" i="53"/>
  <c r="E96" i="53" s="1"/>
  <c r="E97" i="53" s="1"/>
  <c r="B94" i="53"/>
  <c r="E98" i="53"/>
  <c r="A98" i="52"/>
  <c r="D98" i="52"/>
  <c r="E102" i="52"/>
  <c r="B99" i="52"/>
  <c r="A78" i="50"/>
  <c r="D78" i="50"/>
  <c r="D79" i="50" s="1"/>
  <c r="D80" i="50" s="1"/>
  <c r="D81" i="50" s="1"/>
  <c r="E87" i="50"/>
  <c r="E88" i="50" s="1"/>
  <c r="E89" i="50" s="1"/>
  <c r="B82" i="50"/>
  <c r="A92" i="46"/>
  <c r="D92" i="46"/>
  <c r="E95" i="46"/>
  <c r="B93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93" i="57" l="1"/>
  <c r="D93" i="57"/>
  <c r="E98" i="57"/>
  <c r="B94" i="57"/>
  <c r="D115" i="55"/>
  <c r="A115" i="55"/>
  <c r="B117" i="55"/>
  <c r="E117" i="55"/>
  <c r="B116" i="55"/>
  <c r="B98" i="53"/>
  <c r="B99" i="53"/>
  <c r="E99" i="53"/>
  <c r="D94" i="53"/>
  <c r="D95" i="53" s="1"/>
  <c r="D96" i="53" s="1"/>
  <c r="D97" i="53" s="1"/>
  <c r="A94" i="53"/>
  <c r="A99" i="52"/>
  <c r="D99" i="52"/>
  <c r="D100" i="52" s="1"/>
  <c r="D101" i="52" s="1"/>
  <c r="E107" i="52"/>
  <c r="B107" i="52"/>
  <c r="B102" i="52"/>
  <c r="E103" i="52"/>
  <c r="E104" i="52" s="1"/>
  <c r="E105" i="52" s="1"/>
  <c r="E106" i="52" s="1"/>
  <c r="A82" i="50"/>
  <c r="D82" i="50"/>
  <c r="D83" i="50" s="1"/>
  <c r="D84" i="50" s="1"/>
  <c r="D85" i="50" s="1"/>
  <c r="D86" i="50" s="1"/>
  <c r="E90" i="50"/>
  <c r="B87" i="50"/>
  <c r="A93" i="46"/>
  <c r="D93" i="46"/>
  <c r="E96" i="46"/>
  <c r="B96" i="46"/>
  <c r="B95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94" i="57" l="1"/>
  <c r="A94" i="57"/>
  <c r="E99" i="57"/>
  <c r="E100" i="57" s="1"/>
  <c r="B99" i="57"/>
  <c r="B98" i="57"/>
  <c r="A116" i="55"/>
  <c r="D116" i="55"/>
  <c r="E118" i="55"/>
  <c r="D117" i="55"/>
  <c r="A117" i="55"/>
  <c r="D99" i="53"/>
  <c r="D100" i="53" s="1"/>
  <c r="D101" i="53" s="1"/>
  <c r="D102" i="53" s="1"/>
  <c r="D103" i="53" s="1"/>
  <c r="A99" i="53"/>
  <c r="D98" i="53"/>
  <c r="A98" i="53"/>
  <c r="E100" i="53"/>
  <c r="E101" i="53" s="1"/>
  <c r="E102" i="53" s="1"/>
  <c r="E103" i="53" s="1"/>
  <c r="E106" i="53"/>
  <c r="E107" i="53" s="1"/>
  <c r="D102" i="52"/>
  <c r="D103" i="52" s="1"/>
  <c r="D104" i="52" s="1"/>
  <c r="D105" i="52" s="1"/>
  <c r="D106" i="52" s="1"/>
  <c r="A102" i="52"/>
  <c r="D107" i="52"/>
  <c r="D108" i="52" s="1"/>
  <c r="D109" i="52" s="1"/>
  <c r="A107" i="52"/>
  <c r="E110" i="52"/>
  <c r="E111" i="52" s="1"/>
  <c r="E112" i="52" s="1"/>
  <c r="E113" i="52" s="1"/>
  <c r="E108" i="52"/>
  <c r="E109" i="52" s="1"/>
  <c r="D87" i="50"/>
  <c r="D88" i="50" s="1"/>
  <c r="D89" i="50" s="1"/>
  <c r="A87" i="50"/>
  <c r="E91" i="50"/>
  <c r="B91" i="50"/>
  <c r="B90" i="50"/>
  <c r="A96" i="46"/>
  <c r="D96" i="46"/>
  <c r="D97" i="46" s="1"/>
  <c r="D98" i="46" s="1"/>
  <c r="E99" i="46"/>
  <c r="E103" i="46" s="1"/>
  <c r="B103" i="46" s="1"/>
  <c r="E97" i="46"/>
  <c r="A95" i="46"/>
  <c r="D95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03" i="46" l="1"/>
  <c r="A103" i="46"/>
  <c r="D98" i="57"/>
  <c r="A98" i="57"/>
  <c r="D99" i="57"/>
  <c r="A99" i="57"/>
  <c r="E119" i="55"/>
  <c r="E120" i="55" s="1"/>
  <c r="E121" i="55" s="1"/>
  <c r="E124" i="55" s="1"/>
  <c r="D91" i="50"/>
  <c r="A91" i="50"/>
  <c r="E92" i="50"/>
  <c r="E93" i="50" s="1"/>
  <c r="E94" i="50" s="1"/>
  <c r="E95" i="50" s="1"/>
  <c r="D90" i="50"/>
  <c r="A90" i="50"/>
  <c r="E100" i="46"/>
  <c r="E98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97" i="50" l="1"/>
  <c r="E10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<sst xmlns="http://schemas.openxmlformats.org/spreadsheetml/2006/main" count="1275" uniqueCount="477">
  <si>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</si>
  <si>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</si>
  <si>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</si>
  <si>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</si>
  <si>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</si>
  <si>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</si>
  <si>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</si>
  <si>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</si>
  <si>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</si>
  <si>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</si>
  <si>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</si>
  <si>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</si>
  <si>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</si>
  <si>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</si>
  <si>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</si>
  <si>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</si>
  <si>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</si>
  <si>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</si>
  <si>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</si>
  <si>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</si>
  <si>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</si>
  <si>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</si>
  <si>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</si>
  <si>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</si>
  <si>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</si>
  <si>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</si>
  <si>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</si>
  <si>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</si>
  <si>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</si>
  <si>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</si>
  <si>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</si>
  <si>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</si>
  <si>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</si>
  <si>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</si>
  <si>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</si>
  <si>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</si>
  <si>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</si>
  <si>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</si>
  <si>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</si>
  <si>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</si>
  <si>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</si>
  <si>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</si>
  <si>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</si>
  <si>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</si>
  <si>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</si>
  <si>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</si>
  <si>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</si>
  <si>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</si>
  <si>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</si>
  <si>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</si>
  <si>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Personal leave (ฉีดวัคซีน เข็ม 1)</t>
  </si>
  <si>
    <t>General Admin</t>
  </si>
  <si>
    <t>Vacation Leave</t>
  </si>
  <si>
    <t>Asalha Bucha observed</t>
  </si>
  <si>
    <t>King Vajiralongkorn's Birthday</t>
  </si>
  <si>
    <t>ตีตราสาร NBTC Radio in Disruption</t>
  </si>
  <si>
    <t>ส่งมอบคืนพื้นที่ ชั้น 15 อาคารเอไอเอ</t>
  </si>
  <si>
    <t>ส่งมอบคืนพื้นที่ ชั้น 10 อาคาร เอไอเอ (ครั้งที่ 1)</t>
  </si>
  <si>
    <t>สแกนสัญญา OIC EA and PMC เก็บใน Folder และส่งให้พี่โดม</t>
  </si>
  <si>
    <t>รายงาน พนง ที่แจ้งลา ให้พี่โดมทราบ</t>
  </si>
  <si>
    <t>อัพเดทสถานะการรื้อถอนออฟฟิศชั้น 9 และชั้น 10 ที่อาคารเอไอเอ ให้พี่โดม, พี่จอย ทราบ</t>
  </si>
  <si>
    <t>ประสานงานทีมรับเหมารื้อถอนออฟฟิศชั้น 9 และชั้น 10 ที่อาคารเอไอเอเพื่อเร่งงานให้เสร็จทันเวลาส่งคืน</t>
  </si>
  <si>
    <t>นำสัญญา NBTC Radio in Disruption ที่ตีตราสารแล้วไปคืน พย เพื่อให้ผู้มีอำนาจลงนามต่อไป</t>
  </si>
  <si>
    <t>เพิ่มรายละเอียด พนง ใหม่ ลงตารางพนักงานไทม์</t>
  </si>
  <si>
    <t>เช็คตารางวันลา พนง ครึ่งปีแรก (ม.ค. - มิ.ย.)</t>
  </si>
  <si>
    <t>แจ้งเข้าประกันสุขภาพ พนง ใหม่</t>
  </si>
  <si>
    <t xml:space="preserve">ทำเรื่องขอ access card อาคารสามย่าน ให้ พนง ใหม่ </t>
  </si>
  <si>
    <t>ลงบันทึกหลักประกัน (OIC Strategic Management, OIC EA and PMC, NBTC Radio in Disruption)</t>
  </si>
  <si>
    <t>จ่ายค่า Internet ออฟฟิศ ที่ True Shop, ประสานงานทีมผู้รับเหมาเพื่ออัพเดทสถานะการรื้อถอนออฟฟิศชั้น 9 และชั้น 10 ที่อาคาร เอไอเอ</t>
  </si>
  <si>
    <t>ประสานงานทีมผู้รับเหมารื้อถอนเรื่องคืนพื้นที่ชั้น 10 ที่อาคาร เอไอเอ</t>
  </si>
  <si>
    <t>ประสานงานกับการเงิน MOI เรื่องใบเสร็จ (MoI Cyber Security งวด 2 และ งวด 3)</t>
  </si>
  <si>
    <t>ส่งใบเสร็จงวด 2, 3 (MoI Cyber Security)</t>
  </si>
  <si>
    <t>ทำหนังสือขอหลักประกันคืน และทำหนังสือขอรับรองผลงาน (MoI Cyber Security) และส่งไปที่ MOI</t>
  </si>
  <si>
    <t>เตรียมเอกสารรับเช็ค TAT Ph2 Digital Trainings งวด 2</t>
  </si>
  <si>
    <t>ประสานงาน AIS เพื่อขอใช้บริการ eBill (ไทม์ คอนซัลติ้ง และ ไทม์ ดิจิทัล)</t>
  </si>
  <si>
    <t>BO Weekly Meeting</t>
  </si>
  <si>
    <t>ส่งใบเสร็จ งวด 3 (ETDA Master Plan)</t>
  </si>
  <si>
    <t>รับเช็ค TAT Ph2 Digital Trainings งวด 2</t>
  </si>
  <si>
    <t>แจ้งเข้าประกันสุขภาพ aetna ให้ พนง ใหม่</t>
  </si>
  <si>
    <t>รับสัญญาคู่ฉบับ OIC EA and PMC ที่ลงนามเรียบร้อยแล้วจากพัสดุ</t>
  </si>
  <si>
    <t>เตรียมเอกสารบริษัทฯ ให้ไมค์ส่งให้ บริษัท ไพร์มเอ็กซ์ จำกัด เพื่อออกใบแจ้งหนี้ (ERC Post COD Audit)</t>
  </si>
  <si>
    <t>สแกนหนังสือรับรองผลงาน NIA Innovation Organization Program ส่งให้พี่โดม</t>
  </si>
  <si>
    <t>หนังสือรับรองผลงาน MoI Cyber Security ส่งให้พี่โดม</t>
  </si>
  <si>
    <t>พี่จอยให้ส่ง Final Report NBTC RIA (เล่มเก่า ปี 2561) เข้าเล่มไสกาว</t>
  </si>
  <si>
    <t>รับ จม ที่ส่งไปที่ อาคาร เอไอเอ (ฝากพี่นาเก็บไว้ให้)</t>
  </si>
  <si>
    <t>รับสัญญา NBTC Radio in Disruption ที่ยังลงนามไม่เรียบร้อยจาก พย กสทช ไปตีตราสารก่อน</t>
  </si>
  <si>
    <t>ส่ง Final Report NBTC RIA (เล่มเก่า ปี 2561) ที่เข้าเล่มแล้ว ให้หน้าห้องรองภักดี กสทช</t>
  </si>
  <si>
    <t>TIME</t>
  </si>
  <si>
    <t>AIA Capital Center</t>
  </si>
  <si>
    <t>TRUE Shop</t>
  </si>
  <si>
    <t>MOI</t>
  </si>
  <si>
    <t>TAT</t>
  </si>
  <si>
    <t>ETDA</t>
  </si>
  <si>
    <t>HOME</t>
  </si>
  <si>
    <t>สรรพากร ดินแดง</t>
  </si>
  <si>
    <t>NBTC</t>
  </si>
  <si>
    <t xml:space="preserve">BO Weekly Meeting </t>
  </si>
  <si>
    <t>เตรียมเอกสารขอคืนเงินมัดจำบัตร Access Card อาคาร เอไอเอ</t>
  </si>
  <si>
    <t>เตรียมเอกสารขอคืนเงินมัดจำเค่าเช่าและค่าบริการ อาคาร เอไอเอ</t>
  </si>
  <si>
    <t>ส่งใบเสร็จ งวด 1 NIA Portfolio Management</t>
  </si>
  <si>
    <t>ปริ้นรายงาน งวด 3 CAAT BIG DATA ANALYTIC</t>
  </si>
  <si>
    <t>ส่งงาน 3 CAAT BIG DATA ANALYTIC</t>
  </si>
  <si>
    <t>ปริ้นงานงวด 2 NIA VALUATION 2021 พร้อมส่งเข้าเล่ม</t>
  </si>
  <si>
    <t>ยื่นเอกสารขอคืนค่ามัดจำบัตร Access Card อาคาร เอไอเอ</t>
  </si>
  <si>
    <t>รับหนังสือรับรองผลงาน NBTC Pure LRIC Model</t>
  </si>
  <si>
    <t>รับ จม จากพี่นาที่ เอไอเอ</t>
  </si>
  <si>
    <t>ประสานงานผู้รับเหมาเรื่องคืนพื้นที่ออฟฟิศ ชั้น 9, 10 ที่ เอไอเอ</t>
  </si>
  <si>
    <t>ปริ้นรายงานความก้าวหน้า II, ร่างแผนพัฒนาการท่องเที่ยวฯ MOTS MASTER PLAN พร้อมส่งเข้าเล่ม และส่งให้ ลค</t>
  </si>
  <si>
    <t>ปริ้นงาน 3 CAAT BIG DATA ANALYTIC พร้อมส่งเข้าเล่ม และส่งให้ ลค</t>
  </si>
  <si>
    <t xml:space="preserve">ส่งจดหมายเชิญเข้าร่วมการประชุมตรวจสอบผลฯ ทางไปรษณีย์ให้กับหน่วยงานต่างๆ ETDA E-COMMERCE SURVEY  </t>
  </si>
  <si>
    <t>สแกนหนังสือรับรองผลงาน NBTC Pure LRIC Model ลงระบบ และส่งให้พี่โดม</t>
  </si>
  <si>
    <t>ประสานงานร้านเข้าเล่ม สำหรับรายงานที่จะส่ง(23/07/64) เนื่องจากร้านปิดตาม พรก ฉุกเฉิน</t>
  </si>
  <si>
    <t>ประสานงานอาคารเอไอเอ เรื่องขั้นตอนการขอคืนเงินมัดจำค่าเช่า และค่าบริการ</t>
  </si>
  <si>
    <t>ประสานงานร้านปั้มกุญแจ ออฟฟิศ ชั้น 10 อาคาร เอไอเอ เนื่องจากกุญแจหายไป 1 ดอก</t>
  </si>
  <si>
    <t>ประสานงาน SAM เรื่องแก้ไขใบแจ้งหนี้งวด 3 SAM LRS</t>
  </si>
  <si>
    <t>ประสานงานผู้รับเหมารื้อถอน เรื่องขอคืนเงินมัดจำค่ารื้อถอน</t>
  </si>
  <si>
    <t>เพิ่ม พนง ใหม่ (เริ่มงาน 16/07/21) ลงตาราง พนง ไทม์</t>
  </si>
  <si>
    <t>แจ้งเข้าประกันสุขภาพให้กับ พนง ใหม่</t>
  </si>
  <si>
    <t>Tue</t>
  </si>
  <si>
    <t>ส่งงาน SAM LRS งวดสุดท้ายเข้าเล่มกระดูกงู(ครั้งที่ 3)</t>
  </si>
  <si>
    <t>ส่งจดหมายเชิญเข้าร่วมประชุม Public Hearing (ETDA MASTER PLAN) จำนวน 96 ฉบับ</t>
  </si>
  <si>
    <t>ส่งงาน NIEC Radio Evaluation Final Report งวด 3 เข้าเล่มไสกาว+กระดูกงู และส่งงานที่ กสทช</t>
  </si>
  <si>
    <t>ปริ้น + ส่งงาน งวด 1 NBTC RADIO IN DISRUPTION</t>
  </si>
  <si>
    <t>ส่งงานงวด 2 TINT DIGITAL ROADMAP เข้าเล่ม และไปส่งงานที่ จ.นครนายก</t>
  </si>
  <si>
    <t>TINT</t>
  </si>
  <si>
    <t>ส่ง Proposal OIC NIB และ ส่งงาน งวด 1 OIC EA AND PMC</t>
  </si>
  <si>
    <t>Wed</t>
  </si>
  <si>
    <t>OIC</t>
  </si>
  <si>
    <t>Kodchakorn</t>
  </si>
  <si>
    <t>Moodcharin</t>
  </si>
  <si>
    <t>TIME077</t>
  </si>
  <si>
    <t>Mother's Day</t>
  </si>
  <si>
    <t>ขอใบกำกับภาษี Easy Pass รถออฟฟิศทั้งหมด</t>
  </si>
  <si>
    <t>ส่งงาน NSF PDPA งวด 4 (แก้ไข) เข้าเล่มกระดูกงู</t>
  </si>
  <si>
    <t>ซื้อซอง ONDE DIGITAL PROGRAM CERTIFICATION</t>
  </si>
  <si>
    <t>ส่งใบวางบิล NIEC RADIO EVALUATION</t>
  </si>
  <si>
    <t>ส่งไฟล์ Final Report NBTC AS RE-MODEL ให้โรงพิมพ์ (พิมพ์ + เข้าเล่ม)</t>
  </si>
  <si>
    <t xml:space="preserve">ส่งงาน Final Report NBTC AS RE-MODEL </t>
  </si>
  <si>
    <t>จัดเตรียมและส่งเอกสารประกอบการลงนามสัญญา TEDFUND VALUATION 2021</t>
  </si>
  <si>
    <t>ประสานงาน ธ กสิกร เพื่อขอหลักประกันสัญญา TEDFUND VALUATION 2021</t>
  </si>
  <si>
    <t>Host zoom การจัดประชุมเพื่อตรวจสอบผลการสำรวจมูลค่า e-Commerce ETDA E-COMMERCE SURVEY</t>
  </si>
  <si>
    <t>ประสานงาน TED-Fund เรื่องนัดเซ็นสัญญา TEDFUND VALUATION 2021 และส่งสำเนาหลักประกันสัญญาเพื่อประกอบการทำสัญญา</t>
  </si>
  <si>
    <t>รับจดหมายของหน่วยงานต่างๆ ที่ยังส่งมาอาคาร เอไอเอ(ที่อยู่เดิมบริษัท) กับพี่นา</t>
  </si>
  <si>
    <t>สั่ง FlashDrive 32 GB 10 อัน ให้โปรเจค NBTC AS RE-MODEL ส่ง Final Report</t>
  </si>
  <si>
    <t>ปริ้นรายงานความก้าวหน้า II MOTS MASTER PLAN(แก้ไข)</t>
  </si>
  <si>
    <t>ส่งรายงานความก้าวหน้า II MOTS MASTER PLAN(แก้ไข) เข้าเล่มกระดูกงู และส่งให้ลูกค้า</t>
  </si>
  <si>
    <t>ส่งเอกสารขอคืนเงินประกันค่าเช่าและค่าบริการ (ออฟฟิศทั้ง 3 ชั้น 902, 1006, 1503) ที่อาคารเอไอเอ</t>
  </si>
  <si>
    <t>ประสานงาน DTAC Corporate E-Service เพื่อขอชำระค่าบริการออนไลน์</t>
  </si>
  <si>
    <t xml:space="preserve">จ่ายค่าโทรศัพท์ออฟฟิศ AIS </t>
  </si>
  <si>
    <t>รับสัญญา TED FUND VALUATION 2021 มาให้พี่จอยลงนาม และส่งหลักประกันสัญญาฉบับจริงไปให้พัสดุ</t>
  </si>
  <si>
    <t>ปริ้นงาน NIEC RADIO EVALUATION พร้อมเข้าเล่ม และส่ง ลค กตป อาคารไอทาวเวอร์</t>
  </si>
  <si>
    <t>ส่ง Proposal ONDE DIGITAL PROGRAM CERTIFICATION</t>
  </si>
  <si>
    <t>ประสานงานฝ่ายอาคารมิตรทาวน์ เรื่องฉีดพ่นฆ่าเชื้อ สัปดาห์ละ 1 ครั้ง ทุกวันเสาร์</t>
  </si>
  <si>
    <t>Fri</t>
  </si>
  <si>
    <t>ปริ้นรายงาน MOTS MASTER PLAN 20 เล่ม พร้อมส่งเข้าเล่ม และส่งให้ลูกค้า</t>
  </si>
  <si>
    <t>ตีตราสาร TED Fund Valuation 2021</t>
  </si>
  <si>
    <t>เตรียมเอกสารแก้ไขสัญญา NBTC AS RE-MODEL และส่งไฟล์สำเนาให้ พย.</t>
  </si>
  <si>
    <t>รับซอง โครงการจัดทำกระบวนการบริหารจัดการความมั่นคงปลอดภัยของสารสนเทศ ให้เป็นไปตามมาตรฐาน ISO 27001</t>
  </si>
  <si>
    <t>กรมศุลกากร</t>
  </si>
  <si>
    <t xml:space="preserve">ส่งใบเสร็จขอคืนมัดจำ Access Card ที่อาคารเอไอเอ(เพิ่มเติม) </t>
  </si>
  <si>
    <t xml:space="preserve">ส่งเอกสารแก้ไขสัญญา NBTC AS RE-MODEL ให้ พย กสทช </t>
  </si>
  <si>
    <t>จ่ายค่าโทรศัพท์ออฟฟิศ (DTAC)</t>
  </si>
  <si>
    <t>ส่งสัญญา TED Fund Valuation 2021 ที่ตีตราสารแล้วคืนให้พัสดุ เพื่อนำไปลงนามให้สมบูรณ์</t>
  </si>
  <si>
    <t>สั่งอุปกรณ์สำนักงานกับ Lyreco (กระดาษ A4, สันรูด)</t>
  </si>
  <si>
    <t>แจ้งเข้าประกันสุขภาพให้ พนง ใหม่ (เริ่มงาน 16 ส.ค. 64)</t>
  </si>
  <si>
    <t>เพิ่มรายละเอียด พนง ใหม่ (เริ่มงาน 16 ส.ค. 64) ลงตาราง พนง ไทม์</t>
  </si>
  <si>
    <t>ประสานงาน TRUE เรื่องยกเลิกสัญญา ชั้น 15 และชั้น 9 ที่อาคารไอเอไอ</t>
  </si>
  <si>
    <t>ปริ้นข้อตกลงแก้ไขเพิ่มเติมสัญญาจ้างที่ปรึกษา TCEB Innovation Ecosystem เตรียมให้พี่จอยเซ็น</t>
  </si>
  <si>
    <t>ไปจ่ายค่า True Internet และทำเรื่องยกเลิก Internet ชั้น 9, 15 อาคารเอไอเอ</t>
  </si>
  <si>
    <t>ส่ง Invoice งวด 3 NIEC RADIO EVALUATION</t>
  </si>
  <si>
    <t>ส่ง จม ขอชี้แจงรายละเอียดการปรับรูปแบบจัดประชุมฯ NBTC AS Re-model</t>
  </si>
  <si>
    <t>รับเอกสาร TOR MWA DIGITAL COMPETENCY</t>
  </si>
  <si>
    <t>ส่งบันทึกแก้ไขสัญญา TCEB INNOVATION ECOSYSTEM ที่พี่จอยลงนามแล้วให้ฝ่ายกฏหมาย TCEB</t>
  </si>
  <si>
    <t>ส่งรายงานแก้ไข งวด 4 NSF PDPA เข้าเล่มกระดูกงู</t>
  </si>
  <si>
    <t>น้ำตาลฝากส่งหนังสือนำส่งงาน งวด 3 NIEC RADIO EVALUATION ให้ อ.หนึ่ง เซ็น</t>
  </si>
  <si>
    <t>ใบวางบิลงวด 4 NIEC RADIO EVALUATION ให้ อ.หนึ่ง เซ็น</t>
  </si>
  <si>
    <t>ปริ้นงาน + ส่งงาน งวด 2 ERC POST COD AUDIT</t>
  </si>
  <si>
    <t>ส่งบันทึกแก้ไขสัญญา ETDA E-Transaction Development Index ที่พี่จอยลงนามแล้วคืนพัสดุ</t>
  </si>
  <si>
    <t>รับบันทึกแก้ไขสัญญา ETDA E-Transaction Development Index มาให้พี่จอยลงนาม</t>
  </si>
  <si>
    <t>รับคู่ฉบับสัญญา TED Fund Valuation 2021 ที่ลงนามเรียบร้อยแล้วจากลูกค้า</t>
  </si>
  <si>
    <t>สแกนคู่ฉบับสัญญา TED Fund Valuation 2021 ส่งเมลให้พี่โดม</t>
  </si>
  <si>
    <t xml:space="preserve">ส่งงาน งวด 1 OIC STRATEGIC MANAGEMENT เข้าเล่มกระดูกงู และส่งให้ลูกค้า </t>
  </si>
  <si>
    <t>ส่งหนังสือนำส่งงาน งวด 3 NIEC RADIO EVALUATION ให้ กสทช (พย) ครั้งที่ 2</t>
  </si>
  <si>
    <t>AIA</t>
  </si>
  <si>
    <t>ONDE</t>
  </si>
  <si>
    <t>CP Tower</t>
  </si>
  <si>
    <t>กปน</t>
  </si>
  <si>
    <t>ประสานงาน ธ กรุงศรี เพื่อคอนเฟิร์มรับเช็คของ SAM LRS</t>
  </si>
  <si>
    <t xml:space="preserve">ประสานงานฝ่ายอาคารเรื่องเอกสารเพิ่มเติมสำหรับแจ้งย้ายออกจาก สนง สรรพากร เขต 11 </t>
  </si>
  <si>
    <t xml:space="preserve">ปริ้น + ส่งงาน ETDA E-COMMERCE SURVEY เข้าเล่ม และส่งให้ลูกค้า </t>
  </si>
  <si>
    <t>ส่งเอกสารขอคืนเงินมัดจำค่าเช่าอาคารเอไอเอเพิ่มเติม</t>
  </si>
  <si>
    <t>แจ้ง เข้า - ออก ประกันสุขภาพของ พนง ที่ลาออก 31 ส.ค. 64 และ พนง ที่เริ่มงาน 1 ก.ย. 64</t>
  </si>
  <si>
    <t>สั่งซื้ออุปกรณ์สำนักงาน Office Mate และ Lyreco</t>
  </si>
  <si>
    <t xml:space="preserve">ประสานงานโรงพิมพ์เรื่องพิมพ์เล่ม Infographic ของโปรดเจค ETDA E-COMMERCE SURVEY </t>
  </si>
  <si>
    <t xml:space="preserve">จัดเตรียม และจัดส่งเอกสารบริษัท เพื่อประกอบการทำสัญญา NBTC Spectrum Fee ให้กับ พย กสทช </t>
  </si>
  <si>
    <t>ประสานงานกับอาคารเอไอเอ เพื่อขยายเวลาเก็บ จม ของหน่วยงานต่างๆ ที่ยังส่งไปที่อยู่เดิมจนถึง 30 ก.ย. 64</t>
  </si>
  <si>
    <t>ปริ้น Final Report MOTS MASTER PLAN + ส่งเข้าเล่ม และส่งให้ลูกค้า</t>
  </si>
  <si>
    <t>สั่งเครื่องดื่มเข้าออฟฟิศผ่านโลตัสออนไลน์</t>
  </si>
  <si>
    <t xml:space="preserve">เตรียมเอกสารแสดงความจำนงให้โอนเงินเข้าบัญชีธนาคาร TIME Consulting โปรเจค TED Fund Valuation 2021 </t>
  </si>
  <si>
    <t>หนังสือรับรอง Disrupt Tech กับ DBD ออนไลน์</t>
  </si>
  <si>
    <t>ปริ้นงานงวด 3 CAAT BIG DATA ANALYTIC (ฉบับแก้ไข)</t>
  </si>
  <si>
    <t>แจ้ง เข้า - ออก ประกันสุขภาพของ พนง ที่ลาออก 17 ก.ย. และ พนง ที่เริ่มงาน 6 ก.ย. 64</t>
  </si>
  <si>
    <t>ส่งงานงวด 3 CAAT BIG DATA ANALYTIC (ฉบับแก้ไข) เข้าเล่ม และส่งให้ลูกค้า</t>
  </si>
  <si>
    <t>ปริ้น Final Report MOTS MASTER PLAN สำหรับเข้าเล่มไสกาวส่งให้โรงพิมพ์</t>
  </si>
  <si>
    <t>เตรียมเอกสารจด ภพ 20 Disrupt Tech</t>
  </si>
  <si>
    <t>ส่งสัญญา ETDA E-Commerce Survey ฉบับแก้ไขที่พี่จอยลงนามแล้วคืนให้พัสดุ</t>
  </si>
  <si>
    <t>เตรียมเอกสารใบแสดงความจำนงให้โอนเงินเข้าบัญชีธนาคาร ของโปรเจค TED Fund Valuation 2021</t>
  </si>
  <si>
    <t xml:space="preserve">รับ Bank Guarantee โปรเจค NBTC Pure LRIC คืน </t>
  </si>
  <si>
    <t>ขอเอกสาร บจ. ไทม์ คอนซัลติ้ง กับ DBD ออนไลน์</t>
  </si>
  <si>
    <t>ซื้อขนมเข้าออฟฟิศ</t>
  </si>
  <si>
    <t>ปริ้นงาน งวด 1 TED FUND VALUATION 2021 + ส่งเข้าเล่ม และส่งงานให้ลูกค้า</t>
  </si>
  <si>
    <t xml:space="preserve">ส่งงาน Final Report MoTS Master Plan ที่เข้าเล่มไสกาวให้ลูกค้า  </t>
  </si>
  <si>
    <t>รับเช็ค TAT Ph2 Digital Trainings งวด 3</t>
  </si>
  <si>
    <t>ขอหลักประกันสัญญา TK Park Digital Plan กับ ธ. กสิกรไทย</t>
  </si>
  <si>
    <t>รับซองโครงการการสำรวจและวิเคราะห์ข้อมูลบริบทด้านเศรษฐกิจและสังคมของประชาชนในกรุงเทพมหานคร รับซองที่กองยุทธศาสตร์บริหารจัดการ</t>
  </si>
  <si>
    <t>สั่งซื้ออุปกรณ์สำนักงาน Lyreco (แฟ้ม Proposal)</t>
  </si>
  <si>
    <t>ประสานงานหน่วยงานต่างๆ เพื่อส่งหนังสือแจ้งเปลี่ยนแปลงที่อยู่</t>
  </si>
  <si>
    <t>ส่งสำเนาเอกสารบริษัทฯ สำหรับเซ็นสัญญา TK Park Digital Plan ให้ฝ่ายพัสดุ</t>
  </si>
  <si>
    <t>ส่งสำเนาเอกสารบริษัทฯ สำหรับแก้ไขสัญญา OIC Strategic Management ให้ฝ่ายพัสดุ</t>
  </si>
  <si>
    <t>Tesco Lotus</t>
  </si>
  <si>
    <t>BMA</t>
  </si>
  <si>
    <t>ประสานงานกับฝ่ายพัสดุ TK Park Digital Plan เรื่องเลื่อนนัดเซ็นสัญญา</t>
  </si>
  <si>
    <t>ส่ง Proposal MoTS Policy Recommendation</t>
  </si>
  <si>
    <t xml:space="preserve">ทำหนังสือขอหลักประกันสัญญาคืน และหนังสือขอรับรองผลงาน TAT Ph2 Digital Trainings, NSF PDPA, SAM LRS </t>
  </si>
  <si>
    <t>รับซองโครงการจ้างที่ปรึกษาดำเนินงานบูรณาการเครือข่ายด้านการส่งเสริม SME กิจกรรม Policy Networking (เครือข่ายนโยบาย) ณ สำนักงานส่งเสริมวิสาหกิจขนาดกลางและขนาดย่อม</t>
  </si>
  <si>
    <t>แจ้งเข้าประกันสุขภาพ พนง ใหม่ (เริ่มงาน 16 ก.ย. 64)</t>
  </si>
  <si>
    <t>เพิ่มรายละเอียด พนง ใหม่ (เริ่มงาน 16 ก.ย. 64) ลงตาราง พนง ไทม์</t>
  </si>
  <si>
    <t>ส่ง Proposal โปรเจค TIME202081 MWA Business Plan</t>
  </si>
  <si>
    <t>ส่ง Proposal โครงการจ้างบริหารงาน (PMO) โครงการที่ได้รับการสนับสนุนจากกองทุนพัฒนาดิจิทัลเพื่อเศรษฐกิจและสังคม</t>
  </si>
  <si>
    <t>ประสานงานขอ Bank Guarantee โปรเจค MoTS Policy Recommendation กับ ธ กสิกร</t>
  </si>
  <si>
    <t xml:space="preserve">ประสานงานขอ Bank Guarantee โปรเจค NBTC Spectrum Fee และ NCSA Cyber Risk Assessment </t>
  </si>
  <si>
    <t>รับสัญญากับฝ่ายพัสดุ TK Park Digital Plan มาให้พี่จอยลงนาม</t>
  </si>
  <si>
    <t>รับเช็คเงินประกันค่าเช่าและค่าบริการ (ออฟฟิศทั้ง 3 ชั้น 902, 1006, 1503) ที่อาคารเอไอเอ</t>
  </si>
  <si>
    <t>MWA</t>
  </si>
  <si>
    <t>สสว</t>
  </si>
  <si>
    <t>จ่ายค่าโทรศัพท์ + Pocket wifi_ TRUE_TIME Consulting online</t>
  </si>
  <si>
    <t>TIME Town Hall (Zoom Meeting)</t>
  </si>
  <si>
    <t>เซ็นสัญญา NCSA Cyber Risk Assessment กับพี่จอย</t>
  </si>
  <si>
    <t>ตีตราสารสัญญา TKPark Digital Plan</t>
  </si>
  <si>
    <t>สส ปทุมวัน 1</t>
  </si>
  <si>
    <t>พิมพ์งานรายงานความก้าวหน้า ฉบับที่ 1 ERC POST COD AUDIT + ส่งเข้าเล่ม และส่งให้ลูกค้า กกพ</t>
  </si>
  <si>
    <t xml:space="preserve">ประสานเรื่องเซ็นสัญญาโครงการ MoTS Policy Recommendation </t>
  </si>
  <si>
    <t xml:space="preserve">ประสานงานโรงพิมพ์ เรื่องพิมพ์งาน NIEC RADIO EVALUATION </t>
  </si>
  <si>
    <t>ประสานงาน AIS, DTAC, TRUE, Kasikorn Leasing, Toyota Leasing, BMW เพื่อเปลี่ยนแปลงที่อยู่การออกใบเสร็จ/ใบกำกับภาษี</t>
  </si>
  <si>
    <t>NCSA</t>
  </si>
  <si>
    <t>ประสานงานเรื่องเซ็นสัญญา NBTC Spectrum Fee</t>
  </si>
  <si>
    <t>รับหนังสือรับรองผลงาน TAT Ph2 Digital Trainings และสแกนส่งเมลให้พี่โดม</t>
  </si>
  <si>
    <t>ทำหนังสือขอหลักประกันสัญญาคืน และหนังสือขอรับรองผลงาน TCEB Innovation Ecosystem</t>
  </si>
  <si>
    <t>ปริ้นงานงวด 3 TINT Digital Roadmap + ส่งเข้าเล่ม และส่งให้ลูกค้า</t>
  </si>
  <si>
    <t>รับเช็คงวด 2 TINT Digital Roadmap</t>
  </si>
  <si>
    <t>ส่งงานงวด 2 OIC Strategic Management</t>
  </si>
  <si>
    <t>ตีตราสารสัญญา MoTS Policy Recommendation และ NCSA Cyber Risk Assessment</t>
  </si>
  <si>
    <t>ส่งต้นฉบับสัญญา MoTS Policy Recommendation และ NCSA Cyber Risk Assessment ที่ตีตราสารแล้วคืนลูกค้า</t>
  </si>
  <si>
    <t>Personal leave (ฉีดวัคซีน เข็ม 2)</t>
  </si>
  <si>
    <t>Anniversary of the Death of King Bhumibol</t>
  </si>
  <si>
    <t>Chulalongkorn Day observed</t>
  </si>
  <si>
    <t>รับซองโครงการศึกษาทบทวนแผนยุทธศาสตร์กองทุนน้ำมันเชื้องเพลิง พ.ศ. 2566 - 2570 โดยวิธีประกาศเชิญชวนทั่วไป ณ สำนักงานกองทุนน้ำมันเชื้อเพลิง</t>
  </si>
  <si>
    <t>ส่งงานงวด 3 NIA PORTFOLIO MANAGEMENT</t>
  </si>
  <si>
    <t>ปริ้น Final Report TCEB INNOVATION ECOSYSTEM และส่งเข้าเล่มไสกาว</t>
  </si>
  <si>
    <t>ประสานงาน ธ เพื่อขอหลักประกัน DGA Foreign Platform</t>
  </si>
  <si>
    <t>สแกนคู่ฉบับสัญญา NBTC Spectrum Fee, TKPark Digital Plan, NCSA Cyber Risk Assessment, MoTS Policy Recommendation ส่งเมลให้พี่โดม</t>
  </si>
  <si>
    <t>ประสานงานกับพัสดุ DGA เรื่องสัญญา DGA Foreign Platform</t>
  </si>
  <si>
    <t>ขอหนังสือรับรอง Disrupt Tech กับ DBD ออนไลน์</t>
  </si>
  <si>
    <t>MoTS</t>
  </si>
  <si>
    <t>รับเช็ค งวด 1 OIC EA and PMC</t>
  </si>
  <si>
    <t>ประสานงานเรื่องทำนามบัตรให้ชาย</t>
  </si>
  <si>
    <t>ส่งงาน Final Report เล่มไสกาว NIEC RADIO EVALUATION ให้ กตป</t>
  </si>
  <si>
    <t>แจ้ง เข้า - ออก ประกันสุขภาพของ พนง ที่ลาออก 30 ก.ย. 64 และ พนง ที่เริ่มงาน 1 ต.ค. 64</t>
  </si>
  <si>
    <t>ทำเรื่องบัตร Access Card ให้ พนง ใหม่</t>
  </si>
  <si>
    <t>ประสานงานเรื่องแก้ไขสัญญา OIC Strategic Management</t>
  </si>
  <si>
    <t>ส่ง Invoice งวดสุดท้าย NBTC AS Re-model</t>
  </si>
  <si>
    <t>ทำหนังสือขอหลักประกันคืน และขอหนังสือรับรองผลงาน MoTS Master Plan, ETDA E-Transaction Development Index, ETDA Master Plan</t>
  </si>
  <si>
    <t>คีย์ข้อมูล Bank Guarantee TKPark Digital Plan, NBTC Spectrum Fee, NCSA Cyber Risk Assessment,  MoTS Policy Recommendation, DGA Foreign Platform ลงตารางบันทึก</t>
  </si>
  <si>
    <t>ส่งงาน งวด 1 NCSA CYBER RISK ASSESSMENT</t>
  </si>
  <si>
    <t>ปริ้นงาน งวด 2 พร้อมส่งเข้าเล่ม TED FUND VALUATION 2021 และส่งให้ลูกค้า</t>
  </si>
  <si>
    <t>Support และส่ง Proposal EFAI STRATEGIC PLAN</t>
  </si>
  <si>
    <t>ทำนามบัตรให้ พนง (ชาย)</t>
  </si>
  <si>
    <t>ตีตราสาร NBTC Spectrum Fee</t>
  </si>
  <si>
    <t>สรรพากรพญาไท</t>
  </si>
  <si>
    <t>EFAI</t>
  </si>
  <si>
    <t>รับสัญญา DGA Foreign Platform มาให้พี่จอยลงนาม</t>
  </si>
  <si>
    <t>สแกนหนังสือรับรองผลงาน NSF PDPA ส่งให้พี่โดม</t>
  </si>
  <si>
    <t>เตรียมเอกสาร บจ. ดิสรัปท์ เทค เพื่อเปลี่ยนที่อยู่ และจด ภพ 20</t>
  </si>
  <si>
    <t>ตีตราสาร DGA Foreign Platform</t>
  </si>
  <si>
    <t>ซื้อของ, ขนม, เครื่องดื่ม เข้าออฟฟิศ</t>
  </si>
  <si>
    <t>Home</t>
  </si>
  <si>
    <t>ประสานเรื่องการลงนามสัญญา ONDE Digital Program Certification</t>
  </si>
  <si>
    <t>รับเอกสารเปลี่ยนแปลงที่อยู่ บจ ดิสรัปท์ เทค มาให้พี่จอยเซ็น</t>
  </si>
  <si>
    <t>ร่างหนังสือชี้แจงการเปลี่ยนแปลงที่อยู่ของบริษัท ให้กับสำนักงานคณะกรรมการการรักษาความมั่นคงปลอดภัยไซเบอร์แห่งชาติ</t>
  </si>
  <si>
    <t>ปริ้น + ส่งงาน งวด 1 NBTC DIGITAL PLATFORM SURVEY</t>
  </si>
  <si>
    <t>สแกนหนังสือรับรองผลงาน MoTS Master Plan ส่งให้พี่โดม</t>
  </si>
  <si>
    <t>ทำนามบัตรให้พี่โดม พี่จอย</t>
  </si>
  <si>
    <t>Support และส่ง Proposal BAAC NEW BUSINESS</t>
  </si>
  <si>
    <t>เข้าเล่มและจัดส่งรายงานงวดแรก "ฉบับแก้ไข" NCSA CYBER RISK ASSESSMENT</t>
  </si>
  <si>
    <t>ส่ง Final Report NIA PORTFOLIO MANAGEMENT เข้าเล่มไสกาว และส่งให้ลูกค้า</t>
  </si>
  <si>
    <t>ทำหนังสือขอหลักประกันคืน และขอหนังสือรับรองผลงาน CAAT Big Data Analytic</t>
  </si>
  <si>
    <t>ทำเรื่องบัตร Access Card ให้ พนง ใหม่ (16/10/21)</t>
  </si>
  <si>
    <t>Mo</t>
  </si>
  <si>
    <t>จ่ายค่าโทรศัพท์ + Pocket wifi_ AIS_TIME Consulting online</t>
  </si>
  <si>
    <t>BAAC</t>
  </si>
  <si>
    <t xml:space="preserve">เซ็นสัญญา ONDE Digital Program Certification กับพี่จอย </t>
  </si>
  <si>
    <t>support Handy Drive สำหรับจัดเก็บไฟล์รายงานจำนวนทั้งสิ้น 10 ชิ้น โปรเจค OIC EA AND PMC</t>
  </si>
  <si>
    <t xml:space="preserve">ส่งงาน งวด 3 NIA VALUATION 2021 </t>
  </si>
  <si>
    <t>รับงานเข้าเล่ม NIA VALUATION 2021, SAM LRS, OIC IT MASTER PLAN</t>
  </si>
  <si>
    <t>หจก เอ เอ เอ</t>
  </si>
  <si>
    <t>รับเอกสารคืน NBTC TELCO NETWORK MEASURES</t>
  </si>
  <si>
    <t>รับเช็ค งวดสุดท้าย NBTC AS Re-model</t>
  </si>
  <si>
    <t>ยื่นข้อเสนอโครงการ NBTC TELCO NETWORK MEASURES</t>
  </si>
  <si>
    <t>พิมพ์งาน งวด 3 NIA VALUATION 2021 และส่งเข้าเล่มไสกาว</t>
  </si>
  <si>
    <t>ส่งงาน OIC IT MASTER PLAN, SAM LRS เข้าเล่มไสกาวเพื่อจัดเก็บใน book library</t>
  </si>
  <si>
    <t xml:space="preserve">ประสานงานกับ ธ เพื่อทำเรื่องขอหลักประกันสัญญา ONDE Digital Program Certification </t>
  </si>
  <si>
    <t>แจ้ง เข้า-ออก ประกันสุขภาพ พนง ใหม่ (เริ่มงาน 16/10/21)</t>
  </si>
  <si>
    <t>เพิ่มรายละเอียด พนง ใหม่ (เริ่มงาน 16/10/21) ลงตาราง พนง ไทม์</t>
  </si>
  <si>
    <t xml:space="preserve">ส่งเอกสารบริษัทสำหรับแก้ไขสัญญา OIC EA and PMC ให้ฝ่ายพัสดุ </t>
  </si>
  <si>
    <t>จ่ายค่าโทรศัพท์ + Pocket WIFI_TIME_TRUE online</t>
  </si>
  <si>
    <t>ส่งเอกสาร บจ ดิสรัปท์ เทค ให้สำนักงานบัญชีแจ้งเปลี่ยนที่อยู่</t>
  </si>
  <si>
    <t>ทำตาราง TIME_Back to the Office! เพื่อให้ Team Lead แต่ละทีมแพลนเข้าออฟฟิศเดือน พ.ย. 21</t>
  </si>
  <si>
    <t>รับซอง สสว โครงการจ้างที่ปรึกษาเพื่อเตรียมการด้านสารัตถะการเป็นเจ้าภาพจัดการประชุมรัฐมนตรีฯ</t>
  </si>
  <si>
    <t>ประสานเรื่องนัดวันเซ็นสัญญา BAAC NEW BUSINESS</t>
  </si>
  <si>
    <t>จองตั๋วเครื่องบิน และโรงแรม จ.เชียงใหม่ (วีด้า, เนย) ของ step หลักสูตร next digital leaders</t>
  </si>
  <si>
    <t xml:space="preserve">ประสานงานเรื่องบันทึกเปลี่ยนแปลงแก้ไขสัญญา OIC EA and PMC </t>
  </si>
  <si>
    <t>ขอใบกำกับภาษี Easy Pass (TIME Consulting &amp; TIME Digital)</t>
  </si>
  <si>
    <t>Standby ดูช่างติดผ้าม่านบังแดดใหม่</t>
  </si>
  <si>
    <t>ส่งงานงวดที่ 1 DGA FOREIGN PLATFORM</t>
  </si>
  <si>
    <t>ทำนามบัตรให้ พนง (เนย, วีด้า, แจน, ต้น, พี่ปุ้ม, พิชญา )</t>
  </si>
  <si>
    <t>ประงานโรงแรมจัด kick-off meeting (NIEC TELECOM 64, NIEC 5G AND SATELLITE 64)</t>
  </si>
  <si>
    <t>ส่งหนังสือส่งมอบใบแจ้งหนี้ NCSA CYBER RISK ASSESSMENT</t>
  </si>
  <si>
    <t>ประสานงานกับ ธ เพื่อทำเรื่องขอหลักประกันสัญญา BAAC NEW BUSINESS</t>
  </si>
  <si>
    <t>ซื้อบัตรส่วนลด Grab เป็นรางวัลสำหรับผู้ชนะ Training และ Workshop OIC EA AND PMC</t>
  </si>
  <si>
    <t>นำสัญญาจ้าง และคอมฯ ไปให้ พนง ประสานงาน ONDE DIGITAL PROGRAM CERTIFICATION</t>
  </si>
  <si>
    <t>ประสานงานโรงพิมพ์เรื่อง พิมพ์ Infographic ETDA E-COMMERCE SURVEY งวด 4</t>
  </si>
  <si>
    <t>ประสานงานเรื่องสัญญาแก้ไข TINT DIGITAL ROADMAP</t>
  </si>
  <si>
    <t>ทำเรื่องบัตร Access Card ให้ พนง ใหม่ (1/11/21)</t>
  </si>
  <si>
    <t>สแกนสัญญา DGA Foreign Platform, ONDE Digital Program Certification ส่งให้พี่โดม</t>
  </si>
  <si>
    <t>ตีตราสาร BAAC NEW BUSINESS</t>
  </si>
  <si>
    <t xml:space="preserve">ตีตราสาร สัญญา สัญญา ONDE Digital Program Certification </t>
  </si>
  <si>
    <t>สรรพากรหลักสี่</t>
  </si>
  <si>
    <t>ทำหนังสือขอหลักประกันคืน และขอหนังสือรับรองผลงาน NBTC AS Re-model</t>
  </si>
  <si>
    <t>ปริ้น Final Report TED FUND VALUATION 2021 และส่งให้โรงพิมพ์เข้าเล่มไสกาว</t>
  </si>
  <si>
    <t>แจ้ง เข้า - ออก ประกันสุขภาพของ พนง ที่ลาออก 30 พ.ย. 64 และ พนง ที่เริ่มงาน 1 พ.ย. 64</t>
  </si>
  <si>
    <t>ส่งแฟรชไดฟ์ของงาน NIA PORTFOLIO MANAGEMENT</t>
  </si>
  <si>
    <t>ส่งต้นฉบับสัญญา BAAC NEW BUSINESS ที่ตีตราสารแล้วคืนให้ฝ่ายพัสดุ</t>
  </si>
  <si>
    <t>เพิ่มรายละเอียด พนง ใหม่ (เริ่มงาน 1/11/21) ลงตาราง พนง ไทม์</t>
  </si>
  <si>
    <t xml:space="preserve">สั่งเครื่องดื่ม, นม, น้ำอัดลม เข้าออฟฟิศ </t>
  </si>
  <si>
    <t>ประสานงานโรงแรมสำหรับจัดประชุม 16 พ.ย. NIEC COMBINED 64 และ 30 พ.ย. NIEC TELECOM 64</t>
  </si>
  <si>
    <t>สั่งเบรคสำหรับจัดประชุม 10 พ.ย. BAAC NEW BUSINESS</t>
  </si>
  <si>
    <t>ซื้อขนมให้ลูกค้า TINT DIGITAL ROADMAP</t>
  </si>
  <si>
    <t>จัดเตรียมโทรศัพท์ให้กับโปรเจค DGA FOREIGN PLATFORM 3 เครื่อง</t>
  </si>
  <si>
    <t>Support การจัดเตรียมเอกสาร และส่ง Proposal ONDE DIGITAL OUTLOOK PH4</t>
  </si>
  <si>
    <t>จัดเตรียมโทรศัพท์มือถือพร้อมซิมสำหรับ Reasearch Team จำนวน 8 เครื่อง</t>
  </si>
  <si>
    <t>เข้าเล่มเอกสารประกอบการเรียนแบบสันงู ทั้งหมด 45 เล่ม TD-202108 (STEP Next Digital Leader)</t>
  </si>
  <si>
    <t>ส่งงานงวด 1 รายงาน Inception Report NBTC SPECTRUM FEE</t>
  </si>
  <si>
    <t>ส่งงาน Final Report TED FUND VALUATION 2021</t>
  </si>
  <si>
    <t>รับหนังสือรับรองผลงาน CAAT Big Data Analytic และสแกนส่งให้พี่โดม</t>
  </si>
  <si>
    <t>สแกนคู่ฉบับ สัญญา BAAC New Business ส่งให้ PM และพี่โดม</t>
  </si>
  <si>
    <t>ประสานงานหาโรงแรมสำหรับจัดประชุม NIEC TELECOM 64 ทั้ง 5 ภาค</t>
  </si>
  <si>
    <t>ดูสถานที่ JustCo ตามแพลนพี่โดมจะขยายพื้นที่ ม.ค. - มี.ค. 65</t>
  </si>
  <si>
    <t>สั่งซิมทรู ความเร็ว 10 mbps 100 GB ระยะเวลา 1 ปี ให้ที่ปรึกษา ตามที่มีนรีเควส</t>
  </si>
  <si>
    <t>ปริ้นใบกำกับภาษี Easy Pass (TIME Consulting, TIME Digital) ส่งให้ฝ่ายบัญชี</t>
  </si>
  <si>
    <t>JustCo</t>
  </si>
  <si>
    <t>TIME, ONDE</t>
  </si>
  <si>
    <t>Central Eastville</t>
  </si>
  <si>
    <t>ขอหนังสือรับรอง TIME Consulting ฉบับใหม่ กับ DBD Online</t>
  </si>
  <si>
    <t>ส่งตารางสรุปวันลาของ พนง เดือน พ.ย. ให้พี่โดม</t>
  </si>
  <si>
    <t>รับเช็ค ค่าจ้างที่ปรึกษาล่วงหน้า และงวด 1 NCSA Cyber Risk Assessment</t>
  </si>
  <si>
    <t>ส่งรายงานให้ ETDA (เล่ม Infographic สรุปผลการศึกษาของโครงการ) ETDA E-TRANSACTION DEVELOPMENT INDEX</t>
  </si>
  <si>
    <t>สั่งขาตั้ง TV เพิ่มตามที่พี่โดมสั่ง จำนวน 2 ตัว</t>
  </si>
  <si>
    <t>ประสานงานร้านเสื้อเพื่อสั่งผลิตเสื้อ TIME เพิ่ม จำนวน 300 ตัว</t>
  </si>
  <si>
    <t>ส่ง Proposal ONDE DES POLICY AND PLAN REVIEW</t>
  </si>
  <si>
    <t>ปริ้น งานงวด 1 BAAC NEW BUSINESS และส่งให้ลูกค้า</t>
  </si>
  <si>
    <t xml:space="preserve">ลงรายละเอียดและอัพโหลดไฟล์สัญญา BAAC New Business, ONDE Digital Program Certification ลงระบบ BO </t>
  </si>
  <si>
    <t>อัพโหลดไฟล์หนังสือรับรองผลงานโปรเจคที่จบไปแล้วในปีนี้ลงระบบ BO</t>
  </si>
  <si>
    <t>ทำเรื่องบัตร Access Card ให้ พนง ใหม่ (16/11/21)</t>
  </si>
  <si>
    <t>สแกนหนังสือรับรองผลงาน TCEB Innovation Ecosystem ส่งให้พี่โดม</t>
  </si>
  <si>
    <t>ตีตราสาร step หลักสูตร next digital leaders (TIME Digital)</t>
  </si>
  <si>
    <t>ทำนามบัตรให้ พนง (สุภนาถ, ชนากานต์, สนภัส, อภิชญา)</t>
  </si>
  <si>
    <t>ประสานงานหาโรงแรมสำหรับจัดประชุม NIEC 5G AND SATELLITE 64 ทั้ง 5 ภาค</t>
  </si>
  <si>
    <t>เพิ่มรายละเอียด พนง ใหม่ (เริ่มงาน 16/11/21) ลงตาราง พนง ไทม์</t>
  </si>
  <si>
    <t>ซื้อบัตร Voucher สตาบัค รางวัลละ 100 บาท จำนวน 12 รางวัล TINT DIGITAL ROADMAP</t>
  </si>
  <si>
    <t>สส ลาดพร้าว</t>
  </si>
  <si>
    <t>สแกนหนังสือรับรองผลงาน ETDA E-Transaction Development Index และ ETDA Master Plan ส่งให้พี่โดม</t>
  </si>
  <si>
    <t>ทำนามบัตรให้ พนง (มีน, อาย, ปริม)</t>
  </si>
  <si>
    <t>ปริ้นงานงวด 1 ONDE DIGITAL PROGRAM CERTIFICATION</t>
  </si>
  <si>
    <t>หารถตู้ Hyundai สีดำ สำหรับท่านพีร์ ทริป กตป ทั้ง 5 ภาค และขอเสนอราคา</t>
  </si>
  <si>
    <t>ประสานงานพี่จอมเซ็นสัญญาจ้างและสัญญา NDA โปรเจค NBTC DIGITAL PLATFORM SURVEY</t>
  </si>
  <si>
    <t>ปริ้น Final Report โปรเจค MOTS POLICY RECOMMENDATION</t>
  </si>
  <si>
    <t>ส่งงานงวด 1  ONDE DIGITAL PROGRAM CERTIFICATION</t>
  </si>
  <si>
    <t>ประสานงาน รร เพื่อจัดประชุม ONDE DIGITAL PROGRAM CERTIFICATION</t>
  </si>
  <si>
    <t>ปริ้นงาน และส่งงาน MOTS POLICY RECOMMENDATION</t>
  </si>
  <si>
    <t>ประสานงานเรื่องสัญญาจ้าง TCEB MICE INSIGHT</t>
  </si>
  <si>
    <t>ส่งเอกสารประกอบการทำสัญญาจ้าง TCEB MICE INSIGHT ให้ฝ่ายพัสดุ</t>
  </si>
  <si>
    <t>ประสานงานโรงพิมพ์เรื่องเข้าเล่ม Final Report OIC STRATEGIC MANAGEMENT</t>
  </si>
  <si>
    <t>สแกนใบสั่งจ้าง TD-202108 STeP Next Digital Leader และคู่ฉบับสัญญาแก้ไขเพิ่มเติม (ครั้งที่ 1) TINT Digital Roadmap ส่งเมลให้พี่โดม</t>
  </si>
  <si>
    <t xml:space="preserve">ประสานงานโรงพิมพ์ พิมพ์อินโฟกราฟฟิก HUAWEI WHITE PAPER จำนวน 160 เล่ม </t>
  </si>
  <si>
    <t>เตรียมเอกสารรับเช็ค งวด 1 TK Park Digital Plan</t>
  </si>
  <si>
    <t>ส่ง Invoice งวด 1 DGA Foreign Platform</t>
  </si>
  <si>
    <t>Support การจัดเตรียมเอกสาร และส่ง Proposal HII DATA PLATFORM</t>
  </si>
  <si>
    <t>พิมพ์งานงวด 3 OIC Strategic Management (Master Plan, Monthly Report, Seminar Summary Report)</t>
  </si>
  <si>
    <t>พิมพ์งานงวด 4 TINT DIGITAL ROADMAP (Final report, แผนปฏิบัติการดิจิทัลระยะ 3 ปี, แผนปฏิบัติการประจำปีงบประมาณ, คู่มือการจัดทำธรรมาภิบาลข้อมูล (Data Governance) และคำอธิบายของกลุ่มข้อมูล (Master Data Set))</t>
  </si>
  <si>
    <t>รับเช็ค TKPark Digital Plan งวด 1</t>
  </si>
  <si>
    <t>ส่ง Invoice บสย</t>
  </si>
  <si>
    <t>TK Park</t>
  </si>
  <si>
    <t>HII</t>
  </si>
  <si>
    <t xml:space="preserve">ประสานงานโรงพิมพ์เรื่องเข้าเล่มรายงาน OIC Strategic Management งวด 3  และ TINT DIGITAL ROADMAP งวด 4 </t>
  </si>
  <si>
    <t>เตรียมเอกสาร และส่งงานงวด 4 TINT DIGITAL ROADMAP</t>
  </si>
  <si>
    <t>รับงานเข้าเล่ม OIC STRATEGIC MANAGEMENT, HUAWEI WHITE PAPER, TINT DIGITAL ROADMAP ที่โรงพิมพ์</t>
  </si>
  <si>
    <t>พิมพ์ Infographic ขนาด A3 NIEC RADIO EVALUATION</t>
  </si>
  <si>
    <t>King Bhumibol's Birthday/Father's Day observed</t>
  </si>
  <si>
    <t>Constitution Day</t>
  </si>
  <si>
    <t>New Year's Eve</t>
  </si>
  <si>
    <t>ประสานงานพี่จอมเซ็นสัญญาจ้างและสัญญา NDA NBTC DIGITAL PLATFORM SURVEY</t>
  </si>
  <si>
    <t>ปริ้น Final report และส่งให้ลูกค้า NBTC FUND SPECTRUM VALUATION</t>
  </si>
  <si>
    <t>ส่งจดหมายเชิญหน่วยงานเข้าร่วมประชุมกลุ่มย่อย DGA FOREIGN PLATFORM</t>
  </si>
  <si>
    <t>เตรียมเอกสารเพื่อสมัครคอร์สให้พี่จอย</t>
  </si>
  <si>
    <t>สั่งทำนามบัตร (แพร, ป่าน, พี่ทาย, พี่หนุ่ย)</t>
  </si>
  <si>
    <t>จัดพิมพ์ และนำส่งรายงานงวดสุดท้าย OIC STRATEGIC MANAGEMENT</t>
  </si>
  <si>
    <t>จัดพิมพ์ และส่งงาน NIEC 5G AND SATELLITE 64</t>
  </si>
  <si>
    <t>ซ้อมหนีไฟกับอาคารสามย่านมิตรทาวน์</t>
  </si>
  <si>
    <t>ประสานงานโรมแรมเพื่อจัดงาน Christmas Party</t>
  </si>
  <si>
    <t>ประสานงานเรื่องเอกสารสัญญา TCEB MICE Insight</t>
  </si>
  <si>
    <t>ทำเรื่องบัตร Access Card ให้ พนง ใหม่ (1/12/21)</t>
  </si>
  <si>
    <t>เพิ่มรายละเอียด พนง ใหม่ (เริ่มงาน 1/12/21) ลงตาราง พนง ไทม์</t>
  </si>
  <si>
    <t>แจ้ง เข้า - ออก ประกันสุขภาพของ พนง ที่ลาออก 31 ธ.ค. 64 และ พนง ที่เริ่มงาน 1 ธ.ค. 64</t>
  </si>
  <si>
    <t>สแกนหนังสือรับรองผลงาน NBTC AS Re-model</t>
  </si>
  <si>
    <t xml:space="preserve">ทำเรื่องขอหนังสือค้ำประกัน (หลักประกันสัญญา) SME Policy Networking </t>
  </si>
  <si>
    <t>ทำเรื่องขอหนังสือค้ำประกัน (หลักประกันสัญญา) TCEB MICE Insight</t>
  </si>
  <si>
    <t>ทำหนังสือขอหลักประกันคืน และขอหนังสือรับรองผลงาน TED Fund Valuation 2021</t>
  </si>
  <si>
    <t>Townhall Meeting</t>
  </si>
  <si>
    <t>จองตั๋วเครื่องบินทริปเชียงใหม่ให้พี่จอย</t>
  </si>
  <si>
    <t>ประสานงานกับ บ.ประกัน เรื่องประกันตึกสามย่าน</t>
  </si>
  <si>
    <t>ประสานงานเรื่องเซ็นสัญญา SME Policy Networking และเตรียมเอกสารให้พี่จอยเซ็น</t>
  </si>
  <si>
    <t>รับงานพิมพ์ Infographic ขนาด A3 NIEC RADIO EVALUATION กับโรงพิมพ์</t>
  </si>
  <si>
    <t>ปณ จามจุรี</t>
  </si>
  <si>
    <t>ตีตราสาร SME Policy Networking</t>
  </si>
  <si>
    <t>สแกนหลักประกันสัญญา BAAC New Business, SME Policy Networking, TCEB MICE Insight ลงระบบ</t>
  </si>
  <si>
    <t>ประสานงาน ETDA เพื่อรับหลักประกันสัญญา ETDA Master Plan, ETDA E-Transaction Development Index คืน</t>
  </si>
  <si>
    <t>ทำเรื่องจ่ายค่ามัดจำจัดประชุม กตป ทั้ง 5 ภาค (ม.ลาดกระบัง, ม.ธรรมศาสตร์)</t>
  </si>
  <si>
    <t>สั่งซื้อของขวัญจับสลาก christmas party (Ipad Pro 11", apple watch Series 7(GPS), Airpods 3)</t>
  </si>
  <si>
    <t>รับสัญญา TCEB MICE INSIGHT มาให้พี่จอยลงนาม</t>
  </si>
  <si>
    <t>รับ TOR โครงการจ้างที่ปรึกษาโครงการวิจัยและพัฒนาหลักเกณฑ์การตรวจประะเมินธุรกิจบริการเกี่ยวกับระบบการพิสูจน์และยืนยันตัวตนทางดิจิทัล (Digital Identity)</t>
  </si>
  <si>
    <t>จองตั๋วเครื่องบินสำหรับไปจัดประชุม (กตป.) ที่นครพนม-บึงกาฬ</t>
  </si>
  <si>
    <t>ทำเอกสารเพื่อส่งให้ทางโรงแรม Indigo ใช้ในการจด vendor สำหรับงานปาตี้ 24/12/21</t>
  </si>
  <si>
    <t>รับคู่ฉบับ สัญญา ETDA E-Commerce Survey ฉบับแก้ไขเมื่อวันที่ 30 กรกฎาคม 2564</t>
  </si>
  <si>
    <t>รับงานเข้าเล่ม NIA VALUATION 2021</t>
  </si>
  <si>
    <t>รับคู่ฉบับสัญญา SME Policy Networking ที่ลงนามเรียบร้อยแล้ว</t>
  </si>
  <si>
    <t>ส่งงานอินโฟกราฟฟิก  NIEC RADIO EVALUATION ให้ลูกค้าที่อาคาร ไอ ทาวเวอร์</t>
  </si>
  <si>
    <t>ส่งเอกสารให้ SME Bank</t>
  </si>
  <si>
    <t>สแกนคู่ฉบับสัญญา SME Policy Networking ส่งให้พี่โดม และ PM</t>
  </si>
  <si>
    <t>ส่ง Invoice  NBTC RADIO IN DISRUPTION งวด 1</t>
  </si>
  <si>
    <t>ส่งงาน Inception Report ONDE Digital Program Certification</t>
  </si>
  <si>
    <t>ส่งรายงานความคืบหน้า OIC EA and PMC</t>
  </si>
  <si>
    <t xml:space="preserve">รับหลักประกัน NBTC Telco Network Measures </t>
  </si>
  <si>
    <t>ตีตราสารสัญญา TCEB MICE Insight และส่งให้ ลค ลงนามให้สมบูรณ์</t>
  </si>
  <si>
    <t>รับหนังสือรับรองผลงาน และรับหลักประกันคืน TED Fund Valuation 2021</t>
  </si>
  <si>
    <t>รับ TOR DASTA Carrying Capacity Support</t>
  </si>
  <si>
    <t>ปริ้น final Report MOTS POLICY RECOMMENDATION ฉบับแก้ไข 13 เล่ม และส่งโรงพิมพ์เข้าเล่มไสกาว</t>
  </si>
  <si>
    <t>สั่งทำนามบัตร (ฟิล์ม)</t>
  </si>
  <si>
    <t>ประสานงานโรงพิมพ์เพื่อพิมพ์งาน TINT DIGITAL ROADMAP จำนวน 121 เล่ม</t>
  </si>
  <si>
    <t>TIME X'MAS Party</t>
  </si>
  <si>
    <t>ประสานงานโรงแรมเพื่อจัดประชุม Focus Group DGA One Platform for Foreigner</t>
  </si>
  <si>
    <t>ประสานงานโรงพิมพ์เพื่อพิมพ์งาน HUAWEI WHITE PAPER จำนวน 206 เล่ม</t>
  </si>
  <si>
    <t>Support การจัดเตรียมเอกสาร และส่ง Proposal ETDA MASTER PLAN EVALUATION</t>
  </si>
  <si>
    <t>รับมอบอำนาจให้เซ็นสัญญา ONDE Digital Outlook Ph4 ใหม่ เนื่องจากมีการแก้ไขคำผิดในสัญญา</t>
  </si>
  <si>
    <t>เซ็นสัญญา ONDE Digital Outlook Ph4 กับพี่จอย</t>
  </si>
  <si>
    <t>ส่งงาน Final Report TINT DIGITAL ROADMAP</t>
  </si>
  <si>
    <t>รับสัญญา NBTC Telco Network Measures มาให้พี่จอยลงนาม และส่ง Invoice งวด 1 NBTC Spectrum Fee</t>
  </si>
  <si>
    <t>ประสานงานกับ ธ เพื่อขอหลักประกันสัญญา ONDE Digital Outlook Ph4</t>
  </si>
  <si>
    <t>ประสานงานกับ ธ เพื่อขอหลักประกันสัญญา ONDE DES Policy and Plan Review</t>
  </si>
  <si>
    <t>จองตั๋วเครื่องบิน กตป ทริป เชียงราย, ลำปาง ทีมอาจารย์</t>
  </si>
  <si>
    <t>จองตั๋วเครื่องบิน กตป ทริป เชียงราย, ลำปาง ทีม กตป และทีม ไทม์</t>
  </si>
  <si>
    <t>ประสานงานโรงแรม จ.เชียงใหม่ เพื่อจัดประชุมงาน กตป</t>
  </si>
  <si>
    <t>ชำระค่าอินเตอร์เน็ท และ Pocket WIFI_TRUE</t>
  </si>
  <si>
    <t>ประสานงานกับ บ.ประกัน เพื่อขอกรมธรรม์ประกันตึกสามย่าน ส่งให้ฝ่ายอาคาร</t>
  </si>
  <si>
    <t>Thu</t>
  </si>
  <si>
    <t>ประสานงานกับ ธ เพื่อขอหลักประกันสัญญา NBTC Telco Network Measures</t>
  </si>
  <si>
    <t>DASTA</t>
  </si>
  <si>
    <t>TED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</si>
</sst>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208">
    <xf numFmtId="0" fontId="0" fillId="0" borderId="0" xfId="0"/>
    <xf numFmtId="0" fontId="19" fillId="0" borderId="0" xfId="0" applyFont="1"/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Border="1" applyAlignment="1">
      <alignment wrapText="1"/>
    </xf>
    <xf numFmtId="0" fontId="19" fillId="0" borderId="0" xfId="0" applyFont="1" applyAlignment="1">
      <alignment wrapText="1"/>
    </xf>
    <xf numFmtId="0" fontId="21" fillId="6" borderId="10" xfId="0" applyFont="1" applyFill="1" applyBorder="1" applyAlignment="1">
      <alignment horizontal="left"/>
    </xf>
    <xf numFmtId="0" fontId="21" fillId="6" borderId="21" xfId="0" applyFont="1" applyFill="1" applyBorder="1" applyAlignment="1">
      <alignment horizontal="left"/>
    </xf>
    <xf numFmtId="0" fontId="19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vertical="center"/>
    </xf>
    <xf numFmtId="0" fontId="21" fillId="0" borderId="8" xfId="0" applyFont="1" applyBorder="1" applyAlignment="1" applyProtection="1">
      <alignment vertical="center"/>
    </xf>
    <xf numFmtId="0" fontId="21" fillId="0" borderId="4" xfId="0" applyFont="1" applyBorder="1" applyAlignment="1" applyProtection="1">
      <alignment vertical="center"/>
    </xf>
    <xf numFmtId="0" fontId="19" fillId="0" borderId="10" xfId="0" applyFont="1" applyBorder="1" applyAlignment="1" applyProtection="1">
      <alignment horizontal="left" vertical="center"/>
    </xf>
    <xf numFmtId="0" fontId="21" fillId="0" borderId="0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vertical="center"/>
    </xf>
    <xf numFmtId="0" fontId="21" fillId="0" borderId="11" xfId="0" applyFont="1" applyBorder="1" applyAlignment="1" applyProtection="1">
      <alignment vertical="center"/>
    </xf>
    <xf numFmtId="0" fontId="21" fillId="0" borderId="0" xfId="0" applyFont="1" applyAlignment="1" applyProtection="1">
      <alignment horizontal="left" vertical="center"/>
    </xf>
    <xf numFmtId="0" fontId="21" fillId="0" borderId="0" xfId="0" applyFont="1" applyBorder="1" applyAlignment="1" applyProtection="1">
      <alignment vertical="center"/>
    </xf>
    <xf numFmtId="43" fontId="21" fillId="0" borderId="0" xfId="1" applyFont="1" applyBorder="1" applyAlignment="1" applyProtection="1">
      <alignment vertical="center"/>
    </xf>
    <xf numFmtId="0" fontId="21" fillId="0" borderId="0" xfId="0" applyFont="1" applyAlignment="1" applyProtection="1">
      <alignment horizontal="left" vertical="top"/>
    </xf>
    <xf numFmtId="0" fontId="19" fillId="0" borderId="0" xfId="0" applyFont="1" applyAlignment="1" applyProtection="1">
      <alignment horizontal="center" vertical="top" wrapText="1"/>
      <protection locked="0"/>
    </xf>
    <xf numFmtId="0" fontId="19" fillId="0" borderId="0" xfId="0" applyFont="1" applyAlignment="1" applyProtection="1">
      <alignment horizontal="center" vertical="top" wrapText="1"/>
    </xf>
    <xf numFmtId="0" fontId="19" fillId="0" borderId="0" xfId="0" applyFont="1" applyBorder="1" applyAlignment="1" applyProtection="1">
      <alignment vertical="center"/>
      <protection locked="0"/>
    </xf>
    <xf numFmtId="43" fontId="19" fillId="0" borderId="14" xfId="1" applyFont="1" applyBorder="1" applyAlignment="1" applyProtection="1">
      <alignment vertical="center"/>
    </xf>
    <xf numFmtId="43" fontId="19" fillId="0" borderId="14" xfId="0" applyNumberFormat="1" applyFont="1" applyBorder="1" applyAlignment="1" applyProtection="1">
      <alignment vertical="center"/>
    </xf>
    <xf numFmtId="0" fontId="1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2" xfId="0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vertical="center"/>
      <protection locked="0"/>
    </xf>
    <xf numFmtId="20" fontId="19" fillId="2" borderId="1" xfId="0" applyNumberFormat="1" applyFont="1" applyFill="1" applyBorder="1" applyAlignment="1" applyProtection="1">
      <alignment horizontal="center" vertical="center"/>
      <protection locked="0"/>
    </xf>
    <xf numFmtId="20" fontId="19" fillId="0" borderId="30" xfId="0" applyNumberFormat="1" applyFont="1" applyFill="1" applyBorder="1" applyAlignment="1" applyProtection="1">
      <alignment horizontal="center" vertical="center"/>
    </xf>
    <xf numFmtId="14" fontId="19" fillId="0" borderId="33" xfId="0" applyNumberFormat="1" applyFont="1" applyFill="1" applyBorder="1" applyAlignment="1" applyProtection="1">
      <alignment horizontal="center" vertical="center"/>
    </xf>
    <xf numFmtId="0" fontId="19" fillId="0" borderId="11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vertical="center" wrapText="1"/>
      <protection locked="0"/>
    </xf>
    <xf numFmtId="2" fontId="19" fillId="0" borderId="10" xfId="0" applyNumberFormat="1" applyFont="1" applyBorder="1" applyAlignment="1" applyProtection="1">
      <alignment horizontal="center" vertical="center"/>
      <protection locked="0"/>
    </xf>
    <xf numFmtId="20" fontId="19" fillId="2" borderId="35" xfId="0" applyNumberFormat="1" applyFont="1" applyFill="1" applyBorder="1" applyAlignment="1" applyProtection="1">
      <alignment horizontal="center" vertical="center"/>
      <protection locked="0"/>
    </xf>
    <xf numFmtId="20" fontId="19" fillId="2" borderId="2" xfId="0" applyNumberFormat="1" applyFont="1" applyFill="1" applyBorder="1" applyAlignment="1" applyProtection="1">
      <alignment horizontal="center" vertical="center"/>
      <protection locked="0"/>
    </xf>
    <xf numFmtId="20" fontId="19" fillId="5" borderId="30" xfId="0" applyNumberFormat="1" applyFont="1" applyFill="1" applyBorder="1" applyAlignment="1" applyProtection="1">
      <alignment horizontal="center" vertical="center"/>
    </xf>
    <xf numFmtId="14" fontId="19" fillId="5" borderId="33" xfId="0" applyNumberFormat="1" applyFont="1" applyFill="1" applyBorder="1" applyAlignment="1" applyProtection="1">
      <alignment horizontal="center" vertical="center"/>
    </xf>
    <xf numFmtId="0" fontId="19" fillId="0" borderId="10" xfId="0" applyFont="1" applyBorder="1" applyAlignment="1" applyProtection="1">
      <alignment vertical="center" wrapText="1"/>
      <protection locked="0"/>
    </xf>
    <xf numFmtId="20" fontId="19" fillId="8" borderId="30" xfId="0" applyNumberFormat="1" applyFont="1" applyFill="1" applyBorder="1" applyAlignment="1" applyProtection="1">
      <alignment horizontal="center" vertical="center"/>
    </xf>
    <xf numFmtId="14" fontId="19" fillId="8" borderId="33" xfId="0" applyNumberFormat="1" applyFont="1" applyFill="1" applyBorder="1" applyAlignment="1" applyProtection="1">
      <alignment horizontal="center" vertical="center"/>
    </xf>
    <xf numFmtId="0" fontId="19" fillId="8" borderId="11" xfId="0" applyFont="1" applyFill="1" applyBorder="1" applyAlignment="1" applyProtection="1">
      <alignment horizontal="center" vertical="center"/>
      <protection locked="0"/>
    </xf>
    <xf numFmtId="0" fontId="19" fillId="8" borderId="10" xfId="0" applyFont="1" applyFill="1" applyBorder="1" applyAlignment="1" applyProtection="1">
      <alignment horizontal="center" vertical="center"/>
      <protection locked="0"/>
    </xf>
    <xf numFmtId="0" fontId="19" fillId="8" borderId="10" xfId="0" applyFont="1" applyFill="1" applyBorder="1" applyAlignment="1" applyProtection="1">
      <alignment vertical="center" wrapText="1"/>
      <protection locked="0"/>
    </xf>
    <xf numFmtId="2" fontId="19" fillId="8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left" vertical="center" wrapText="1"/>
      <protection locked="0"/>
    </xf>
    <xf numFmtId="0" fontId="23" fillId="8" borderId="10" xfId="0" applyFont="1" applyFill="1" applyBorder="1" applyAlignment="1" applyProtection="1">
      <alignment horizontal="left" vertical="center" wrapText="1"/>
      <protection locked="0"/>
    </xf>
    <xf numFmtId="20" fontId="19" fillId="0" borderId="31" xfId="0" applyNumberFormat="1" applyFont="1" applyFill="1" applyBorder="1" applyAlignment="1" applyProtection="1">
      <alignment horizontal="center" vertical="center"/>
    </xf>
    <xf numFmtId="14" fontId="19" fillId="0" borderId="34" xfId="0" applyNumberFormat="1" applyFont="1" applyFill="1" applyBorder="1" applyAlignment="1" applyProtection="1">
      <alignment horizontal="center" vertical="center"/>
    </xf>
    <xf numFmtId="0" fontId="19" fillId="0" borderId="27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vertical="center" wrapText="1"/>
      <protection locked="0"/>
    </xf>
    <xf numFmtId="2" fontId="19" fillId="0" borderId="24" xfId="0" applyNumberFormat="1" applyFont="1" applyBorder="1" applyAlignment="1" applyProtection="1">
      <alignment horizontal="center" vertical="center"/>
      <protection locked="0"/>
    </xf>
    <xf numFmtId="0" fontId="16" fillId="9" borderId="9" xfId="0" applyFont="1" applyFill="1" applyBorder="1" applyAlignment="1">
      <alignment horizontal="center" vertical="center" wrapText="1"/>
    </xf>
    <xf numFmtId="17" fontId="16" fillId="10" borderId="22" xfId="0" applyNumberFormat="1" applyFont="1" applyFill="1" applyBorder="1" applyAlignment="1" applyProtection="1">
      <alignment horizontal="center" vertical="center"/>
      <protection locked="0"/>
    </xf>
    <xf numFmtId="0" fontId="21" fillId="6" borderId="20" xfId="0" applyFont="1" applyFill="1" applyBorder="1" applyAlignment="1">
      <alignment horizontal="left"/>
    </xf>
    <xf numFmtId="0" fontId="21" fillId="6" borderId="28" xfId="0" applyFont="1" applyFill="1" applyBorder="1" applyAlignment="1">
      <alignment horizontal="left"/>
    </xf>
    <xf numFmtId="0" fontId="21" fillId="6" borderId="20" xfId="0" applyFont="1" applyFill="1" applyBorder="1" applyAlignment="1">
      <alignment horizontal="left" vertical="center"/>
    </xf>
    <xf numFmtId="0" fontId="21" fillId="6" borderId="21" xfId="0" applyFont="1" applyFill="1" applyBorder="1" applyAlignment="1">
      <alignment horizontal="left" vertical="center"/>
    </xf>
    <xf numFmtId="0" fontId="21" fillId="6" borderId="21" xfId="0" applyFont="1" applyFill="1" applyBorder="1"/>
    <xf numFmtId="0" fontId="19" fillId="0" borderId="11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vertical="center" wrapText="1"/>
      <protection locked="0"/>
    </xf>
    <xf numFmtId="0" fontId="23" fillId="0" borderId="10" xfId="0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Fill="1" applyAlignment="1" applyProtection="1">
      <alignment vertical="center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21" fillId="8" borderId="10" xfId="0" applyFont="1" applyFill="1" applyBorder="1" applyAlignment="1" applyProtection="1">
      <alignment vertical="center" wrapText="1"/>
      <protection locked="0"/>
    </xf>
    <xf numFmtId="0" fontId="1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9" fillId="2" borderId="29" xfId="0" applyNumberFormat="1" applyFont="1" applyFill="1" applyBorder="1" applyAlignment="1" applyProtection="1">
      <alignment horizontal="center" vertical="center"/>
      <protection locked="0"/>
    </xf>
    <xf numFmtId="20" fontId="19" fillId="0" borderId="33" xfId="0" applyNumberFormat="1" applyFont="1" applyFill="1" applyBorder="1" applyAlignment="1" applyProtection="1">
      <alignment horizontal="center" vertical="center"/>
    </xf>
    <xf numFmtId="20" fontId="19" fillId="2" borderId="38" xfId="0" applyNumberFormat="1" applyFont="1" applyFill="1" applyBorder="1" applyAlignment="1" applyProtection="1">
      <alignment horizontal="center" vertical="center"/>
      <protection locked="0"/>
    </xf>
    <xf numFmtId="20" fontId="19" fillId="2" borderId="30" xfId="0" applyNumberFormat="1" applyFont="1" applyFill="1" applyBorder="1" applyAlignment="1" applyProtection="1">
      <alignment horizontal="center" vertical="center"/>
      <protection locked="0"/>
    </xf>
    <xf numFmtId="20" fontId="19" fillId="8" borderId="33" xfId="0" applyNumberFormat="1" applyFont="1" applyFill="1" applyBorder="1" applyAlignment="1" applyProtection="1">
      <alignment horizontal="center" vertical="center"/>
    </xf>
    <xf numFmtId="20" fontId="19" fillId="0" borderId="30" xfId="0" applyNumberFormat="1" applyFont="1" applyFill="1" applyBorder="1" applyAlignment="1" applyProtection="1">
      <alignment horizontal="center" vertical="center"/>
      <protection locked="0"/>
    </xf>
    <xf numFmtId="20" fontId="19" fillId="2" borderId="39" xfId="0" applyNumberFormat="1" applyFont="1" applyFill="1" applyBorder="1" applyAlignment="1" applyProtection="1">
      <alignment horizontal="center" vertical="center"/>
      <protection locked="0"/>
    </xf>
    <xf numFmtId="20" fontId="19" fillId="0" borderId="3" xfId="0" applyNumberFormat="1" applyFont="1" applyFill="1" applyBorder="1" applyAlignment="1" applyProtection="1">
      <alignment horizontal="center" vertical="center"/>
    </xf>
    <xf numFmtId="20" fontId="19" fillId="2" borderId="40" xfId="0" applyNumberFormat="1" applyFont="1" applyFill="1" applyBorder="1" applyAlignment="1" applyProtection="1">
      <alignment horizontal="center" vertical="center"/>
      <protection locked="0"/>
    </xf>
    <xf numFmtId="20" fontId="19" fillId="0" borderId="25" xfId="0" applyNumberFormat="1" applyFont="1" applyFill="1" applyBorder="1" applyAlignment="1" applyProtection="1">
      <alignment horizontal="center" vertical="center"/>
    </xf>
    <xf numFmtId="20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6" fillId="4" borderId="23" xfId="0" applyFont="1" applyFill="1" applyBorder="1" applyAlignment="1" applyProtection="1">
      <alignment horizontal="center" vertical="center"/>
    </xf>
    <xf numFmtId="2" fontId="19" fillId="0" borderId="3" xfId="0" applyNumberFormat="1" applyFont="1" applyBorder="1" applyAlignment="1" applyProtection="1">
      <alignment horizontal="center" vertical="center"/>
      <protection locked="0"/>
    </xf>
    <xf numFmtId="2" fontId="19" fillId="8" borderId="3" xfId="0" applyNumberFormat="1" applyFont="1" applyFill="1" applyBorder="1" applyAlignment="1" applyProtection="1">
      <alignment horizontal="center" vertical="center"/>
      <protection locked="0"/>
    </xf>
    <xf numFmtId="2" fontId="19" fillId="0" borderId="3" xfId="0" applyNumberFormat="1" applyFont="1" applyFill="1" applyBorder="1" applyAlignment="1" applyProtection="1">
      <alignment horizontal="center" vertical="center"/>
      <protection locked="0"/>
    </xf>
    <xf numFmtId="20" fontId="19" fillId="0" borderId="34" xfId="0" applyNumberFormat="1" applyFont="1" applyFill="1" applyBorder="1" applyAlignment="1" applyProtection="1">
      <alignment horizontal="center" vertical="center"/>
    </xf>
    <xf numFmtId="2" fontId="19" fillId="0" borderId="25" xfId="0" applyNumberFormat="1" applyFont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0" fontId="1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9" fillId="5" borderId="3" xfId="0" applyNumberFormat="1" applyFont="1" applyFill="1" applyBorder="1" applyAlignment="1" applyProtection="1">
      <alignment horizontal="center" vertical="center"/>
    </xf>
    <xf numFmtId="20" fontId="19" fillId="8" borderId="3" xfId="0" applyNumberFormat="1" applyFont="1" applyFill="1" applyBorder="1" applyAlignment="1" applyProtection="1">
      <alignment horizontal="center" vertical="center"/>
    </xf>
    <xf numFmtId="20" fontId="19" fillId="8" borderId="36" xfId="0" applyNumberFormat="1" applyFont="1" applyFill="1" applyBorder="1" applyAlignment="1" applyProtection="1">
      <alignment horizontal="center" vertical="center"/>
    </xf>
    <xf numFmtId="14" fontId="19" fillId="8" borderId="36" xfId="0" applyNumberFormat="1" applyFont="1" applyFill="1" applyBorder="1" applyAlignment="1" applyProtection="1">
      <alignment horizontal="center" vertical="center"/>
    </xf>
    <xf numFmtId="0" fontId="19" fillId="8" borderId="15" xfId="0" applyFont="1" applyFill="1" applyBorder="1" applyAlignment="1" applyProtection="1">
      <alignment horizontal="center" vertical="center"/>
      <protection locked="0"/>
    </xf>
    <xf numFmtId="0" fontId="19" fillId="8" borderId="20" xfId="0" applyFont="1" applyFill="1" applyBorder="1" applyAlignment="1" applyProtection="1">
      <alignment horizontal="center" vertical="center"/>
      <protection locked="0"/>
    </xf>
    <xf numFmtId="0" fontId="21" fillId="8" borderId="20" xfId="0" applyFont="1" applyFill="1" applyBorder="1" applyAlignment="1" applyProtection="1">
      <alignment vertical="center" wrapText="1"/>
      <protection locked="0"/>
    </xf>
    <xf numFmtId="2" fontId="19" fillId="8" borderId="41" xfId="0" applyNumberFormat="1" applyFont="1" applyFill="1" applyBorder="1" applyAlignment="1" applyProtection="1">
      <alignment horizontal="center" vertical="center"/>
      <protection locked="0"/>
    </xf>
    <xf numFmtId="20" fontId="19" fillId="8" borderId="25" xfId="0" applyNumberFormat="1" applyFont="1" applyFill="1" applyBorder="1" applyAlignment="1" applyProtection="1">
      <alignment horizontal="center" vertical="center"/>
    </xf>
    <xf numFmtId="14" fontId="19" fillId="8" borderId="34" xfId="0" applyNumberFormat="1" applyFont="1" applyFill="1" applyBorder="1" applyAlignment="1" applyProtection="1">
      <alignment horizontal="center" vertical="center"/>
    </xf>
    <xf numFmtId="0" fontId="19" fillId="8" borderId="27" xfId="0" applyFont="1" applyFill="1" applyBorder="1" applyAlignment="1" applyProtection="1">
      <alignment horizontal="center" vertical="center"/>
      <protection locked="0"/>
    </xf>
    <xf numFmtId="0" fontId="19" fillId="8" borderId="24" xfId="0" applyFont="1" applyFill="1" applyBorder="1" applyAlignment="1" applyProtection="1">
      <alignment horizontal="center" vertical="center"/>
      <protection locked="0"/>
    </xf>
    <xf numFmtId="0" fontId="21" fillId="8" borderId="24" xfId="0" applyFont="1" applyFill="1" applyBorder="1" applyAlignment="1" applyProtection="1">
      <alignment vertical="center" wrapText="1"/>
      <protection locked="0"/>
    </xf>
    <xf numFmtId="2" fontId="19" fillId="8" borderId="25" xfId="0" applyNumberFormat="1" applyFont="1" applyFill="1" applyBorder="1" applyAlignment="1" applyProtection="1">
      <alignment horizontal="center" vertical="center"/>
      <protection locked="0"/>
    </xf>
    <xf numFmtId="2" fontId="19" fillId="0" borderId="10" xfId="0" applyNumberFormat="1" applyFont="1" applyFill="1" applyBorder="1" applyAlignment="1" applyProtection="1">
      <alignment horizontal="center" vertical="center"/>
      <protection locked="0"/>
    </xf>
    <xf numFmtId="0" fontId="19" fillId="8" borderId="0" xfId="0" applyNumberFormat="1" applyFont="1" applyFill="1" applyBorder="1" applyAlignment="1" applyProtection="1">
      <alignment vertical="center"/>
      <protection locked="0"/>
    </xf>
    <xf numFmtId="0" fontId="19" fillId="8" borderId="0" xfId="0" applyFont="1" applyFill="1" applyAlignment="1" applyProtection="1">
      <alignment vertical="center"/>
      <protection locked="0"/>
    </xf>
    <xf numFmtId="20" fontId="19" fillId="8" borderId="30" xfId="0" applyNumberFormat="1" applyFont="1" applyFill="1" applyBorder="1" applyAlignment="1" applyProtection="1">
      <alignment horizontal="center" vertical="center"/>
      <protection locked="0"/>
    </xf>
    <xf numFmtId="20" fontId="19" fillId="0" borderId="36" xfId="0" applyNumberFormat="1" applyFont="1" applyFill="1" applyBorder="1" applyAlignment="1" applyProtection="1">
      <alignment horizontal="center" vertical="center"/>
    </xf>
    <xf numFmtId="14" fontId="19" fillId="0" borderId="36" xfId="0" applyNumberFormat="1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2" fontId="19" fillId="0" borderId="41" xfId="0" applyNumberFormat="1" applyFont="1" applyFill="1" applyBorder="1" applyAlignment="1" applyProtection="1">
      <alignment horizontal="center" vertical="center"/>
      <protection locked="0"/>
    </xf>
    <xf numFmtId="20" fontId="19" fillId="2" borderId="43" xfId="0" applyNumberFormat="1" applyFont="1" applyFill="1" applyBorder="1" applyAlignment="1" applyProtection="1">
      <alignment horizontal="center" vertical="center"/>
      <protection locked="0"/>
    </xf>
    <xf numFmtId="20" fontId="19" fillId="8" borderId="44" xfId="0" applyNumberFormat="1" applyFont="1" applyFill="1" applyBorder="1" applyAlignment="1" applyProtection="1">
      <alignment horizontal="center" vertical="center"/>
    </xf>
    <xf numFmtId="20" fontId="19" fillId="8" borderId="34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  <xf numFmtId="0" fontId="24" fillId="8" borderId="10" xfId="0" applyFont="1" applyFill="1" applyBorder="1" applyAlignment="1" applyProtection="1">
      <alignment vertical="center" wrapText="1"/>
      <protection locked="0"/>
    </xf>
    <xf numFmtId="0" fontId="24" fillId="8" borderId="10" xfId="0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Border="1" applyAlignment="1" applyProtection="1">
      <alignment vertical="center" wrapText="1"/>
      <protection locked="0"/>
    </xf>
    <xf numFmtId="0" fontId="25" fillId="8" borderId="10" xfId="0" applyFont="1" applyFill="1" applyBorder="1" applyAlignment="1" applyProtection="1">
      <alignment vertical="center" wrapText="1"/>
      <protection locked="0"/>
    </xf>
    <xf numFmtId="0" fontId="26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19" fillId="0" borderId="20" xfId="0" applyFont="1" applyFill="1" applyBorder="1" applyAlignment="1" applyProtection="1">
      <alignment vertical="center" wrapText="1"/>
      <protection locked="0"/>
    </xf>
    <xf numFmtId="0" fontId="19" fillId="8" borderId="20" xfId="0" applyFont="1" applyFill="1" applyBorder="1" applyAlignment="1" applyProtection="1">
      <alignment vertical="center" wrapText="1"/>
      <protection locked="0"/>
    </xf>
    <xf numFmtId="0" fontId="10" fillId="0" borderId="10" xfId="0" applyFont="1" applyBorder="1" applyAlignment="1" applyProtection="1">
      <alignment horizontal="left" vertical="center" wrapText="1"/>
      <protection locked="0"/>
    </xf>
    <xf numFmtId="0" fontId="25" fillId="0" borderId="10" xfId="0" applyFont="1" applyFill="1" applyBorder="1" applyAlignment="1" applyProtection="1">
      <alignment vertical="center" wrapText="1"/>
      <protection locked="0"/>
    </xf>
    <xf numFmtId="0" fontId="25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horizontal="left" vertical="center" wrapText="1"/>
      <protection locked="0"/>
    </xf>
    <xf numFmtId="0" fontId="25" fillId="8" borderId="20" xfId="0" applyFont="1" applyFill="1" applyBorder="1" applyAlignment="1" applyProtection="1">
      <alignment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27" fillId="0" borderId="10" xfId="0" applyFont="1" applyBorder="1" applyAlignment="1" applyProtection="1">
      <alignment horizontal="left" vertical="center" wrapText="1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27" fillId="8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25" fillId="0" borderId="10" xfId="0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9" fillId="0" borderId="24" xfId="0" applyFont="1" applyBorder="1" applyAlignment="1" applyProtection="1">
      <alignment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5" fillId="8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27" fillId="0" borderId="10" xfId="0" applyFont="1" applyFill="1" applyBorder="1" applyAlignment="1" applyProtection="1">
      <alignment horizontal="left" vertical="center" wrapText="1"/>
      <protection locked="0"/>
    </xf>
    <xf numFmtId="0" fontId="23" fillId="0" borderId="10" xfId="0" applyFont="1" applyBorder="1" applyAlignment="1" applyProtection="1">
      <alignment horizontal="left" vertical="center" wrapText="1"/>
      <protection locked="0"/>
    </xf>
    <xf numFmtId="0" fontId="19" fillId="8" borderId="24" xfId="0" applyFont="1" applyFill="1" applyBorder="1" applyAlignment="1" applyProtection="1">
      <alignment vertical="center" wrapText="1"/>
      <protection locked="0"/>
    </xf>
    <xf numFmtId="20" fontId="19" fillId="8" borderId="0" xfId="0" applyNumberFormat="1" applyFont="1" applyFill="1" applyBorder="1" applyAlignment="1" applyProtection="1">
      <alignment horizontal="center" vertical="center"/>
    </xf>
    <xf numFmtId="14" fontId="19" fillId="8" borderId="0" xfId="0" applyNumberFormat="1" applyFont="1" applyFill="1" applyBorder="1" applyAlignment="1" applyProtection="1">
      <alignment horizontal="center" vertical="center"/>
    </xf>
    <xf numFmtId="0" fontId="19" fillId="8" borderId="0" xfId="0" applyFont="1" applyFill="1" applyBorder="1" applyAlignment="1" applyProtection="1">
      <alignment horizontal="center" vertical="center"/>
      <protection locked="0"/>
    </xf>
    <xf numFmtId="0" fontId="19" fillId="8" borderId="0" xfId="0" applyFont="1" applyFill="1" applyBorder="1" applyAlignment="1" applyProtection="1">
      <alignment vertical="center" wrapText="1"/>
      <protection locked="0"/>
    </xf>
    <xf numFmtId="2" fontId="19" fillId="8" borderId="0" xfId="0" applyNumberFormat="1" applyFont="1" applyFill="1" applyBorder="1" applyAlignment="1" applyProtection="1">
      <alignment horizontal="center" vertical="center"/>
      <protection locked="0"/>
    </xf>
    <xf numFmtId="0" fontId="21" fillId="8" borderId="10" xfId="0" applyFont="1" applyFill="1" applyBorder="1" applyAlignment="1" applyProtection="1">
      <alignment horizontal="center" vertical="center"/>
      <protection locked="0"/>
    </xf>
    <xf numFmtId="0" fontId="18" fillId="7" borderId="5" xfId="0" applyFont="1" applyFill="1" applyBorder="1" applyAlignment="1">
      <alignment horizontal="left" vertical="center"/>
    </xf>
    <xf numFmtId="0" fontId="18" fillId="7" borderId="7" xfId="0" applyFont="1" applyFill="1" applyBorder="1" applyAlignment="1">
      <alignment horizontal="left" vertical="center"/>
    </xf>
    <xf numFmtId="0" fontId="18" fillId="7" borderId="6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wrapText="1"/>
    </xf>
    <xf numFmtId="0" fontId="19" fillId="0" borderId="13" xfId="0" applyFont="1" applyBorder="1" applyAlignment="1">
      <alignment horizontal="left" wrapText="1"/>
    </xf>
    <xf numFmtId="0" fontId="19" fillId="0" borderId="15" xfId="0" applyFont="1" applyBorder="1" applyAlignment="1">
      <alignment horizontal="left" wrapText="1"/>
    </xf>
    <xf numFmtId="0" fontId="19" fillId="0" borderId="18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21" fillId="8" borderId="18" xfId="0" applyFont="1" applyFill="1" applyBorder="1" applyAlignment="1">
      <alignment horizontal="left"/>
    </xf>
    <xf numFmtId="0" fontId="21" fillId="8" borderId="14" xfId="0" applyFont="1" applyFill="1" applyBorder="1" applyAlignment="1">
      <alignment horizontal="left"/>
    </xf>
    <xf numFmtId="0" fontId="21" fillId="8" borderId="19" xfId="0" applyFont="1" applyFill="1" applyBorder="1" applyAlignment="1">
      <alignment horizontal="left"/>
    </xf>
    <xf numFmtId="0" fontId="21" fillId="8" borderId="8" xfId="0" applyFont="1" applyFill="1" applyBorder="1" applyAlignment="1">
      <alignment horizontal="left"/>
    </xf>
    <xf numFmtId="0" fontId="21" fillId="8" borderId="4" xfId="0" applyFont="1" applyFill="1" applyBorder="1" applyAlignment="1">
      <alignment horizontal="left"/>
    </xf>
    <xf numFmtId="0" fontId="21" fillId="8" borderId="11" xfId="0" applyFont="1" applyFill="1" applyBorder="1" applyAlignment="1">
      <alignment horizontal="left"/>
    </xf>
    <xf numFmtId="0" fontId="16" fillId="9" borderId="9" xfId="0" applyFont="1" applyFill="1" applyBorder="1" applyAlignment="1">
      <alignment horizontal="left" vertical="center"/>
    </xf>
    <xf numFmtId="0" fontId="16" fillId="9" borderId="13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20" fillId="3" borderId="8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11" xfId="0" applyFont="1" applyFill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17" xfId="0" applyFont="1" applyBorder="1" applyAlignment="1">
      <alignment horizontal="left" vertical="top" wrapText="1"/>
    </xf>
    <xf numFmtId="0" fontId="21" fillId="0" borderId="4" xfId="0" applyFont="1" applyBorder="1" applyAlignment="1" applyProtection="1">
      <alignment horizontal="left" vertical="center"/>
    </xf>
    <xf numFmtId="0" fontId="21" fillId="0" borderId="11" xfId="0" applyFont="1" applyBorder="1" applyAlignment="1" applyProtection="1">
      <alignment horizontal="left" vertical="center"/>
    </xf>
    <xf numFmtId="0" fontId="17" fillId="0" borderId="5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center" vertical="center"/>
    </xf>
    <xf numFmtId="0" fontId="21" fillId="0" borderId="10" xfId="0" applyFont="1" applyFill="1" applyBorder="1" applyAlignment="1" applyProtection="1">
      <alignment vertical="center" wrapText="1"/>
      <protection locked="0"/>
    </xf>
    <xf numFmtId="0" fontId="28" fillId="0" borderId="10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4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57" t="s">
        <v>24</v>
      </c>
      <c r="C2" s="158"/>
      <c r="D2" s="158"/>
      <c r="E2" s="158"/>
      <c r="F2" s="158"/>
      <c r="G2" s="159"/>
      <c r="H2" s="2"/>
      <c r="I2" s="2"/>
    </row>
    <row r="3" spans="2:9" x14ac:dyDescent="0.35">
      <c r="B3" s="7" t="s">
        <v>25</v>
      </c>
      <c r="C3" s="175" t="s">
        <v>128</v>
      </c>
      <c r="D3" s="176"/>
      <c r="E3" s="176"/>
      <c r="F3" s="176"/>
      <c r="G3" s="177"/>
      <c r="H3" s="3"/>
      <c r="I3" s="3"/>
    </row>
    <row r="4" spans="2:9" x14ac:dyDescent="0.35">
      <c r="B4" s="6" t="s">
        <v>26</v>
      </c>
      <c r="C4" s="178" t="s">
        <v>129</v>
      </c>
      <c r="D4" s="179"/>
      <c r="E4" s="179"/>
      <c r="F4" s="179"/>
      <c r="G4" s="180"/>
      <c r="H4" s="3"/>
      <c r="I4" s="3"/>
    </row>
    <row r="5" spans="2:9" x14ac:dyDescent="0.35">
      <c r="B5" s="6" t="s">
        <v>27</v>
      </c>
      <c r="C5" s="178" t="s">
        <v>130</v>
      </c>
      <c r="D5" s="179"/>
      <c r="E5" s="179"/>
      <c r="F5" s="179"/>
      <c r="G5" s="180"/>
      <c r="H5" s="3"/>
      <c r="I5" s="3"/>
    </row>
    <row r="7" spans="2:9" ht="32.25" customHeight="1" x14ac:dyDescent="0.35">
      <c r="B7" s="189" t="s">
        <v>31</v>
      </c>
      <c r="C7" s="190"/>
      <c r="D7" s="190"/>
      <c r="E7" s="190"/>
      <c r="F7" s="190"/>
      <c r="G7" s="191"/>
      <c r="H7" s="3"/>
      <c r="I7" s="3"/>
    </row>
    <row r="8" spans="2:9" x14ac:dyDescent="0.35">
      <c r="B8" s="160" t="s">
        <v>28</v>
      </c>
      <c r="C8" s="161"/>
      <c r="D8" s="161"/>
      <c r="E8" s="161"/>
      <c r="F8" s="161"/>
      <c r="G8" s="162"/>
      <c r="H8" s="3"/>
      <c r="I8" s="3"/>
    </row>
    <row r="9" spans="2:9" x14ac:dyDescent="0.35">
      <c r="B9" s="186" t="s">
        <v>29</v>
      </c>
      <c r="C9" s="187"/>
      <c r="D9" s="187"/>
      <c r="E9" s="187"/>
      <c r="F9" s="187"/>
      <c r="G9" s="188"/>
      <c r="H9" s="3"/>
      <c r="I9" s="3"/>
    </row>
    <row r="10" spans="2:9" x14ac:dyDescent="0.35">
      <c r="B10" s="169" t="s">
        <v>30</v>
      </c>
      <c r="C10" s="170"/>
      <c r="D10" s="170"/>
      <c r="E10" s="170"/>
      <c r="F10" s="170"/>
      <c r="G10" s="171"/>
      <c r="H10" s="3"/>
      <c r="I10" s="3"/>
    </row>
    <row r="12" spans="2:9" x14ac:dyDescent="0.35">
      <c r="B12" s="58" t="s">
        <v>46</v>
      </c>
      <c r="C12" s="181" t="s">
        <v>16</v>
      </c>
      <c r="D12" s="182"/>
      <c r="E12" s="182"/>
      <c r="F12" s="182"/>
      <c r="G12" s="182"/>
      <c r="H12" s="4"/>
      <c r="I12" s="4"/>
    </row>
    <row r="13" spans="2:9" ht="19.5" customHeight="1" x14ac:dyDescent="0.35">
      <c r="B13" s="60">
        <v>9001</v>
      </c>
      <c r="C13" s="166" t="s">
        <v>36</v>
      </c>
      <c r="D13" s="167"/>
      <c r="E13" s="167"/>
      <c r="F13" s="167"/>
      <c r="G13" s="168"/>
      <c r="H13" s="4"/>
      <c r="I13" s="4"/>
    </row>
    <row r="14" spans="2:9" ht="19.5" customHeight="1" x14ac:dyDescent="0.35">
      <c r="B14" s="7" t="s">
        <v>23</v>
      </c>
      <c r="C14" s="169"/>
      <c r="D14" s="170"/>
      <c r="E14" s="170"/>
      <c r="F14" s="170"/>
      <c r="G14" s="171"/>
      <c r="H14" s="4"/>
      <c r="I14" s="4"/>
    </row>
    <row r="15" spans="2:9" ht="18.75" customHeight="1" x14ac:dyDescent="0.35">
      <c r="B15" s="60">
        <v>9002</v>
      </c>
      <c r="C15" s="183" t="s">
        <v>45</v>
      </c>
      <c r="D15" s="184"/>
      <c r="E15" s="184"/>
      <c r="F15" s="184"/>
      <c r="G15" s="185"/>
      <c r="H15" s="4"/>
      <c r="I15" s="4"/>
    </row>
    <row r="16" spans="2:9" ht="18.75" customHeight="1" x14ac:dyDescent="0.35">
      <c r="B16" s="61"/>
      <c r="C16" s="192" t="s">
        <v>43</v>
      </c>
      <c r="D16" s="193"/>
      <c r="E16" s="193"/>
      <c r="F16" s="193"/>
      <c r="G16" s="194"/>
      <c r="H16" s="4"/>
      <c r="I16" s="4"/>
    </row>
    <row r="17" spans="2:9" ht="18.75" customHeight="1" x14ac:dyDescent="0.35">
      <c r="B17" s="7" t="s">
        <v>15</v>
      </c>
      <c r="C17" s="195" t="s">
        <v>44</v>
      </c>
      <c r="D17" s="196"/>
      <c r="E17" s="196"/>
      <c r="F17" s="196"/>
      <c r="G17" s="197"/>
      <c r="H17" s="4"/>
      <c r="I17" s="4"/>
    </row>
    <row r="18" spans="2:9" ht="19.5" customHeight="1" x14ac:dyDescent="0.35">
      <c r="B18" s="62">
        <v>9003</v>
      </c>
      <c r="C18" s="172" t="s">
        <v>37</v>
      </c>
      <c r="D18" s="173"/>
      <c r="E18" s="173"/>
      <c r="F18" s="173"/>
      <c r="G18" s="174"/>
      <c r="H18" s="4"/>
      <c r="I18" s="4"/>
    </row>
    <row r="19" spans="2:9" x14ac:dyDescent="0.35">
      <c r="B19" s="63" t="s">
        <v>17</v>
      </c>
      <c r="C19" s="163"/>
      <c r="D19" s="164"/>
      <c r="E19" s="164"/>
      <c r="F19" s="164"/>
      <c r="G19" s="165"/>
      <c r="H19" s="4"/>
      <c r="I19" s="4"/>
    </row>
    <row r="20" spans="2:9" ht="19.5" customHeight="1" x14ac:dyDescent="0.35">
      <c r="B20" s="62">
        <v>9004</v>
      </c>
      <c r="C20" s="172" t="s">
        <v>42</v>
      </c>
      <c r="D20" s="173"/>
      <c r="E20" s="173"/>
      <c r="F20" s="173"/>
      <c r="G20" s="174"/>
      <c r="H20" s="4"/>
      <c r="I20" s="4"/>
    </row>
    <row r="21" spans="2:9" ht="19.5" customHeight="1" x14ac:dyDescent="0.35">
      <c r="B21" s="63" t="s">
        <v>17</v>
      </c>
      <c r="C21" s="163"/>
      <c r="D21" s="164"/>
      <c r="E21" s="164"/>
      <c r="F21" s="164"/>
      <c r="G21" s="165"/>
      <c r="H21" s="4"/>
      <c r="I21" s="4"/>
    </row>
    <row r="22" spans="2:9" ht="19.5" customHeight="1" x14ac:dyDescent="0.35">
      <c r="B22" s="60">
        <v>9005</v>
      </c>
      <c r="C22" s="166" t="s">
        <v>41</v>
      </c>
      <c r="D22" s="167"/>
      <c r="E22" s="167"/>
      <c r="F22" s="167"/>
      <c r="G22" s="168"/>
    </row>
    <row r="23" spans="2:9" ht="19.5" customHeight="1" x14ac:dyDescent="0.35">
      <c r="B23" s="7" t="s">
        <v>32</v>
      </c>
      <c r="C23" s="169"/>
      <c r="D23" s="170"/>
      <c r="E23" s="170"/>
      <c r="F23" s="170"/>
      <c r="G23" s="171"/>
    </row>
    <row r="24" spans="2:9" ht="19.5" customHeight="1" x14ac:dyDescent="0.35">
      <c r="B24" s="60">
        <v>9006</v>
      </c>
      <c r="C24" s="172" t="s">
        <v>40</v>
      </c>
      <c r="D24" s="173"/>
      <c r="E24" s="173"/>
      <c r="F24" s="173"/>
      <c r="G24" s="174"/>
    </row>
    <row r="25" spans="2:9" x14ac:dyDescent="0.35">
      <c r="B25" s="7" t="s">
        <v>22</v>
      </c>
      <c r="C25" s="163"/>
      <c r="D25" s="164"/>
      <c r="E25" s="164"/>
      <c r="F25" s="164"/>
      <c r="G25" s="165"/>
    </row>
    <row r="26" spans="2:9" ht="19.5" customHeight="1" x14ac:dyDescent="0.35">
      <c r="B26" s="60">
        <v>9007</v>
      </c>
      <c r="C26" s="166" t="s">
        <v>39</v>
      </c>
      <c r="D26" s="167"/>
      <c r="E26" s="167"/>
      <c r="F26" s="167"/>
      <c r="G26" s="168"/>
    </row>
    <row r="27" spans="2:9" ht="19.5" customHeight="1" x14ac:dyDescent="0.35">
      <c r="B27" s="7" t="s">
        <v>9</v>
      </c>
      <c r="C27" s="169"/>
      <c r="D27" s="170"/>
      <c r="E27" s="170"/>
      <c r="F27" s="170"/>
      <c r="G27" s="171"/>
    </row>
    <row r="28" spans="2:9" ht="19.5" customHeight="1" x14ac:dyDescent="0.35">
      <c r="B28" s="60">
        <v>9008</v>
      </c>
      <c r="C28" s="166" t="s">
        <v>38</v>
      </c>
      <c r="D28" s="167"/>
      <c r="E28" s="167"/>
      <c r="F28" s="167"/>
      <c r="G28" s="168"/>
    </row>
    <row r="29" spans="2:9" ht="19.5" customHeight="1" x14ac:dyDescent="0.35">
      <c r="B29" s="7" t="s">
        <v>10</v>
      </c>
      <c r="C29" s="169"/>
      <c r="D29" s="170"/>
      <c r="E29" s="170"/>
      <c r="F29" s="170"/>
      <c r="G29" s="171"/>
    </row>
    <row r="30" spans="2:9" ht="15" customHeight="1" x14ac:dyDescent="0.35">
      <c r="B30" s="60">
        <v>9009</v>
      </c>
      <c r="C30" s="172" t="s">
        <v>47</v>
      </c>
      <c r="D30" s="173"/>
      <c r="E30" s="173"/>
      <c r="F30" s="173"/>
      <c r="G30" s="174"/>
    </row>
    <row r="31" spans="2:9" x14ac:dyDescent="0.35">
      <c r="B31" s="61"/>
      <c r="C31" s="198" t="s">
        <v>48</v>
      </c>
      <c r="D31" s="199"/>
      <c r="E31" s="199"/>
      <c r="F31" s="199"/>
      <c r="G31" s="200"/>
    </row>
    <row r="32" spans="2:9" ht="19.5" customHeight="1" x14ac:dyDescent="0.35">
      <c r="B32" s="7" t="s">
        <v>21</v>
      </c>
      <c r="C32" s="163" t="s">
        <v>49</v>
      </c>
      <c r="D32" s="164"/>
      <c r="E32" s="164"/>
      <c r="F32" s="164"/>
      <c r="G32" s="165"/>
    </row>
    <row r="33" spans="2:7" ht="19.5" customHeight="1" x14ac:dyDescent="0.35">
      <c r="B33" s="60">
        <v>9010</v>
      </c>
      <c r="C33" s="166" t="s">
        <v>18</v>
      </c>
      <c r="D33" s="167"/>
      <c r="E33" s="167"/>
      <c r="F33" s="167"/>
      <c r="G33" s="168"/>
    </row>
    <row r="34" spans="2:7" ht="19.5" customHeight="1" x14ac:dyDescent="0.35">
      <c r="B34" s="7" t="s">
        <v>11</v>
      </c>
      <c r="C34" s="169"/>
      <c r="D34" s="170"/>
      <c r="E34" s="170"/>
      <c r="F34" s="170"/>
      <c r="G34" s="171"/>
    </row>
    <row r="35" spans="2:7" ht="19.5" customHeight="1" x14ac:dyDescent="0.35">
      <c r="B35" s="60">
        <v>9013</v>
      </c>
      <c r="C35" s="166" t="s">
        <v>19</v>
      </c>
      <c r="D35" s="167"/>
      <c r="E35" s="167"/>
      <c r="F35" s="167"/>
      <c r="G35" s="168"/>
    </row>
    <row r="36" spans="2:7" ht="19.5" customHeight="1" x14ac:dyDescent="0.35">
      <c r="B36" s="7" t="s">
        <v>12</v>
      </c>
      <c r="C36" s="169"/>
      <c r="D36" s="170"/>
      <c r="E36" s="170"/>
      <c r="F36" s="170"/>
      <c r="G36" s="171"/>
    </row>
    <row r="37" spans="2:7" ht="19.5" customHeight="1" x14ac:dyDescent="0.35">
      <c r="B37" s="60">
        <v>9014</v>
      </c>
      <c r="C37" s="166" t="s">
        <v>13</v>
      </c>
      <c r="D37" s="167"/>
      <c r="E37" s="167"/>
      <c r="F37" s="167"/>
      <c r="G37" s="168"/>
    </row>
    <row r="38" spans="2:7" ht="19.5" customHeight="1" x14ac:dyDescent="0.35">
      <c r="B38" s="64" t="s">
        <v>13</v>
      </c>
      <c r="C38" s="195"/>
      <c r="D38" s="196"/>
      <c r="E38" s="196"/>
      <c r="F38" s="196"/>
      <c r="G38" s="197"/>
    </row>
    <row r="39" spans="2:7" ht="19.5" customHeight="1" x14ac:dyDescent="0.35">
      <c r="B39" s="60">
        <v>9015</v>
      </c>
      <c r="C39" s="166" t="s">
        <v>20</v>
      </c>
      <c r="D39" s="167"/>
      <c r="E39" s="167"/>
      <c r="F39" s="167"/>
      <c r="G39" s="168"/>
    </row>
    <row r="40" spans="2:7" ht="19.5" customHeight="1" x14ac:dyDescent="0.35">
      <c r="B40" s="64" t="s">
        <v>14</v>
      </c>
      <c r="C40" s="169"/>
      <c r="D40" s="170"/>
      <c r="E40" s="170"/>
      <c r="F40" s="170"/>
      <c r="G40" s="17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1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8"/>
  <sheetViews>
    <sheetView showGridLines="0" topLeftCell="D83" zoomScale="90" zoomScaleNormal="90" workbookViewId="0">
      <selection activeCell="H95" sqref="H9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SUM(J10:J124)</f>
        <v>172.5</v>
      </c>
      <c r="J8" s="25">
        <f>I8/8</f>
        <v>21.5625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10" si="0">IF(OR(C11="f",C11="u",C11="F",C11="U"),"",IF(OR(B11=1,B11=2,B11=3,B11=4,B11=5),1,""))</f>
        <v>1</v>
      </c>
      <c r="B11" s="8">
        <f t="shared" ref="B11:B102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51</v>
      </c>
      <c r="I11" s="36" t="s">
        <v>87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>
        <v>9005</v>
      </c>
      <c r="H12" s="43" t="s">
        <v>189</v>
      </c>
      <c r="I12" s="36" t="s">
        <v>87</v>
      </c>
      <c r="J12" s="85">
        <v>2</v>
      </c>
    </row>
    <row r="13" spans="1:10" ht="22.5" customHeight="1" x14ac:dyDescent="0.25">
      <c r="A13" s="31"/>
      <c r="C13" s="75"/>
      <c r="D13" s="74" t="str">
        <f t="shared" ref="D13:E14" si="2">D12</f>
        <v>Wed</v>
      </c>
      <c r="E13" s="34">
        <f t="shared" si="2"/>
        <v>44440</v>
      </c>
      <c r="F13" s="35"/>
      <c r="G13" s="36">
        <v>9005</v>
      </c>
      <c r="H13" s="43" t="s">
        <v>190</v>
      </c>
      <c r="I13" s="36" t="s">
        <v>183</v>
      </c>
      <c r="J13" s="85">
        <v>2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>
        <v>9005</v>
      </c>
      <c r="H14" s="43" t="s">
        <v>191</v>
      </c>
      <c r="I14" s="36" t="s">
        <v>93</v>
      </c>
      <c r="J14" s="85">
        <v>0.5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>IF(B15=1,"Mo",IF(B15=2,"Tue",IF(B15=3,"Wed",IF(B15=4,"Thu",IF(B15=5,"Fri",IF(B15=6,"Sat",IF(B15=7,"Sun","")))))))</f>
        <v>Thu</v>
      </c>
      <c r="E15" s="45">
        <f>+E11+1</f>
        <v>44441</v>
      </c>
      <c r="F15" s="46"/>
      <c r="G15" s="47">
        <v>9005</v>
      </c>
      <c r="H15" s="48" t="s">
        <v>51</v>
      </c>
      <c r="I15" s="47" t="s">
        <v>87</v>
      </c>
      <c r="J15" s="86">
        <v>5</v>
      </c>
    </row>
    <row r="16" spans="1:10" ht="22.5" customHeight="1" x14ac:dyDescent="0.25">
      <c r="A16" s="31"/>
      <c r="C16" s="76"/>
      <c r="D16" s="77" t="str">
        <f>D15</f>
        <v>Thu</v>
      </c>
      <c r="E16" s="45">
        <f>E15</f>
        <v>44441</v>
      </c>
      <c r="F16" s="46"/>
      <c r="G16" s="47">
        <v>9005</v>
      </c>
      <c r="H16" s="48" t="s">
        <v>187</v>
      </c>
      <c r="I16" s="47" t="s">
        <v>87</v>
      </c>
      <c r="J16" s="86">
        <v>1</v>
      </c>
    </row>
    <row r="17" spans="1:10" ht="22.5" customHeight="1" x14ac:dyDescent="0.25">
      <c r="A17" s="31"/>
      <c r="C17" s="76"/>
      <c r="D17" s="77" t="str">
        <f t="shared" ref="D17:E18" si="3">D16</f>
        <v>Thu</v>
      </c>
      <c r="E17" s="45">
        <f t="shared" si="3"/>
        <v>44441</v>
      </c>
      <c r="F17" s="46"/>
      <c r="G17" s="47">
        <v>9005</v>
      </c>
      <c r="H17" s="48" t="s">
        <v>188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si="3"/>
        <v>Thu</v>
      </c>
      <c r="E18" s="45">
        <f t="shared" si="3"/>
        <v>44441</v>
      </c>
      <c r="F18" s="46"/>
      <c r="G18" s="47">
        <v>9005</v>
      </c>
      <c r="H18" s="48" t="s">
        <v>192</v>
      </c>
      <c r="I18" s="47" t="s">
        <v>87</v>
      </c>
      <c r="J18" s="86">
        <v>1</v>
      </c>
    </row>
    <row r="19" spans="1:10" ht="22.5" customHeight="1" x14ac:dyDescent="0.25">
      <c r="A19" s="31">
        <f t="shared" si="0"/>
        <v>1</v>
      </c>
      <c r="B19" s="8">
        <f t="shared" si="1"/>
        <v>5</v>
      </c>
      <c r="C19" s="76"/>
      <c r="D19" s="74" t="str">
        <f>IF(B19=1,"Mo",IF(B19=2,"Tue",IF(B19=3,"Wed",IF(B19=4,"Thu",IF(B19=5,"Fri",IF(B19=6,"Sat",IF(B19=7,"Sun","")))))))</f>
        <v>Fri</v>
      </c>
      <c r="E19" s="34">
        <f>+E15+1</f>
        <v>44442</v>
      </c>
      <c r="F19" s="35"/>
      <c r="G19" s="36">
        <v>9005</v>
      </c>
      <c r="H19" s="43" t="s">
        <v>51</v>
      </c>
      <c r="I19" s="36" t="s">
        <v>87</v>
      </c>
      <c r="J19" s="85">
        <v>4</v>
      </c>
    </row>
    <row r="20" spans="1:10" ht="22.5" customHeight="1" x14ac:dyDescent="0.25">
      <c r="A20" s="31"/>
      <c r="C20" s="76"/>
      <c r="D20" s="74" t="str">
        <f>D19</f>
        <v>Fri</v>
      </c>
      <c r="E20" s="34">
        <f>E19</f>
        <v>44442</v>
      </c>
      <c r="F20" s="35"/>
      <c r="G20" s="36">
        <v>9005</v>
      </c>
      <c r="H20" s="43" t="s">
        <v>196</v>
      </c>
      <c r="I20" s="36" t="s">
        <v>87</v>
      </c>
      <c r="J20" s="85">
        <v>3</v>
      </c>
    </row>
    <row r="21" spans="1:10" ht="22.5" customHeight="1" x14ac:dyDescent="0.25">
      <c r="A21" s="31"/>
      <c r="C21" s="76"/>
      <c r="D21" s="74" t="str">
        <f t="shared" ref="D21:E21" si="4">D20</f>
        <v>Fri</v>
      </c>
      <c r="E21" s="34">
        <f t="shared" si="4"/>
        <v>44442</v>
      </c>
      <c r="F21" s="35"/>
      <c r="G21" s="36">
        <v>9005</v>
      </c>
      <c r="H21" s="43" t="s">
        <v>197</v>
      </c>
      <c r="I21" s="36" t="s">
        <v>87</v>
      </c>
      <c r="J21" s="85">
        <v>1</v>
      </c>
    </row>
    <row r="22" spans="1:10" ht="22.5" customHeight="1" x14ac:dyDescent="0.25">
      <c r="A22" s="31" t="str">
        <f t="shared" si="0"/>
        <v/>
      </c>
      <c r="B22" s="8">
        <f t="shared" si="1"/>
        <v>6</v>
      </c>
      <c r="C22" s="76"/>
      <c r="D22" s="77" t="str">
        <f t="shared" ref="D22:D102" si="5">IF(B22=1,"Mo",IF(B22=2,"Tue",IF(B22=3,"Wed",IF(B22=4,"Thu",IF(B22=5,"Fri",IF(B22=6,"Sat",IF(B22=7,"Sun","")))))))</f>
        <v>Sat</v>
      </c>
      <c r="E22" s="45">
        <f>+E19+1</f>
        <v>44443</v>
      </c>
      <c r="F22" s="46"/>
      <c r="G22" s="47"/>
      <c r="H22" s="71"/>
      <c r="I22" s="47"/>
      <c r="J22" s="86"/>
    </row>
    <row r="23" spans="1:10" ht="22.5" customHeight="1" x14ac:dyDescent="0.25">
      <c r="A23" s="31" t="str">
        <f t="shared" si="0"/>
        <v/>
      </c>
      <c r="B23" s="8">
        <f t="shared" si="1"/>
        <v>7</v>
      </c>
      <c r="C23" s="76"/>
      <c r="D23" s="77" t="str">
        <f t="shared" si="5"/>
        <v>Sun</v>
      </c>
      <c r="E23" s="45">
        <f>+E22+1</f>
        <v>44444</v>
      </c>
      <c r="F23" s="46"/>
      <c r="G23" s="47"/>
      <c r="H23" s="48"/>
      <c r="I23" s="47"/>
      <c r="J23" s="86"/>
    </row>
    <row r="24" spans="1:10" ht="22.5" customHeight="1" x14ac:dyDescent="0.25">
      <c r="A24" s="31">
        <f t="shared" si="0"/>
        <v>1</v>
      </c>
      <c r="B24" s="8">
        <f t="shared" si="1"/>
        <v>1</v>
      </c>
      <c r="C24" s="76"/>
      <c r="D24" s="74" t="str">
        <f t="shared" si="5"/>
        <v>Mo</v>
      </c>
      <c r="E24" s="34">
        <f>+E23+1</f>
        <v>44445</v>
      </c>
      <c r="F24" s="35"/>
      <c r="G24" s="36">
        <v>9005</v>
      </c>
      <c r="H24" s="130" t="s">
        <v>51</v>
      </c>
      <c r="I24" s="36" t="s">
        <v>87</v>
      </c>
      <c r="J24" s="85">
        <v>3</v>
      </c>
    </row>
    <row r="25" spans="1:10" ht="22.5" customHeight="1" x14ac:dyDescent="0.25">
      <c r="A25" s="31"/>
      <c r="C25" s="76"/>
      <c r="D25" s="74" t="str">
        <f>D24</f>
        <v>Mo</v>
      </c>
      <c r="E25" s="34">
        <f>E24</f>
        <v>44445</v>
      </c>
      <c r="F25" s="35"/>
      <c r="G25" s="36">
        <v>9005</v>
      </c>
      <c r="H25" s="134" t="s">
        <v>198</v>
      </c>
      <c r="I25" s="36" t="s">
        <v>87</v>
      </c>
      <c r="J25" s="85">
        <v>1</v>
      </c>
    </row>
    <row r="26" spans="1:10" ht="22.5" customHeight="1" x14ac:dyDescent="0.25">
      <c r="A26" s="31"/>
      <c r="C26" s="76"/>
      <c r="D26" s="74" t="str">
        <f t="shared" ref="D26:D28" si="6">D25</f>
        <v>Mo</v>
      </c>
      <c r="E26" s="34">
        <f t="shared" ref="E26:E28" si="7">E25</f>
        <v>44445</v>
      </c>
      <c r="F26" s="35"/>
      <c r="G26" s="36">
        <v>9005</v>
      </c>
      <c r="H26" s="138" t="s">
        <v>262</v>
      </c>
      <c r="I26" s="36" t="s">
        <v>87</v>
      </c>
      <c r="J26" s="85">
        <v>1</v>
      </c>
    </row>
    <row r="27" spans="1:10" ht="22.5" customHeight="1" x14ac:dyDescent="0.25">
      <c r="A27" s="31"/>
      <c r="C27" s="76"/>
      <c r="D27" s="74" t="str">
        <f t="shared" si="6"/>
        <v>Mo</v>
      </c>
      <c r="E27" s="34">
        <f t="shared" si="7"/>
        <v>44445</v>
      </c>
      <c r="F27" s="35"/>
      <c r="G27" s="36">
        <v>9005</v>
      </c>
      <c r="H27" s="133" t="s">
        <v>200</v>
      </c>
      <c r="I27" s="36" t="s">
        <v>87</v>
      </c>
      <c r="J27" s="85">
        <v>2</v>
      </c>
    </row>
    <row r="28" spans="1:10" ht="22.5" customHeight="1" x14ac:dyDescent="0.25">
      <c r="A28" s="31"/>
      <c r="C28" s="76"/>
      <c r="D28" s="74" t="str">
        <f t="shared" si="6"/>
        <v>Mo</v>
      </c>
      <c r="E28" s="34">
        <f t="shared" si="7"/>
        <v>44445</v>
      </c>
      <c r="F28" s="35"/>
      <c r="G28" s="36">
        <v>9005</v>
      </c>
      <c r="H28" s="135" t="s">
        <v>201</v>
      </c>
      <c r="I28" s="36" t="s">
        <v>87</v>
      </c>
      <c r="J28" s="85">
        <v>1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5"/>
        <v>Tue</v>
      </c>
      <c r="E29" s="45">
        <f>+E24+1</f>
        <v>44446</v>
      </c>
      <c r="F29" s="46"/>
      <c r="G29" s="47">
        <v>9005</v>
      </c>
      <c r="H29" s="48" t="s">
        <v>51</v>
      </c>
      <c r="I29" s="47" t="s">
        <v>87</v>
      </c>
      <c r="J29" s="86">
        <v>1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44446</v>
      </c>
      <c r="F30" s="46"/>
      <c r="G30" s="47">
        <v>9005</v>
      </c>
      <c r="H30" s="48" t="s">
        <v>202</v>
      </c>
      <c r="I30" s="47" t="s">
        <v>87</v>
      </c>
      <c r="J30" s="86">
        <v>1</v>
      </c>
    </row>
    <row r="31" spans="1:10" ht="22.5" customHeight="1" x14ac:dyDescent="0.25">
      <c r="A31" s="31"/>
      <c r="C31" s="76"/>
      <c r="D31" s="77" t="str">
        <f t="shared" ref="D31:E33" si="8">D30</f>
        <v>Tue</v>
      </c>
      <c r="E31" s="45">
        <f t="shared" si="8"/>
        <v>44446</v>
      </c>
      <c r="F31" s="46"/>
      <c r="G31" s="47">
        <v>9005</v>
      </c>
      <c r="H31" s="48" t="s">
        <v>203</v>
      </c>
      <c r="I31" s="47" t="s">
        <v>87</v>
      </c>
      <c r="J31" s="86">
        <v>2</v>
      </c>
    </row>
    <row r="32" spans="1:10" ht="22.5" customHeight="1" x14ac:dyDescent="0.25">
      <c r="A32" s="31"/>
      <c r="C32" s="76"/>
      <c r="D32" s="77" t="str">
        <f t="shared" si="8"/>
        <v>Tue</v>
      </c>
      <c r="E32" s="45">
        <f t="shared" si="8"/>
        <v>44446</v>
      </c>
      <c r="F32" s="46"/>
      <c r="G32" s="47">
        <v>9005</v>
      </c>
      <c r="H32" s="48" t="s">
        <v>204</v>
      </c>
      <c r="I32" s="47" t="s">
        <v>87</v>
      </c>
      <c r="J32" s="86">
        <v>1</v>
      </c>
    </row>
    <row r="33" spans="1:10" ht="22.5" customHeight="1" x14ac:dyDescent="0.25">
      <c r="A33" s="31"/>
      <c r="C33" s="76"/>
      <c r="D33" s="77" t="str">
        <f t="shared" si="8"/>
        <v>Tue</v>
      </c>
      <c r="E33" s="45">
        <f t="shared" si="8"/>
        <v>44446</v>
      </c>
      <c r="F33" s="46"/>
      <c r="G33" s="47">
        <v>9005</v>
      </c>
      <c r="H33" s="48" t="s">
        <v>205</v>
      </c>
      <c r="I33" s="47" t="s">
        <v>87</v>
      </c>
      <c r="J33" s="86">
        <v>1</v>
      </c>
    </row>
    <row r="34" spans="1:10" ht="22.5" customHeight="1" x14ac:dyDescent="0.25">
      <c r="A34" s="31"/>
      <c r="C34" s="76"/>
      <c r="D34" s="77" t="s">
        <v>118</v>
      </c>
      <c r="E34" s="45">
        <v>44446</v>
      </c>
      <c r="F34" s="46"/>
      <c r="G34" s="47">
        <v>9005</v>
      </c>
      <c r="H34" s="48" t="s">
        <v>206</v>
      </c>
      <c r="I34" s="47" t="s">
        <v>87</v>
      </c>
      <c r="J34" s="86">
        <v>1</v>
      </c>
    </row>
    <row r="35" spans="1:10" ht="22.5" customHeight="1" x14ac:dyDescent="0.25">
      <c r="A35" s="31"/>
      <c r="C35" s="76"/>
      <c r="D35" s="77" t="s">
        <v>118</v>
      </c>
      <c r="E35" s="45">
        <v>44446</v>
      </c>
      <c r="F35" s="46"/>
      <c r="G35" s="47">
        <v>9005</v>
      </c>
      <c r="H35" s="48" t="s">
        <v>212</v>
      </c>
      <c r="I35" s="47" t="s">
        <v>91</v>
      </c>
      <c r="J35" s="86">
        <v>2</v>
      </c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6"/>
      <c r="D36" s="74" t="str">
        <f>IF(B36=1,"Mo",IF(B36=2,"Tue",IF(B36=3,"Wed",IF(B36=4,"Thu",IF(B36=5,"Fri",IF(B36=6,"Sat",IF(B36=7,"Sun","")))))))</f>
        <v>Wed</v>
      </c>
      <c r="E36" s="34">
        <f>+E29+1</f>
        <v>44447</v>
      </c>
      <c r="F36" s="35"/>
      <c r="G36" s="36">
        <v>9010</v>
      </c>
      <c r="H36" s="37" t="s">
        <v>11</v>
      </c>
      <c r="I36" s="36"/>
      <c r="J36" s="85"/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6"/>
      <c r="D37" s="77" t="str">
        <f>IF(B37=1,"Mo",IF(B37=2,"Tue",IF(B37=3,"Wed",IF(B37=4,"Thu",IF(B37=5,"Fri",IF(B37=6,"Sat",IF(B37=7,"Sun","")))))))</f>
        <v>Thu</v>
      </c>
      <c r="E37" s="45">
        <f>+E36+1</f>
        <v>44448</v>
      </c>
      <c r="F37" s="46"/>
      <c r="G37" s="47">
        <v>9005</v>
      </c>
      <c r="H37" s="48" t="s">
        <v>51</v>
      </c>
      <c r="I37" s="47" t="s">
        <v>87</v>
      </c>
      <c r="J37" s="86">
        <v>5</v>
      </c>
    </row>
    <row r="38" spans="1:10" ht="22.5" customHeight="1" x14ac:dyDescent="0.25">
      <c r="A38" s="31"/>
      <c r="C38" s="76"/>
      <c r="D38" s="77" t="str">
        <f>D37</f>
        <v>Thu</v>
      </c>
      <c r="E38" s="45">
        <f>E37</f>
        <v>44448</v>
      </c>
      <c r="F38" s="46"/>
      <c r="G38" s="47">
        <v>9005</v>
      </c>
      <c r="H38" s="48" t="s">
        <v>75</v>
      </c>
      <c r="I38" s="47" t="s">
        <v>87</v>
      </c>
      <c r="J38" s="86">
        <v>1</v>
      </c>
    </row>
    <row r="39" spans="1:10" ht="22.5" customHeight="1" x14ac:dyDescent="0.25">
      <c r="A39" s="31"/>
      <c r="C39" s="76"/>
      <c r="D39" s="77" t="str">
        <f t="shared" ref="D39:E39" si="9">D38</f>
        <v>Thu</v>
      </c>
      <c r="E39" s="45">
        <f t="shared" si="9"/>
        <v>44448</v>
      </c>
      <c r="F39" s="46"/>
      <c r="G39" s="47">
        <v>9005</v>
      </c>
      <c r="H39" s="48" t="s">
        <v>210</v>
      </c>
      <c r="I39" s="47" t="s">
        <v>87</v>
      </c>
      <c r="J39" s="86">
        <v>2</v>
      </c>
    </row>
    <row r="40" spans="1:10" ht="22.5" customHeight="1" x14ac:dyDescent="0.25">
      <c r="A40" s="31">
        <f t="shared" si="0"/>
        <v>1</v>
      </c>
      <c r="B40" s="8">
        <f t="shared" si="1"/>
        <v>5</v>
      </c>
      <c r="C40" s="76"/>
      <c r="D40" s="74" t="str">
        <f>IF(B40=1,"Mo",IF(B40=2,"Tue",IF(B40=3,"Wed",IF(B40=4,"Thu",IF(B40=5,"Fri",IF(B40=6,"Sat",IF(B40=7,"Sun","")))))))</f>
        <v>Fri</v>
      </c>
      <c r="E40" s="34">
        <f>+E37+1</f>
        <v>44449</v>
      </c>
      <c r="F40" s="35"/>
      <c r="G40" s="36">
        <v>9005</v>
      </c>
      <c r="H40" s="43" t="s">
        <v>51</v>
      </c>
      <c r="I40" s="36" t="s">
        <v>87</v>
      </c>
      <c r="J40" s="85">
        <v>2</v>
      </c>
    </row>
    <row r="41" spans="1:10" ht="22.5" customHeight="1" x14ac:dyDescent="0.25">
      <c r="A41" s="31"/>
      <c r="C41" s="76"/>
      <c r="D41" s="74" t="str">
        <f>D40</f>
        <v>Fri</v>
      </c>
      <c r="E41" s="34">
        <f>E40</f>
        <v>44449</v>
      </c>
      <c r="F41" s="35"/>
      <c r="G41" s="36">
        <v>9005</v>
      </c>
      <c r="H41" s="43" t="s">
        <v>209</v>
      </c>
      <c r="I41" s="36" t="s">
        <v>219</v>
      </c>
      <c r="J41" s="85">
        <v>3</v>
      </c>
    </row>
    <row r="42" spans="1:10" ht="22.5" customHeight="1" x14ac:dyDescent="0.25">
      <c r="A42" s="31"/>
      <c r="C42" s="76"/>
      <c r="D42" s="74" t="str">
        <f t="shared" ref="D42:E44" si="10">D41</f>
        <v>Fri</v>
      </c>
      <c r="E42" s="34">
        <f t="shared" si="10"/>
        <v>44449</v>
      </c>
      <c r="F42" s="35"/>
      <c r="G42" s="36">
        <v>9005</v>
      </c>
      <c r="H42" s="43" t="s">
        <v>199</v>
      </c>
      <c r="I42" s="36" t="s">
        <v>87</v>
      </c>
      <c r="J42" s="85">
        <v>1</v>
      </c>
    </row>
    <row r="43" spans="1:10" ht="22.5" customHeight="1" x14ac:dyDescent="0.25">
      <c r="A43" s="31"/>
      <c r="C43" s="76"/>
      <c r="D43" s="74" t="str">
        <f t="shared" si="10"/>
        <v>Fri</v>
      </c>
      <c r="E43" s="34">
        <f t="shared" si="10"/>
        <v>44449</v>
      </c>
      <c r="F43" s="35"/>
      <c r="G43" s="36">
        <v>9005</v>
      </c>
      <c r="H43" s="43" t="s">
        <v>211</v>
      </c>
      <c r="I43" s="36" t="s">
        <v>87</v>
      </c>
      <c r="J43" s="85">
        <v>1</v>
      </c>
    </row>
    <row r="44" spans="1:10" ht="22.5" customHeight="1" x14ac:dyDescent="0.25">
      <c r="A44" s="31"/>
      <c r="C44" s="76"/>
      <c r="D44" s="74" t="str">
        <f t="shared" si="10"/>
        <v>Fri</v>
      </c>
      <c r="E44" s="34">
        <f t="shared" si="10"/>
        <v>44449</v>
      </c>
      <c r="F44" s="35"/>
      <c r="G44" s="36">
        <v>9005</v>
      </c>
      <c r="H44" s="43" t="s">
        <v>213</v>
      </c>
      <c r="I44" s="36" t="s">
        <v>87</v>
      </c>
      <c r="J44" s="85">
        <v>1</v>
      </c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5"/>
        <v>Sat</v>
      </c>
      <c r="E45" s="45">
        <f>+E40+1</f>
        <v>44450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5"/>
        <v>Sun</v>
      </c>
      <c r="E46" s="45">
        <f>+E45+1</f>
        <v>44451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5"/>
        <v>Mo</v>
      </c>
      <c r="E47" s="34">
        <f>+E46+1</f>
        <v>44452</v>
      </c>
      <c r="F47" s="35"/>
      <c r="G47" s="36">
        <v>9005</v>
      </c>
      <c r="H47" s="43" t="s">
        <v>51</v>
      </c>
      <c r="I47" s="36" t="s">
        <v>87</v>
      </c>
      <c r="J47" s="85">
        <v>4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44452</v>
      </c>
      <c r="F48" s="35"/>
      <c r="G48" s="36">
        <v>9005</v>
      </c>
      <c r="H48" s="43" t="s">
        <v>207</v>
      </c>
      <c r="I48" s="36" t="s">
        <v>95</v>
      </c>
      <c r="J48" s="85">
        <v>1</v>
      </c>
    </row>
    <row r="49" spans="1:10" ht="22.5" customHeight="1" x14ac:dyDescent="0.25">
      <c r="A49" s="31"/>
      <c r="C49" s="76"/>
      <c r="D49" s="74" t="str">
        <f t="shared" ref="D49:D51" si="11">D48</f>
        <v>Mo</v>
      </c>
      <c r="E49" s="34">
        <f t="shared" ref="E49:E51" si="12">E48</f>
        <v>44452</v>
      </c>
      <c r="F49" s="35"/>
      <c r="G49" s="36">
        <v>9005</v>
      </c>
      <c r="H49" s="43" t="s">
        <v>208</v>
      </c>
      <c r="I49" s="36" t="s">
        <v>87</v>
      </c>
      <c r="J49" s="85">
        <v>1</v>
      </c>
    </row>
    <row r="50" spans="1:10" ht="22.5" customHeight="1" x14ac:dyDescent="0.25">
      <c r="A50" s="31"/>
      <c r="C50" s="76"/>
      <c r="D50" s="74" t="str">
        <f t="shared" si="11"/>
        <v>Mo</v>
      </c>
      <c r="E50" s="34">
        <f t="shared" si="12"/>
        <v>44452</v>
      </c>
      <c r="F50" s="35"/>
      <c r="G50" s="36">
        <v>9005</v>
      </c>
      <c r="H50" s="43" t="s">
        <v>142</v>
      </c>
      <c r="I50" s="36" t="s">
        <v>87</v>
      </c>
      <c r="J50" s="85">
        <v>1</v>
      </c>
    </row>
    <row r="51" spans="1:10" ht="22.5" customHeight="1" x14ac:dyDescent="0.25">
      <c r="A51" s="31"/>
      <c r="C51" s="76"/>
      <c r="D51" s="74" t="str">
        <f t="shared" si="11"/>
        <v>Mo</v>
      </c>
      <c r="E51" s="34">
        <f t="shared" si="12"/>
        <v>44452</v>
      </c>
      <c r="F51" s="35"/>
      <c r="G51" s="36">
        <v>9005</v>
      </c>
      <c r="H51" s="43" t="s">
        <v>215</v>
      </c>
      <c r="I51" s="36" t="s">
        <v>87</v>
      </c>
      <c r="J51" s="85">
        <v>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5"/>
        <v>Tue</v>
      </c>
      <c r="E52" s="45">
        <f>+E47+1</f>
        <v>44453</v>
      </c>
      <c r="F52" s="46"/>
      <c r="G52" s="47">
        <v>9005</v>
      </c>
      <c r="H52" s="48" t="s">
        <v>51</v>
      </c>
      <c r="I52" s="47" t="s">
        <v>87</v>
      </c>
      <c r="J52" s="86">
        <v>2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44453</v>
      </c>
      <c r="F53" s="46"/>
      <c r="G53" s="47">
        <v>9005</v>
      </c>
      <c r="H53" s="48" t="s">
        <v>214</v>
      </c>
      <c r="I53" s="47" t="s">
        <v>220</v>
      </c>
      <c r="J53" s="86">
        <v>2</v>
      </c>
    </row>
    <row r="54" spans="1:10" ht="22.5" customHeight="1" x14ac:dyDescent="0.25">
      <c r="A54" s="31"/>
      <c r="C54" s="76"/>
      <c r="D54" s="77" t="str">
        <f t="shared" ref="D54:E56" si="13">D53</f>
        <v>Tue</v>
      </c>
      <c r="E54" s="45">
        <f t="shared" si="13"/>
        <v>44453</v>
      </c>
      <c r="F54" s="46"/>
      <c r="G54" s="47">
        <v>9005</v>
      </c>
      <c r="H54" s="48" t="s">
        <v>216</v>
      </c>
      <c r="I54" s="47" t="s">
        <v>87</v>
      </c>
      <c r="J54" s="86">
        <v>2</v>
      </c>
    </row>
    <row r="55" spans="1:10" ht="22.5" customHeight="1" x14ac:dyDescent="0.25">
      <c r="A55" s="31"/>
      <c r="C55" s="76"/>
      <c r="D55" s="77" t="str">
        <f t="shared" si="13"/>
        <v>Tue</v>
      </c>
      <c r="E55" s="45">
        <f t="shared" si="13"/>
        <v>44453</v>
      </c>
      <c r="F55" s="46"/>
      <c r="G55" s="47">
        <v>9005</v>
      </c>
      <c r="H55" s="48" t="s">
        <v>217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3"/>
        <v>Tue</v>
      </c>
      <c r="E56" s="45">
        <f t="shared" si="13"/>
        <v>44453</v>
      </c>
      <c r="F56" s="46"/>
      <c r="G56" s="47">
        <v>9005</v>
      </c>
      <c r="H56" s="48" t="s">
        <v>218</v>
      </c>
      <c r="I56" s="47" t="s">
        <v>87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5"/>
        <v>Wed</v>
      </c>
      <c r="E57" s="34">
        <f>+E52+1</f>
        <v>44454</v>
      </c>
      <c r="F57" s="35"/>
      <c r="G57" s="36">
        <v>9005</v>
      </c>
      <c r="H57" s="43" t="s">
        <v>51</v>
      </c>
      <c r="I57" s="36" t="s">
        <v>87</v>
      </c>
      <c r="J57" s="85">
        <v>2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44454</v>
      </c>
      <c r="F58" s="35"/>
      <c r="G58" s="36">
        <v>9005</v>
      </c>
      <c r="H58" s="43" t="s">
        <v>221</v>
      </c>
      <c r="I58" s="36" t="s">
        <v>87</v>
      </c>
      <c r="J58" s="85">
        <v>1</v>
      </c>
    </row>
    <row r="59" spans="1:10" ht="22.5" customHeight="1" x14ac:dyDescent="0.25">
      <c r="A59" s="31"/>
      <c r="C59" s="76"/>
      <c r="D59" s="74" t="str">
        <f t="shared" ref="D59:E61" si="14">D58</f>
        <v>Wed</v>
      </c>
      <c r="E59" s="34">
        <f t="shared" si="14"/>
        <v>44454</v>
      </c>
      <c r="F59" s="35"/>
      <c r="G59" s="36">
        <v>9005</v>
      </c>
      <c r="H59" s="43" t="s">
        <v>222</v>
      </c>
      <c r="I59" s="36" t="s">
        <v>263</v>
      </c>
      <c r="J59" s="85">
        <v>2</v>
      </c>
    </row>
    <row r="60" spans="1:10" ht="22.5" customHeight="1" x14ac:dyDescent="0.25">
      <c r="A60" s="31"/>
      <c r="C60" s="76"/>
      <c r="D60" s="74" t="str">
        <f t="shared" si="14"/>
        <v>Wed</v>
      </c>
      <c r="E60" s="34">
        <f t="shared" si="14"/>
        <v>44454</v>
      </c>
      <c r="F60" s="35"/>
      <c r="G60" s="36">
        <v>9005</v>
      </c>
      <c r="H60" s="121" t="s">
        <v>223</v>
      </c>
      <c r="I60" s="36" t="s">
        <v>87</v>
      </c>
      <c r="J60" s="85">
        <v>1</v>
      </c>
    </row>
    <row r="61" spans="1:10" ht="22.5" customHeight="1" x14ac:dyDescent="0.25">
      <c r="A61" s="31"/>
      <c r="C61" s="76"/>
      <c r="D61" s="74" t="str">
        <f t="shared" si="14"/>
        <v>Wed</v>
      </c>
      <c r="E61" s="34">
        <f t="shared" si="14"/>
        <v>44454</v>
      </c>
      <c r="F61" s="35"/>
      <c r="G61" s="36">
        <v>9005</v>
      </c>
      <c r="H61" s="43" t="s">
        <v>216</v>
      </c>
      <c r="I61" s="36" t="s">
        <v>87</v>
      </c>
      <c r="J61" s="85">
        <v>2</v>
      </c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6"/>
      <c r="D62" s="77" t="str">
        <f t="shared" si="5"/>
        <v>Thu</v>
      </c>
      <c r="E62" s="45">
        <f>+E57+1</f>
        <v>44455</v>
      </c>
      <c r="F62" s="46"/>
      <c r="G62" s="47">
        <v>9005</v>
      </c>
      <c r="H62" s="48" t="s">
        <v>51</v>
      </c>
      <c r="I62" s="47" t="s">
        <v>87</v>
      </c>
      <c r="J62" s="86">
        <v>3</v>
      </c>
    </row>
    <row r="63" spans="1:10" ht="22.5" customHeight="1" x14ac:dyDescent="0.25">
      <c r="A63" s="31"/>
      <c r="C63" s="76"/>
      <c r="D63" s="77" t="str">
        <f>D62</f>
        <v>Thu</v>
      </c>
      <c r="E63" s="45">
        <f>E62</f>
        <v>44455</v>
      </c>
      <c r="F63" s="46"/>
      <c r="G63" s="47">
        <v>9005</v>
      </c>
      <c r="H63" s="48" t="s">
        <v>227</v>
      </c>
      <c r="I63" s="47" t="s">
        <v>233</v>
      </c>
      <c r="J63" s="86">
        <v>3</v>
      </c>
    </row>
    <row r="64" spans="1:10" ht="22.5" customHeight="1" x14ac:dyDescent="0.25">
      <c r="A64" s="31"/>
      <c r="C64" s="76"/>
      <c r="D64" s="77" t="str">
        <f t="shared" ref="D64:E65" si="15">D63</f>
        <v>Thu</v>
      </c>
      <c r="E64" s="45">
        <f t="shared" si="15"/>
        <v>44455</v>
      </c>
      <c r="F64" s="46"/>
      <c r="G64" s="47">
        <v>9005</v>
      </c>
      <c r="H64" s="48" t="s">
        <v>75</v>
      </c>
      <c r="I64" s="47" t="s">
        <v>87</v>
      </c>
      <c r="J64" s="86">
        <v>1</v>
      </c>
    </row>
    <row r="65" spans="1:10" ht="22.5" customHeight="1" x14ac:dyDescent="0.25">
      <c r="A65" s="31"/>
      <c r="C65" s="76"/>
      <c r="D65" s="77" t="str">
        <f t="shared" si="15"/>
        <v>Thu</v>
      </c>
      <c r="E65" s="45">
        <f t="shared" si="15"/>
        <v>44455</v>
      </c>
      <c r="F65" s="46"/>
      <c r="G65" s="47">
        <v>9005</v>
      </c>
      <c r="H65" s="48" t="s">
        <v>212</v>
      </c>
      <c r="I65" s="47" t="s">
        <v>91</v>
      </c>
      <c r="J65" s="86">
        <v>1</v>
      </c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5"/>
        <v>Fri</v>
      </c>
      <c r="E66" s="34">
        <f>+E62+1</f>
        <v>44456</v>
      </c>
      <c r="F66" s="35"/>
      <c r="G66" s="36">
        <v>9005</v>
      </c>
      <c r="H66" s="43" t="s">
        <v>51</v>
      </c>
      <c r="I66" s="36" t="s">
        <v>93</v>
      </c>
      <c r="J66" s="85">
        <v>2</v>
      </c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44456</v>
      </c>
      <c r="F67" s="35"/>
      <c r="G67" s="36">
        <v>9005</v>
      </c>
      <c r="H67" s="43" t="s">
        <v>230</v>
      </c>
      <c r="I67" s="36" t="s">
        <v>93</v>
      </c>
      <c r="J67" s="85">
        <v>1</v>
      </c>
    </row>
    <row r="68" spans="1:10" ht="22.5" customHeight="1" x14ac:dyDescent="0.25">
      <c r="A68" s="31"/>
      <c r="C68" s="76"/>
      <c r="D68" s="74" t="str">
        <f t="shared" ref="D68:E70" si="16">D67</f>
        <v>Fri</v>
      </c>
      <c r="E68" s="34">
        <f t="shared" si="16"/>
        <v>44456</v>
      </c>
      <c r="F68" s="35"/>
      <c r="G68" s="36">
        <v>9005</v>
      </c>
      <c r="H68" s="43" t="s">
        <v>231</v>
      </c>
      <c r="I68" s="36" t="s">
        <v>93</v>
      </c>
      <c r="J68" s="85">
        <v>1</v>
      </c>
    </row>
    <row r="69" spans="1:10" ht="22.5" customHeight="1" x14ac:dyDescent="0.25">
      <c r="A69" s="31"/>
      <c r="C69" s="76"/>
      <c r="D69" s="74" t="str">
        <f t="shared" si="16"/>
        <v>Fri</v>
      </c>
      <c r="E69" s="34">
        <f t="shared" si="16"/>
        <v>44456</v>
      </c>
      <c r="F69" s="35"/>
      <c r="G69" s="36">
        <v>9005</v>
      </c>
      <c r="H69" s="43" t="s">
        <v>142</v>
      </c>
      <c r="I69" s="36" t="s">
        <v>93</v>
      </c>
      <c r="J69" s="85">
        <v>1</v>
      </c>
    </row>
    <row r="70" spans="1:10" ht="22.5" customHeight="1" x14ac:dyDescent="0.25">
      <c r="A70" s="31"/>
      <c r="C70" s="76"/>
      <c r="D70" s="74" t="str">
        <f t="shared" si="16"/>
        <v>Fri</v>
      </c>
      <c r="E70" s="34">
        <f t="shared" si="16"/>
        <v>44456</v>
      </c>
      <c r="F70" s="35"/>
      <c r="G70" s="36">
        <v>9005</v>
      </c>
      <c r="H70" s="43" t="s">
        <v>235</v>
      </c>
      <c r="I70" s="36" t="s">
        <v>93</v>
      </c>
      <c r="J70" s="85">
        <v>1</v>
      </c>
    </row>
    <row r="71" spans="1:10" ht="22.5" customHeight="1" x14ac:dyDescent="0.25">
      <c r="A71" s="31"/>
      <c r="C71" s="76"/>
      <c r="D71" s="74" t="s">
        <v>153</v>
      </c>
      <c r="E71" s="34">
        <v>44456</v>
      </c>
      <c r="F71" s="35"/>
      <c r="G71" s="36">
        <v>9005</v>
      </c>
      <c r="H71" s="43" t="s">
        <v>236</v>
      </c>
      <c r="I71" s="36" t="s">
        <v>93</v>
      </c>
      <c r="J71" s="85">
        <v>2</v>
      </c>
    </row>
    <row r="72" spans="1:10" ht="22.5" customHeight="1" x14ac:dyDescent="0.25">
      <c r="A72" s="31" t="str">
        <f t="shared" si="0"/>
        <v/>
      </c>
      <c r="B72" s="8">
        <f t="shared" si="1"/>
        <v>6</v>
      </c>
      <c r="C72" s="76"/>
      <c r="D72" s="77" t="str">
        <f t="shared" si="5"/>
        <v>Sat</v>
      </c>
      <c r="E72" s="45">
        <f t="shared" ref="E72" si="17">+E66+1</f>
        <v>44457</v>
      </c>
      <c r="F72" s="46"/>
      <c r="G72" s="47"/>
      <c r="H72" s="48"/>
      <c r="I72" s="47"/>
      <c r="J72" s="86"/>
    </row>
    <row r="73" spans="1:10" s="109" customFormat="1" ht="22.5" customHeight="1" x14ac:dyDescent="0.25">
      <c r="A73" s="108" t="str">
        <f t="shared" si="0"/>
        <v/>
      </c>
      <c r="B73" s="109">
        <f t="shared" si="1"/>
        <v>7</v>
      </c>
      <c r="C73" s="110"/>
      <c r="D73" s="77" t="str">
        <f t="shared" si="5"/>
        <v>Sun</v>
      </c>
      <c r="E73" s="45">
        <f>+E72+1</f>
        <v>44458</v>
      </c>
      <c r="F73" s="46"/>
      <c r="G73" s="47"/>
      <c r="H73" s="48"/>
      <c r="I73" s="47"/>
      <c r="J73" s="86"/>
    </row>
    <row r="74" spans="1:10" ht="22.5" customHeight="1" x14ac:dyDescent="0.25">
      <c r="A74" s="31">
        <f t="shared" si="0"/>
        <v>1</v>
      </c>
      <c r="B74" s="8">
        <f t="shared" si="1"/>
        <v>1</v>
      </c>
      <c r="C74" s="76"/>
      <c r="D74" s="74" t="str">
        <f t="shared" si="5"/>
        <v>Mo</v>
      </c>
      <c r="E74" s="34">
        <f>+E73+1</f>
        <v>44459</v>
      </c>
      <c r="F74" s="35"/>
      <c r="G74" s="36">
        <v>9005</v>
      </c>
      <c r="H74" s="43" t="s">
        <v>51</v>
      </c>
      <c r="I74" s="36" t="s">
        <v>87</v>
      </c>
      <c r="J74" s="85">
        <v>3</v>
      </c>
    </row>
    <row r="75" spans="1:10" ht="22.5" customHeight="1" x14ac:dyDescent="0.25">
      <c r="A75" s="31"/>
      <c r="C75" s="76"/>
      <c r="D75" s="74" t="str">
        <f>D74</f>
        <v>Mo</v>
      </c>
      <c r="E75" s="34">
        <f>E74</f>
        <v>44459</v>
      </c>
      <c r="F75" s="35"/>
      <c r="G75" s="36">
        <v>9005</v>
      </c>
      <c r="H75" s="121" t="s">
        <v>228</v>
      </c>
      <c r="I75" s="36" t="s">
        <v>184</v>
      </c>
      <c r="J75" s="85">
        <v>2</v>
      </c>
    </row>
    <row r="76" spans="1:10" ht="22.5" customHeight="1" x14ac:dyDescent="0.25">
      <c r="A76" s="31"/>
      <c r="C76" s="76"/>
      <c r="D76" s="74" t="str">
        <f t="shared" ref="D76:D77" si="18">D75</f>
        <v>Mo</v>
      </c>
      <c r="E76" s="34">
        <f t="shared" ref="E76:E77" si="19">E75</f>
        <v>44459</v>
      </c>
      <c r="F76" s="35"/>
      <c r="G76" s="36">
        <v>9005</v>
      </c>
      <c r="H76" s="43" t="s">
        <v>229</v>
      </c>
      <c r="I76" s="36" t="s">
        <v>87</v>
      </c>
      <c r="J76" s="85">
        <v>1</v>
      </c>
    </row>
    <row r="77" spans="1:10" ht="22.5" customHeight="1" x14ac:dyDescent="0.25">
      <c r="A77" s="31"/>
      <c r="C77" s="76"/>
      <c r="D77" s="74" t="str">
        <f t="shared" si="18"/>
        <v>Mo</v>
      </c>
      <c r="E77" s="34">
        <f t="shared" si="19"/>
        <v>44459</v>
      </c>
      <c r="F77" s="35"/>
      <c r="G77" s="36">
        <v>9005</v>
      </c>
      <c r="H77" s="43" t="s">
        <v>232</v>
      </c>
      <c r="I77" s="36" t="s">
        <v>183</v>
      </c>
      <c r="J77" s="85">
        <v>2</v>
      </c>
    </row>
    <row r="78" spans="1:10" ht="22.5" customHeight="1" x14ac:dyDescent="0.25">
      <c r="A78" s="31">
        <f t="shared" si="0"/>
        <v>1</v>
      </c>
      <c r="B78" s="8">
        <f t="shared" si="1"/>
        <v>2</v>
      </c>
      <c r="C78" s="76"/>
      <c r="D78" s="77" t="str">
        <f t="shared" si="5"/>
        <v>Tue</v>
      </c>
      <c r="E78" s="45">
        <f>+E74+1</f>
        <v>44460</v>
      </c>
      <c r="F78" s="46"/>
      <c r="G78" s="47">
        <v>9005</v>
      </c>
      <c r="H78" s="48" t="s">
        <v>51</v>
      </c>
      <c r="I78" s="47" t="s">
        <v>87</v>
      </c>
      <c r="J78" s="86">
        <v>3</v>
      </c>
    </row>
    <row r="79" spans="1:10" ht="22.5" customHeight="1" x14ac:dyDescent="0.25">
      <c r="A79" s="31"/>
      <c r="C79" s="76"/>
      <c r="D79" s="77" t="str">
        <f>D78</f>
        <v>Tue</v>
      </c>
      <c r="E79" s="45">
        <f>E78</f>
        <v>44460</v>
      </c>
      <c r="F79" s="46"/>
      <c r="G79" s="47">
        <v>9005</v>
      </c>
      <c r="H79" s="122" t="s">
        <v>224</v>
      </c>
      <c r="I79" s="47" t="s">
        <v>234</v>
      </c>
      <c r="J79" s="86">
        <v>1</v>
      </c>
    </row>
    <row r="80" spans="1:10" ht="22.5" customHeight="1" x14ac:dyDescent="0.25">
      <c r="A80" s="31"/>
      <c r="C80" s="76"/>
      <c r="D80" s="77" t="str">
        <f t="shared" ref="D80:E82" si="20">D79</f>
        <v>Tue</v>
      </c>
      <c r="E80" s="45">
        <f t="shared" si="20"/>
        <v>44460</v>
      </c>
      <c r="F80" s="46"/>
      <c r="G80" s="47">
        <v>9005</v>
      </c>
      <c r="H80" s="48" t="s">
        <v>225</v>
      </c>
      <c r="I80" s="47" t="s">
        <v>87</v>
      </c>
      <c r="J80" s="86">
        <v>1</v>
      </c>
    </row>
    <row r="81" spans="1:10" ht="22.5" customHeight="1" x14ac:dyDescent="0.25">
      <c r="A81" s="31"/>
      <c r="C81" s="76"/>
      <c r="D81" s="77" t="str">
        <f t="shared" si="20"/>
        <v>Tue</v>
      </c>
      <c r="E81" s="45">
        <f t="shared" si="20"/>
        <v>44460</v>
      </c>
      <c r="F81" s="46"/>
      <c r="G81" s="47">
        <v>9005</v>
      </c>
      <c r="H81" s="48" t="s">
        <v>226</v>
      </c>
      <c r="I81" s="47" t="s">
        <v>87</v>
      </c>
      <c r="J81" s="86">
        <v>1</v>
      </c>
    </row>
    <row r="82" spans="1:10" ht="22.5" customHeight="1" x14ac:dyDescent="0.25">
      <c r="A82" s="31"/>
      <c r="C82" s="76"/>
      <c r="D82" s="77" t="str">
        <f t="shared" si="20"/>
        <v>Tue</v>
      </c>
      <c r="E82" s="45">
        <f t="shared" si="20"/>
        <v>44460</v>
      </c>
      <c r="F82" s="46"/>
      <c r="G82" s="47">
        <v>9005</v>
      </c>
      <c r="H82" s="48" t="s">
        <v>216</v>
      </c>
      <c r="I82" s="47" t="s">
        <v>87</v>
      </c>
      <c r="J82" s="86">
        <v>2</v>
      </c>
    </row>
    <row r="83" spans="1:10" ht="22.5" customHeight="1" x14ac:dyDescent="0.25">
      <c r="A83" s="31">
        <f t="shared" si="0"/>
        <v>1</v>
      </c>
      <c r="B83" s="8">
        <f t="shared" si="1"/>
        <v>3</v>
      </c>
      <c r="C83" s="76"/>
      <c r="D83" s="74" t="str">
        <f t="shared" si="5"/>
        <v>Wed</v>
      </c>
      <c r="E83" s="34">
        <f>+E78+1</f>
        <v>44461</v>
      </c>
      <c r="F83" s="35"/>
      <c r="G83" s="36">
        <v>9005</v>
      </c>
      <c r="H83" s="43" t="s">
        <v>51</v>
      </c>
      <c r="I83" s="36" t="s">
        <v>87</v>
      </c>
      <c r="J83" s="85">
        <v>2</v>
      </c>
    </row>
    <row r="84" spans="1:10" ht="22.5" customHeight="1" x14ac:dyDescent="0.25">
      <c r="A84" s="31"/>
      <c r="C84" s="76"/>
      <c r="D84" s="74" t="str">
        <f>D83</f>
        <v>Wed</v>
      </c>
      <c r="E84" s="34">
        <f>E83</f>
        <v>44461</v>
      </c>
      <c r="F84" s="35"/>
      <c r="G84" s="36">
        <v>9005</v>
      </c>
      <c r="H84" s="43" t="s">
        <v>237</v>
      </c>
      <c r="I84" s="36" t="s">
        <v>244</v>
      </c>
      <c r="J84" s="85">
        <v>3</v>
      </c>
    </row>
    <row r="85" spans="1:10" ht="22.5" customHeight="1" x14ac:dyDescent="0.25">
      <c r="A85" s="31"/>
      <c r="C85" s="76"/>
      <c r="D85" s="74" t="str">
        <f t="shared" ref="D85:E87" si="21">D84</f>
        <v>Wed</v>
      </c>
      <c r="E85" s="34">
        <f t="shared" si="21"/>
        <v>44461</v>
      </c>
      <c r="F85" s="35"/>
      <c r="G85" s="36">
        <v>9005</v>
      </c>
      <c r="H85" s="43" t="s">
        <v>241</v>
      </c>
      <c r="I85" s="36" t="s">
        <v>87</v>
      </c>
      <c r="J85" s="85">
        <v>1</v>
      </c>
    </row>
    <row r="86" spans="1:10" ht="22.5" customHeight="1" x14ac:dyDescent="0.25">
      <c r="A86" s="31"/>
      <c r="C86" s="76"/>
      <c r="D86" s="74" t="str">
        <f t="shared" si="21"/>
        <v>Wed</v>
      </c>
      <c r="E86" s="34">
        <f t="shared" si="21"/>
        <v>44461</v>
      </c>
      <c r="F86" s="35"/>
      <c r="G86" s="36">
        <v>9005</v>
      </c>
      <c r="H86" s="121" t="s">
        <v>243</v>
      </c>
      <c r="I86" s="36" t="s">
        <v>87</v>
      </c>
      <c r="J86" s="85">
        <v>2</v>
      </c>
    </row>
    <row r="87" spans="1:10" ht="22.5" customHeight="1" x14ac:dyDescent="0.25">
      <c r="A87" s="31"/>
      <c r="C87" s="76"/>
      <c r="D87" s="74" t="str">
        <f t="shared" si="21"/>
        <v>Wed</v>
      </c>
      <c r="E87" s="34">
        <f t="shared" si="21"/>
        <v>44461</v>
      </c>
      <c r="F87" s="35"/>
      <c r="G87" s="36">
        <v>9005</v>
      </c>
      <c r="H87" s="43" t="s">
        <v>245</v>
      </c>
      <c r="I87" s="36" t="s">
        <v>87</v>
      </c>
      <c r="J87" s="85">
        <v>1</v>
      </c>
    </row>
    <row r="88" spans="1:10" ht="22.5" customHeight="1" x14ac:dyDescent="0.25">
      <c r="A88" s="31">
        <f t="shared" si="0"/>
        <v>1</v>
      </c>
      <c r="B88" s="8">
        <f t="shared" si="1"/>
        <v>4</v>
      </c>
      <c r="C88" s="76"/>
      <c r="D88" s="77" t="str">
        <f>IF(B88=1,"Mo",IF(B88=2,"Tue",IF(B88=3,"Wed",IF(B88=4,"Thu",IF(B88=5,"Fri",IF(B88=6,"Sat",IF(B88=7,"Sun","")))))))</f>
        <v>Thu</v>
      </c>
      <c r="E88" s="45">
        <f>+E83+1</f>
        <v>44462</v>
      </c>
      <c r="F88" s="46"/>
      <c r="G88" s="47">
        <v>9005</v>
      </c>
      <c r="H88" s="48" t="s">
        <v>51</v>
      </c>
      <c r="I88" s="47" t="s">
        <v>87</v>
      </c>
      <c r="J88" s="86">
        <v>2</v>
      </c>
    </row>
    <row r="89" spans="1:10" ht="22.5" customHeight="1" x14ac:dyDescent="0.25">
      <c r="A89" s="31"/>
      <c r="C89" s="76"/>
      <c r="D89" s="77" t="str">
        <f>D88</f>
        <v>Thu</v>
      </c>
      <c r="E89" s="45">
        <f>E88</f>
        <v>44462</v>
      </c>
      <c r="F89" s="46"/>
      <c r="G89" s="47">
        <v>9005</v>
      </c>
      <c r="H89" s="48" t="s">
        <v>238</v>
      </c>
      <c r="I89" s="47" t="s">
        <v>239</v>
      </c>
      <c r="J89" s="86">
        <v>2</v>
      </c>
    </row>
    <row r="90" spans="1:10" ht="22.5" customHeight="1" x14ac:dyDescent="0.25">
      <c r="A90" s="31"/>
      <c r="C90" s="76"/>
      <c r="D90" s="77" t="str">
        <f t="shared" ref="D90:E92" si="22">D89</f>
        <v>Thu</v>
      </c>
      <c r="E90" s="45">
        <f t="shared" si="22"/>
        <v>44462</v>
      </c>
      <c r="F90" s="46"/>
      <c r="G90" s="47">
        <v>9005</v>
      </c>
      <c r="H90" s="48" t="s">
        <v>240</v>
      </c>
      <c r="I90" s="47" t="s">
        <v>87</v>
      </c>
      <c r="J90" s="86">
        <v>2</v>
      </c>
    </row>
    <row r="91" spans="1:10" ht="22.5" customHeight="1" x14ac:dyDescent="0.25">
      <c r="A91" s="31"/>
      <c r="C91" s="76"/>
      <c r="D91" s="77" t="str">
        <f t="shared" si="22"/>
        <v>Thu</v>
      </c>
      <c r="E91" s="45">
        <f t="shared" si="22"/>
        <v>44462</v>
      </c>
      <c r="F91" s="46"/>
      <c r="G91" s="47">
        <v>9005</v>
      </c>
      <c r="H91" s="48" t="s">
        <v>216</v>
      </c>
      <c r="I91" s="47" t="s">
        <v>87</v>
      </c>
      <c r="J91" s="86">
        <v>2</v>
      </c>
    </row>
    <row r="92" spans="1:10" ht="22.5" customHeight="1" x14ac:dyDescent="0.25">
      <c r="A92" s="31"/>
      <c r="C92" s="76"/>
      <c r="D92" s="77" t="str">
        <f t="shared" si="22"/>
        <v>Thu</v>
      </c>
      <c r="E92" s="45">
        <f t="shared" si="22"/>
        <v>44462</v>
      </c>
      <c r="F92" s="46"/>
      <c r="G92" s="47">
        <v>9005</v>
      </c>
      <c r="H92" s="48" t="s">
        <v>246</v>
      </c>
      <c r="I92" s="47" t="s">
        <v>87</v>
      </c>
      <c r="J92" s="86">
        <v>1</v>
      </c>
    </row>
    <row r="93" spans="1:10" ht="22.5" customHeight="1" x14ac:dyDescent="0.25">
      <c r="A93" s="31">
        <f t="shared" si="0"/>
        <v>1</v>
      </c>
      <c r="B93" s="8">
        <f t="shared" si="1"/>
        <v>5</v>
      </c>
      <c r="C93" s="76"/>
      <c r="D93" s="74" t="str">
        <f t="shared" si="5"/>
        <v>Fri</v>
      </c>
      <c r="E93" s="34">
        <f>+E88+1</f>
        <v>44463</v>
      </c>
      <c r="F93" s="35"/>
      <c r="G93" s="36">
        <v>9005</v>
      </c>
      <c r="H93" s="43" t="s">
        <v>51</v>
      </c>
      <c r="I93" s="36" t="s">
        <v>93</v>
      </c>
      <c r="J93" s="85">
        <v>4</v>
      </c>
    </row>
    <row r="94" spans="1:10" ht="22.5" customHeight="1" x14ac:dyDescent="0.25">
      <c r="A94" s="31"/>
      <c r="C94" s="76"/>
      <c r="D94" s="74" t="str">
        <f>D93</f>
        <v>Fri</v>
      </c>
      <c r="E94" s="34">
        <f>E93</f>
        <v>44463</v>
      </c>
      <c r="F94" s="35"/>
      <c r="G94" s="36">
        <v>9005</v>
      </c>
      <c r="H94" s="43" t="s">
        <v>242</v>
      </c>
      <c r="I94" s="36" t="s">
        <v>93</v>
      </c>
      <c r="J94" s="85">
        <v>1</v>
      </c>
    </row>
    <row r="95" spans="1:10" ht="22.5" customHeight="1" x14ac:dyDescent="0.25">
      <c r="A95" s="31"/>
      <c r="C95" s="76"/>
      <c r="D95" s="74" t="str">
        <f t="shared" ref="D95:E96" si="23">D94</f>
        <v>Fri</v>
      </c>
      <c r="E95" s="34">
        <f t="shared" si="23"/>
        <v>44463</v>
      </c>
      <c r="F95" s="35"/>
      <c r="G95" s="36">
        <v>9005</v>
      </c>
      <c r="H95" s="43" t="s">
        <v>142</v>
      </c>
      <c r="I95" s="36" t="s">
        <v>93</v>
      </c>
      <c r="J95" s="85">
        <v>1</v>
      </c>
    </row>
    <row r="96" spans="1:10" ht="22.5" customHeight="1" x14ac:dyDescent="0.25">
      <c r="A96" s="31"/>
      <c r="C96" s="76"/>
      <c r="D96" s="74" t="str">
        <f t="shared" si="23"/>
        <v>Fri</v>
      </c>
      <c r="E96" s="34">
        <f t="shared" si="23"/>
        <v>44463</v>
      </c>
      <c r="F96" s="35"/>
      <c r="G96" s="36">
        <v>9005</v>
      </c>
      <c r="H96" s="43" t="s">
        <v>247</v>
      </c>
      <c r="I96" s="36" t="s">
        <v>93</v>
      </c>
      <c r="J96" s="85">
        <v>2</v>
      </c>
    </row>
    <row r="97" spans="1:10" ht="22.5" customHeight="1" x14ac:dyDescent="0.25">
      <c r="A97" s="31" t="str">
        <f t="shared" si="0"/>
        <v/>
      </c>
      <c r="B97" s="8">
        <f t="shared" si="1"/>
        <v>6</v>
      </c>
      <c r="C97" s="76"/>
      <c r="D97" s="77" t="str">
        <f t="shared" si="5"/>
        <v>Sat</v>
      </c>
      <c r="E97" s="45">
        <f>+E93+1</f>
        <v>44464</v>
      </c>
      <c r="F97" s="46"/>
      <c r="G97" s="47"/>
      <c r="H97" s="48"/>
      <c r="I97" s="47"/>
      <c r="J97" s="86"/>
    </row>
    <row r="98" spans="1:10" s="109" customFormat="1" ht="22.5" customHeight="1" x14ac:dyDescent="0.25">
      <c r="A98" s="108" t="str">
        <f t="shared" si="0"/>
        <v/>
      </c>
      <c r="B98" s="109">
        <f t="shared" si="1"/>
        <v>7</v>
      </c>
      <c r="C98" s="110"/>
      <c r="D98" s="77" t="str">
        <f t="shared" si="5"/>
        <v>Sun</v>
      </c>
      <c r="E98" s="45">
        <f>+E97+1</f>
        <v>44465</v>
      </c>
      <c r="F98" s="46"/>
      <c r="G98" s="47"/>
      <c r="H98" s="48"/>
      <c r="I98" s="47"/>
      <c r="J98" s="86"/>
    </row>
    <row r="99" spans="1:10" ht="22.5" customHeight="1" x14ac:dyDescent="0.25">
      <c r="A99" s="31">
        <f t="shared" si="0"/>
        <v>1</v>
      </c>
      <c r="B99" s="8">
        <f t="shared" si="1"/>
        <v>1</v>
      </c>
      <c r="C99" s="76"/>
      <c r="D99" s="74" t="str">
        <f t="shared" si="5"/>
        <v>Mo</v>
      </c>
      <c r="E99" s="34">
        <f>+E98+1</f>
        <v>44466</v>
      </c>
      <c r="F99" s="35"/>
      <c r="G99" s="36">
        <v>9005</v>
      </c>
      <c r="H99" s="43" t="s">
        <v>51</v>
      </c>
      <c r="I99" s="36" t="s">
        <v>87</v>
      </c>
      <c r="J99" s="85">
        <v>2</v>
      </c>
    </row>
    <row r="100" spans="1:10" ht="22.5" customHeight="1" x14ac:dyDescent="0.25">
      <c r="A100" s="31"/>
      <c r="C100" s="76"/>
      <c r="D100" s="74" t="str">
        <f>D99</f>
        <v>Mo</v>
      </c>
      <c r="E100" s="34">
        <f>E99</f>
        <v>44466</v>
      </c>
      <c r="F100" s="35"/>
      <c r="G100" s="36">
        <v>9005</v>
      </c>
      <c r="H100" s="43" t="s">
        <v>248</v>
      </c>
      <c r="I100" s="36" t="s">
        <v>87</v>
      </c>
      <c r="J100" s="85">
        <v>3</v>
      </c>
    </row>
    <row r="101" spans="1:10" ht="22.5" customHeight="1" x14ac:dyDescent="0.25">
      <c r="A101" s="31"/>
      <c r="C101" s="76"/>
      <c r="D101" s="74" t="str">
        <f t="shared" ref="D101" si="24">D100</f>
        <v>Mo</v>
      </c>
      <c r="E101" s="34">
        <f t="shared" ref="E101" si="25">E100</f>
        <v>44466</v>
      </c>
      <c r="F101" s="35"/>
      <c r="G101" s="36">
        <v>9005</v>
      </c>
      <c r="H101" s="43" t="s">
        <v>249</v>
      </c>
      <c r="I101" s="36" t="s">
        <v>87</v>
      </c>
      <c r="J101" s="85">
        <v>4</v>
      </c>
    </row>
    <row r="102" spans="1:10" ht="22.5" customHeight="1" x14ac:dyDescent="0.25">
      <c r="A102" s="31">
        <f t="shared" si="0"/>
        <v>1</v>
      </c>
      <c r="B102" s="8">
        <f t="shared" si="1"/>
        <v>2</v>
      </c>
      <c r="C102" s="76"/>
      <c r="D102" s="77" t="str">
        <f t="shared" si="5"/>
        <v>Tue</v>
      </c>
      <c r="E102" s="45">
        <f>+E99+1</f>
        <v>44467</v>
      </c>
      <c r="F102" s="46"/>
      <c r="G102" s="47">
        <v>9005</v>
      </c>
      <c r="H102" s="131" t="s">
        <v>51</v>
      </c>
      <c r="I102" s="47" t="s">
        <v>87</v>
      </c>
      <c r="J102" s="86">
        <v>2</v>
      </c>
    </row>
    <row r="103" spans="1:10" ht="22.5" customHeight="1" x14ac:dyDescent="0.25">
      <c r="A103" s="31"/>
      <c r="C103" s="76"/>
      <c r="D103" s="77" t="str">
        <f>D102</f>
        <v>Tue</v>
      </c>
      <c r="E103" s="45">
        <f>E102</f>
        <v>44467</v>
      </c>
      <c r="F103" s="46"/>
      <c r="G103" s="47">
        <v>9005</v>
      </c>
      <c r="H103" s="136" t="s">
        <v>250</v>
      </c>
      <c r="I103" s="47" t="s">
        <v>87</v>
      </c>
      <c r="J103" s="86">
        <v>2</v>
      </c>
    </row>
    <row r="104" spans="1:10" ht="22.5" customHeight="1" x14ac:dyDescent="0.25">
      <c r="A104" s="31"/>
      <c r="C104" s="76"/>
      <c r="D104" s="77" t="str">
        <f t="shared" ref="D104:E106" si="26">D103</f>
        <v>Tue</v>
      </c>
      <c r="E104" s="45">
        <f t="shared" si="26"/>
        <v>44467</v>
      </c>
      <c r="F104" s="46"/>
      <c r="G104" s="47">
        <v>9005</v>
      </c>
      <c r="H104" s="136" t="s">
        <v>251</v>
      </c>
      <c r="I104" s="47" t="s">
        <v>87</v>
      </c>
      <c r="J104" s="86">
        <v>2</v>
      </c>
    </row>
    <row r="105" spans="1:10" ht="22.5" customHeight="1" x14ac:dyDescent="0.25">
      <c r="A105" s="31"/>
      <c r="C105" s="76"/>
      <c r="D105" s="77" t="str">
        <f t="shared" si="26"/>
        <v>Tue</v>
      </c>
      <c r="E105" s="45">
        <f t="shared" si="26"/>
        <v>44467</v>
      </c>
      <c r="F105" s="46"/>
      <c r="G105" s="47">
        <v>9005</v>
      </c>
      <c r="H105" s="137" t="s">
        <v>252</v>
      </c>
      <c r="I105" s="47" t="s">
        <v>87</v>
      </c>
      <c r="J105" s="86">
        <v>1</v>
      </c>
    </row>
    <row r="106" spans="1:10" ht="22.5" customHeight="1" x14ac:dyDescent="0.25">
      <c r="A106" s="31"/>
      <c r="C106" s="76"/>
      <c r="D106" s="77" t="str">
        <f t="shared" si="26"/>
        <v>Tue</v>
      </c>
      <c r="E106" s="45">
        <f t="shared" si="26"/>
        <v>44467</v>
      </c>
      <c r="F106" s="46"/>
      <c r="G106" s="47">
        <v>9005</v>
      </c>
      <c r="H106" s="139" t="s">
        <v>259</v>
      </c>
      <c r="I106" s="47" t="s">
        <v>87</v>
      </c>
      <c r="J106" s="86">
        <v>1</v>
      </c>
    </row>
    <row r="107" spans="1:10" ht="22.5" customHeight="1" x14ac:dyDescent="0.25">
      <c r="A107" s="31">
        <f t="shared" si="0"/>
        <v>1</v>
      </c>
      <c r="B107" s="8">
        <f>WEEKDAY(E102+1,2)</f>
        <v>3</v>
      </c>
      <c r="C107" s="76"/>
      <c r="D107" s="74" t="str">
        <f>IF(B107=1,"Mo",IF(B107=2,"Tue",IF(B107=3,"Wed",IF(B107=4,"Thu",IF(B107=5,"Fri",IF(B107=6,"Sat",IF(B107=7,"Sun","")))))))</f>
        <v>Wed</v>
      </c>
      <c r="E107" s="34">
        <f>IF(MONTH(E102+1)&gt;MONTH(E102),"",E102+1)</f>
        <v>44468</v>
      </c>
      <c r="F107" s="35"/>
      <c r="G107" s="36">
        <v>9005</v>
      </c>
      <c r="H107" s="43" t="s">
        <v>51</v>
      </c>
      <c r="I107" s="36" t="s">
        <v>87</v>
      </c>
      <c r="J107" s="85">
        <v>4</v>
      </c>
    </row>
    <row r="108" spans="1:10" ht="22.5" customHeight="1" x14ac:dyDescent="0.25">
      <c r="A108" s="31"/>
      <c r="C108" s="76"/>
      <c r="D108" s="74" t="str">
        <f>D107</f>
        <v>Wed</v>
      </c>
      <c r="E108" s="34">
        <f>E107</f>
        <v>44468</v>
      </c>
      <c r="F108" s="35"/>
      <c r="G108" s="36">
        <v>9005</v>
      </c>
      <c r="H108" s="121" t="s">
        <v>256</v>
      </c>
      <c r="I108" s="36" t="s">
        <v>87</v>
      </c>
      <c r="J108" s="85">
        <v>2</v>
      </c>
    </row>
    <row r="109" spans="1:10" ht="22.5" customHeight="1" x14ac:dyDescent="0.25">
      <c r="A109" s="31"/>
      <c r="C109" s="76"/>
      <c r="D109" s="74" t="str">
        <f t="shared" ref="D109:E109" si="27">D108</f>
        <v>Wed</v>
      </c>
      <c r="E109" s="34">
        <f t="shared" si="27"/>
        <v>44468</v>
      </c>
      <c r="F109" s="35"/>
      <c r="G109" s="36">
        <v>9005</v>
      </c>
      <c r="H109" s="43" t="s">
        <v>257</v>
      </c>
      <c r="I109" s="36" t="s">
        <v>87</v>
      </c>
      <c r="J109" s="85">
        <v>2</v>
      </c>
    </row>
    <row r="110" spans="1:10" ht="22.5" customHeight="1" x14ac:dyDescent="0.25">
      <c r="A110" s="31">
        <f t="shared" si="0"/>
        <v>1</v>
      </c>
      <c r="B110" s="8">
        <v>3</v>
      </c>
      <c r="C110" s="76"/>
      <c r="D110" s="77" t="str">
        <f>IF(B88=1,"Mo",IF(B88=2,"Tue",IF(B88=3,"Wed",IF(B88=4,"Thu",IF(B88=5,"Fri",IF(B88=6,"Sat",IF(B88=7,"Sun","")))))))</f>
        <v>Thu</v>
      </c>
      <c r="E110" s="45">
        <f>IF(MONTH(E107+1)&gt;MONTH(E107),"",E107+1)</f>
        <v>44469</v>
      </c>
      <c r="F110" s="46"/>
      <c r="G110" s="47">
        <v>9005</v>
      </c>
      <c r="H110" s="48" t="s">
        <v>51</v>
      </c>
      <c r="I110" s="47" t="s">
        <v>87</v>
      </c>
      <c r="J110" s="86">
        <v>3</v>
      </c>
    </row>
    <row r="111" spans="1:10" ht="22.5" customHeight="1" x14ac:dyDescent="0.25">
      <c r="A111" s="31"/>
      <c r="C111" s="76"/>
      <c r="D111" s="95" t="str">
        <f>D110</f>
        <v>Thu</v>
      </c>
      <c r="E111" s="96">
        <f>E110</f>
        <v>44469</v>
      </c>
      <c r="F111" s="97"/>
      <c r="G111" s="47">
        <v>9005</v>
      </c>
      <c r="H111" s="126" t="s">
        <v>258</v>
      </c>
      <c r="I111" s="47" t="s">
        <v>87</v>
      </c>
      <c r="J111" s="100">
        <v>2</v>
      </c>
    </row>
    <row r="112" spans="1:10" ht="22.5" customHeight="1" x14ac:dyDescent="0.25">
      <c r="A112" s="31"/>
      <c r="C112" s="76"/>
      <c r="D112" s="95" t="str">
        <f t="shared" ref="D112:E113" si="28">D111</f>
        <v>Thu</v>
      </c>
      <c r="E112" s="96">
        <f t="shared" si="28"/>
        <v>44469</v>
      </c>
      <c r="F112" s="97"/>
      <c r="G112" s="47">
        <v>9005</v>
      </c>
      <c r="H112" s="132" t="s">
        <v>260</v>
      </c>
      <c r="I112" s="47" t="s">
        <v>87</v>
      </c>
      <c r="J112" s="100">
        <v>2</v>
      </c>
    </row>
    <row r="113" spans="1:10" ht="21.75" customHeight="1" x14ac:dyDescent="0.25">
      <c r="A113" s="31"/>
      <c r="C113" s="76"/>
      <c r="D113" s="95" t="str">
        <f t="shared" si="28"/>
        <v>Thu</v>
      </c>
      <c r="E113" s="96">
        <f t="shared" si="28"/>
        <v>44469</v>
      </c>
      <c r="F113" s="97"/>
      <c r="G113" s="47">
        <v>9005</v>
      </c>
      <c r="H113" s="126" t="s">
        <v>261</v>
      </c>
      <c r="I113" s="47" t="s">
        <v>87</v>
      </c>
      <c r="J113" s="100">
        <v>1</v>
      </c>
    </row>
    <row r="114" spans="1:10" ht="30" customHeight="1" x14ac:dyDescent="0.25"/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</sheetData>
  <mergeCells count="2">
    <mergeCell ref="D1:J1"/>
    <mergeCell ref="D4:E4"/>
  </mergeCells>
  <conditionalFormatting sqref="C11:C113">
    <cfRule type="expression" dxfId="105" priority="21" stopIfTrue="1">
      <formula>IF($A11=1,B11,)</formula>
    </cfRule>
    <cfRule type="expression" dxfId="104" priority="22" stopIfTrue="1">
      <formula>IF($A11="",B11,)</formula>
    </cfRule>
  </conditionalFormatting>
  <conditionalFormatting sqref="E11:E14">
    <cfRule type="expression" dxfId="103" priority="23" stopIfTrue="1">
      <formula>IF($A11="",B11,"")</formula>
    </cfRule>
  </conditionalFormatting>
  <conditionalFormatting sqref="E15:E113">
    <cfRule type="expression" dxfId="102" priority="24" stopIfTrue="1">
      <formula>IF($A15&lt;&gt;1,B15,"")</formula>
    </cfRule>
  </conditionalFormatting>
  <conditionalFormatting sqref="D11:D113">
    <cfRule type="expression" dxfId="101" priority="25" stopIfTrue="1">
      <formula>IF($A11="",B11,)</formula>
    </cfRule>
  </conditionalFormatting>
  <conditionalFormatting sqref="G11:G18 G74:G106 G22:G72">
    <cfRule type="expression" dxfId="100" priority="26" stopIfTrue="1">
      <formula>#REF!="Freelancer"</formula>
    </cfRule>
    <cfRule type="expression" dxfId="99" priority="27" stopIfTrue="1">
      <formula>#REF!="DTC Int. Staff"</formula>
    </cfRule>
  </conditionalFormatting>
  <conditionalFormatting sqref="G22 G102:G106 G29:G45 G78:G97 G52:G72">
    <cfRule type="expression" dxfId="98" priority="19" stopIfTrue="1">
      <formula>$F$5="Freelancer"</formula>
    </cfRule>
    <cfRule type="expression" dxfId="97" priority="20" stopIfTrue="1">
      <formula>$F$5="DTC Int. Staff"</formula>
    </cfRule>
  </conditionalFormatting>
  <conditionalFormatting sqref="G15:G18">
    <cfRule type="expression" dxfId="96" priority="17" stopIfTrue="1">
      <formula>#REF!="Freelancer"</formula>
    </cfRule>
    <cfRule type="expression" dxfId="95" priority="18" stopIfTrue="1">
      <formula>#REF!="DTC Int. Staff"</formula>
    </cfRule>
  </conditionalFormatting>
  <conditionalFormatting sqref="G15:G18">
    <cfRule type="expression" dxfId="94" priority="15" stopIfTrue="1">
      <formula>$F$5="Freelancer"</formula>
    </cfRule>
    <cfRule type="expression" dxfId="93" priority="16" stopIfTrue="1">
      <formula>$F$5="DTC Int. Staff"</formula>
    </cfRule>
  </conditionalFormatting>
  <conditionalFormatting sqref="G19:G21">
    <cfRule type="expression" dxfId="92" priority="13" stopIfTrue="1">
      <formula>#REF!="Freelancer"</formula>
    </cfRule>
    <cfRule type="expression" dxfId="91" priority="14" stopIfTrue="1">
      <formula>#REF!="DTC Int. Staff"</formula>
    </cfRule>
  </conditionalFormatting>
  <conditionalFormatting sqref="G19:G21">
    <cfRule type="expression" dxfId="90" priority="11" stopIfTrue="1">
      <formula>$F$5="Freelancer"</formula>
    </cfRule>
    <cfRule type="expression" dxfId="89" priority="12" stopIfTrue="1">
      <formula>$F$5="DTC Int. Staff"</formula>
    </cfRule>
  </conditionalFormatting>
  <conditionalFormatting sqref="G47:G51">
    <cfRule type="expression" dxfId="88" priority="5" stopIfTrue="1">
      <formula>$F$5="Freelancer"</formula>
    </cfRule>
    <cfRule type="expression" dxfId="87" priority="6" stopIfTrue="1">
      <formula>$F$5="DTC Int. Staff"</formula>
    </cfRule>
  </conditionalFormatting>
  <conditionalFormatting sqref="G73">
    <cfRule type="expression" dxfId="86" priority="3" stopIfTrue="1">
      <formula>#REF!="Freelancer"</formula>
    </cfRule>
    <cfRule type="expression" dxfId="85" priority="4" stopIfTrue="1">
      <formula>#REF!="DTC Int. Staff"</formula>
    </cfRule>
  </conditionalFormatting>
  <conditionalFormatting sqref="G73">
    <cfRule type="expression" dxfId="84" priority="1" stopIfTrue="1">
      <formula>$F$5="Freelancer"</formula>
    </cfRule>
    <cfRule type="expression" dxfId="8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56"/>
  <sheetViews>
    <sheetView showGridLines="0" topLeftCell="D34" zoomScale="90" zoomScaleNormal="90" workbookViewId="0">
      <selection activeCell="H40" sqref="H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SUM(J10:J122)</f>
        <v>139</v>
      </c>
      <c r="J8" s="25">
        <f>I8/8</f>
        <v>17.375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07" si="0">IF(OR(C11="f",C11="u",C11="F",C11="U"),"",IF(OR(B11=1,B11=2,B11=3,B11=4,B11=5),1,""))</f>
        <v>1</v>
      </c>
      <c r="B11" s="8">
        <f t="shared" ref="B11:B9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9005</v>
      </c>
      <c r="H11" s="43" t="s">
        <v>51</v>
      </c>
      <c r="I11" s="36" t="s">
        <v>87</v>
      </c>
      <c r="J11" s="38">
        <v>3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>
        <v>9005</v>
      </c>
      <c r="H12" s="43" t="s">
        <v>266</v>
      </c>
      <c r="I12" s="36" t="s">
        <v>87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>
        <v>9005</v>
      </c>
      <c r="H13" s="43" t="s">
        <v>267</v>
      </c>
      <c r="I13" s="36" t="s">
        <v>87</v>
      </c>
      <c r="J13" s="38">
        <v>1</v>
      </c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>
        <v>9005</v>
      </c>
      <c r="H14" s="43" t="s">
        <v>268</v>
      </c>
      <c r="I14" s="36" t="s">
        <v>87</v>
      </c>
      <c r="J14" s="38">
        <v>0.5</v>
      </c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>
        <v>9005</v>
      </c>
      <c r="H15" s="43" t="s">
        <v>269</v>
      </c>
      <c r="I15" s="36" t="s">
        <v>87</v>
      </c>
      <c r="J15" s="38">
        <v>1</v>
      </c>
    </row>
    <row r="16" spans="1:10" ht="22.5" customHeight="1" x14ac:dyDescent="0.25">
      <c r="A16" s="31"/>
      <c r="C16" s="39"/>
      <c r="D16" s="33" t="s">
        <v>153</v>
      </c>
      <c r="E16" s="34">
        <v>44470</v>
      </c>
      <c r="F16" s="35"/>
      <c r="G16" s="36">
        <v>9005</v>
      </c>
      <c r="H16" s="43" t="s">
        <v>277</v>
      </c>
      <c r="I16" s="140" t="s">
        <v>278</v>
      </c>
      <c r="J16" s="38">
        <v>2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40"/>
      <c r="D17" s="41" t="str">
        <f>IF(B17=1,"Mo",IF(B17=2,"Tue",IF(B17=3,"Wed",IF(B17=4,"Thu",IF(B17=5,"Fri",IF(B17=6,"Sat",IF(B17=7,"Sun","")))))))</f>
        <v>Sat</v>
      </c>
      <c r="E17" s="42">
        <f>+E11+1</f>
        <v>44471</v>
      </c>
      <c r="F17" s="35"/>
      <c r="G17" s="36"/>
      <c r="H17" s="43"/>
      <c r="I17" s="36"/>
      <c r="J17" s="38"/>
    </row>
    <row r="18" spans="1:10" ht="22.5" customHeight="1" x14ac:dyDescent="0.25">
      <c r="A18" s="31" t="str">
        <f t="shared" si="0"/>
        <v/>
      </c>
      <c r="B18" s="8">
        <f t="shared" si="1"/>
        <v>7</v>
      </c>
      <c r="C18" s="40"/>
      <c r="D18" s="41" t="str">
        <f>IF(B18=1,"Mo",IF(B18=2,"Tue",IF(B18=3,"Wed",IF(B18=4,"Thu",IF(B18=5,"Fri",IF(B18=6,"Sat",IF(B18=7,"Sun","")))))))</f>
        <v>Sun</v>
      </c>
      <c r="E18" s="42">
        <f t="shared" ref="E18:E60" si="3">+E17+1</f>
        <v>44472</v>
      </c>
      <c r="F18" s="35"/>
      <c r="G18" s="36"/>
      <c r="H18" s="37"/>
      <c r="I18" s="36"/>
      <c r="J18" s="38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40"/>
      <c r="D19" s="33" t="str">
        <f t="shared" ref="D19:D107" si="4">IF(B19=1,"Mo",IF(B19=2,"Tue",IF(B19=3,"Wed",IF(B19=4,"Thu",IF(B19=5,"Fri",IF(B19=6,"Sat",IF(B19=7,"Sun","")))))))</f>
        <v>Mo</v>
      </c>
      <c r="E19" s="34">
        <f t="shared" si="3"/>
        <v>44473</v>
      </c>
      <c r="F19" s="35"/>
      <c r="G19" s="36">
        <v>9015</v>
      </c>
      <c r="H19" s="37" t="s">
        <v>253</v>
      </c>
      <c r="I19" s="36"/>
      <c r="J19" s="38"/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40"/>
      <c r="D20" s="44" t="str">
        <f t="shared" si="4"/>
        <v>Tue</v>
      </c>
      <c r="E20" s="45">
        <f>+E19+1</f>
        <v>44474</v>
      </c>
      <c r="F20" s="46"/>
      <c r="G20" s="47">
        <v>9005</v>
      </c>
      <c r="H20" s="48" t="s">
        <v>51</v>
      </c>
      <c r="I20" s="47" t="s">
        <v>87</v>
      </c>
      <c r="J20" s="49">
        <v>5</v>
      </c>
    </row>
    <row r="21" spans="1:10" ht="22.5" customHeight="1" x14ac:dyDescent="0.25">
      <c r="A21" s="31"/>
      <c r="C21" s="40"/>
      <c r="D21" s="44" t="str">
        <f>D20</f>
        <v>Tue</v>
      </c>
      <c r="E21" s="45">
        <f>E20</f>
        <v>44474</v>
      </c>
      <c r="F21" s="46"/>
      <c r="G21" s="47">
        <v>9005</v>
      </c>
      <c r="H21" s="48" t="s">
        <v>264</v>
      </c>
      <c r="I21" s="47" t="s">
        <v>127</v>
      </c>
      <c r="J21" s="49">
        <v>1</v>
      </c>
    </row>
    <row r="22" spans="1:10" ht="22.5" customHeight="1" x14ac:dyDescent="0.25">
      <c r="A22" s="31"/>
      <c r="C22" s="40"/>
      <c r="D22" s="44" t="str">
        <f t="shared" ref="D22:E23" si="5">D21</f>
        <v>Tue</v>
      </c>
      <c r="E22" s="45">
        <f t="shared" si="5"/>
        <v>44474</v>
      </c>
      <c r="F22" s="46"/>
      <c r="G22" s="47">
        <v>9005</v>
      </c>
      <c r="H22" s="48" t="s">
        <v>265</v>
      </c>
      <c r="I22" s="47" t="s">
        <v>87</v>
      </c>
      <c r="J22" s="49">
        <v>1</v>
      </c>
    </row>
    <row r="23" spans="1:10" ht="22.5" customHeight="1" x14ac:dyDescent="0.25">
      <c r="A23" s="31"/>
      <c r="C23" s="40"/>
      <c r="D23" s="44" t="str">
        <f t="shared" si="5"/>
        <v>Tue</v>
      </c>
      <c r="E23" s="45">
        <f t="shared" si="5"/>
        <v>44474</v>
      </c>
      <c r="F23" s="46"/>
      <c r="G23" s="47">
        <v>9005</v>
      </c>
      <c r="H23" s="48" t="s">
        <v>270</v>
      </c>
      <c r="I23" s="47" t="s">
        <v>95</v>
      </c>
      <c r="J23" s="49">
        <v>1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33" t="str">
        <f t="shared" si="4"/>
        <v>Wed</v>
      </c>
      <c r="E24" s="34">
        <f>+E20+1</f>
        <v>44475</v>
      </c>
      <c r="F24" s="35"/>
      <c r="G24" s="36">
        <v>9005</v>
      </c>
      <c r="H24" s="138" t="s">
        <v>51</v>
      </c>
      <c r="I24" s="36" t="s">
        <v>87</v>
      </c>
      <c r="J24" s="38">
        <v>5</v>
      </c>
    </row>
    <row r="25" spans="1:10" ht="22.5" customHeight="1" x14ac:dyDescent="0.25">
      <c r="A25" s="31"/>
      <c r="C25" s="40"/>
      <c r="D25" s="33" t="str">
        <f>D24</f>
        <v>Wed</v>
      </c>
      <c r="E25" s="34">
        <f>E24</f>
        <v>44475</v>
      </c>
      <c r="F25" s="35"/>
      <c r="G25" s="36">
        <v>9005</v>
      </c>
      <c r="H25" s="134" t="s">
        <v>271</v>
      </c>
      <c r="I25" s="36" t="s">
        <v>87</v>
      </c>
      <c r="J25" s="38">
        <v>1</v>
      </c>
    </row>
    <row r="26" spans="1:10" ht="22.5" customHeight="1" x14ac:dyDescent="0.25">
      <c r="A26" s="31"/>
      <c r="C26" s="40"/>
      <c r="D26" s="33" t="str">
        <f t="shared" ref="D26:E27" si="6">D25</f>
        <v>Wed</v>
      </c>
      <c r="E26" s="34">
        <f t="shared" si="6"/>
        <v>44475</v>
      </c>
      <c r="F26" s="35"/>
      <c r="G26" s="36">
        <v>9005</v>
      </c>
      <c r="H26" s="134" t="s">
        <v>272</v>
      </c>
      <c r="I26" s="36" t="s">
        <v>87</v>
      </c>
      <c r="J26" s="38">
        <v>2</v>
      </c>
    </row>
    <row r="27" spans="1:10" ht="22.5" customHeight="1" x14ac:dyDescent="0.25">
      <c r="A27" s="31"/>
      <c r="C27" s="40"/>
      <c r="D27" s="33" t="str">
        <f t="shared" si="6"/>
        <v>Wed</v>
      </c>
      <c r="E27" s="34">
        <f t="shared" si="6"/>
        <v>44475</v>
      </c>
      <c r="F27" s="35"/>
      <c r="G27" s="36">
        <v>9005</v>
      </c>
      <c r="H27" s="144" t="s">
        <v>276</v>
      </c>
      <c r="I27" s="36" t="s">
        <v>87</v>
      </c>
      <c r="J27" s="38">
        <v>0.5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40"/>
      <c r="D28" s="44" t="str">
        <f t="shared" si="4"/>
        <v>Thu</v>
      </c>
      <c r="E28" s="45">
        <f>+E24+1</f>
        <v>44476</v>
      </c>
      <c r="F28" s="46"/>
      <c r="G28" s="47">
        <v>9005</v>
      </c>
      <c r="H28" s="48" t="s">
        <v>51</v>
      </c>
      <c r="I28" s="47" t="s">
        <v>87</v>
      </c>
      <c r="J28" s="49">
        <v>3</v>
      </c>
    </row>
    <row r="29" spans="1:10" ht="22.5" customHeight="1" x14ac:dyDescent="0.25">
      <c r="A29" s="31"/>
      <c r="C29" s="40"/>
      <c r="D29" s="44" t="str">
        <f>D28</f>
        <v>Thu</v>
      </c>
      <c r="E29" s="45">
        <f>E28</f>
        <v>44476</v>
      </c>
      <c r="F29" s="46"/>
      <c r="G29" s="47">
        <v>9005</v>
      </c>
      <c r="H29" s="48" t="s">
        <v>275</v>
      </c>
      <c r="I29" s="47" t="s">
        <v>279</v>
      </c>
      <c r="J29" s="49">
        <v>3</v>
      </c>
    </row>
    <row r="30" spans="1:10" ht="22.5" customHeight="1" x14ac:dyDescent="0.25">
      <c r="A30" s="31"/>
      <c r="C30" s="40"/>
      <c r="D30" s="44" t="str">
        <f t="shared" ref="D30:E31" si="7">D29</f>
        <v>Thu</v>
      </c>
      <c r="E30" s="45">
        <f t="shared" si="7"/>
        <v>44476</v>
      </c>
      <c r="F30" s="46"/>
      <c r="G30" s="47">
        <v>9005</v>
      </c>
      <c r="H30" s="48" t="s">
        <v>280</v>
      </c>
      <c r="I30" s="47" t="s">
        <v>87</v>
      </c>
      <c r="J30" s="49">
        <v>1</v>
      </c>
    </row>
    <row r="31" spans="1:10" ht="22.5" customHeight="1" x14ac:dyDescent="0.25">
      <c r="A31" s="31"/>
      <c r="C31" s="40"/>
      <c r="D31" s="44" t="str">
        <f t="shared" si="7"/>
        <v>Thu</v>
      </c>
      <c r="E31" s="45">
        <f t="shared" si="7"/>
        <v>44476</v>
      </c>
      <c r="F31" s="46"/>
      <c r="G31" s="47">
        <v>9005</v>
      </c>
      <c r="H31" s="48" t="s">
        <v>282</v>
      </c>
      <c r="I31" s="47" t="s">
        <v>87</v>
      </c>
      <c r="J31" s="49">
        <v>1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40"/>
      <c r="D32" s="33" t="str">
        <f>IF(B32=1,"Mo",IF(B32=2,"Tue",IF(B32=3,"Wed",IF(B32=4,"Thu",IF(B32=5,"Fri",IF(B32=6,"Sat",IF(B32=7,"Sun","")))))))</f>
        <v>Fri</v>
      </c>
      <c r="E32" s="34">
        <f>+E28+1</f>
        <v>44477</v>
      </c>
      <c r="F32" s="35"/>
      <c r="G32" s="36">
        <v>9005</v>
      </c>
      <c r="H32" s="43" t="s">
        <v>51</v>
      </c>
      <c r="I32" s="36" t="s">
        <v>87</v>
      </c>
      <c r="J32" s="38">
        <v>5</v>
      </c>
    </row>
    <row r="33" spans="1:10" ht="22.5" customHeight="1" x14ac:dyDescent="0.25">
      <c r="A33" s="31"/>
      <c r="C33" s="40"/>
      <c r="D33" s="33" t="str">
        <f t="shared" ref="D33:E35" si="8">D32</f>
        <v>Fri</v>
      </c>
      <c r="E33" s="34">
        <f t="shared" si="8"/>
        <v>44477</v>
      </c>
      <c r="F33" s="35"/>
      <c r="G33" s="36">
        <v>9005</v>
      </c>
      <c r="H33" s="43" t="s">
        <v>273</v>
      </c>
      <c r="I33" s="36" t="s">
        <v>87</v>
      </c>
      <c r="J33" s="38">
        <v>1</v>
      </c>
    </row>
    <row r="34" spans="1:10" ht="22.5" customHeight="1" x14ac:dyDescent="0.25">
      <c r="A34" s="31"/>
      <c r="C34" s="40"/>
      <c r="D34" s="33" t="str">
        <f t="shared" si="8"/>
        <v>Fri</v>
      </c>
      <c r="E34" s="34">
        <f t="shared" si="8"/>
        <v>44477</v>
      </c>
      <c r="F34" s="35"/>
      <c r="G34" s="36">
        <v>9005</v>
      </c>
      <c r="H34" s="43" t="s">
        <v>274</v>
      </c>
      <c r="I34" s="36" t="s">
        <v>87</v>
      </c>
      <c r="J34" s="38">
        <v>2</v>
      </c>
    </row>
    <row r="35" spans="1:10" ht="22.5" customHeight="1" x14ac:dyDescent="0.25">
      <c r="A35" s="31"/>
      <c r="C35" s="40"/>
      <c r="D35" s="33" t="str">
        <f t="shared" si="8"/>
        <v>Fri</v>
      </c>
      <c r="E35" s="34">
        <f t="shared" si="8"/>
        <v>44477</v>
      </c>
      <c r="F35" s="35"/>
      <c r="G35" s="36">
        <v>9005</v>
      </c>
      <c r="H35" s="43" t="s">
        <v>281</v>
      </c>
      <c r="I35" s="36" t="s">
        <v>87</v>
      </c>
      <c r="J35" s="38">
        <v>0.5</v>
      </c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+E32+1</f>
        <v>44478</v>
      </c>
      <c r="F36" s="35"/>
      <c r="G36" s="36"/>
      <c r="H36" s="43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40"/>
      <c r="D37" s="33" t="str">
        <f>IF(B37=1,"Mo",IF(B37=2,"Tue",IF(B37=3,"Wed",IF(B37=4,"Thu",IF(B37=5,"Fri",IF(B37=6,"Sat",IF(B37=7,"Sun","")))))))</f>
        <v>Sun</v>
      </c>
      <c r="E37" s="34">
        <f t="shared" si="3"/>
        <v>44479</v>
      </c>
      <c r="F37" s="35"/>
      <c r="G37" s="36"/>
      <c r="H37" s="37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 t="shared" si="4"/>
        <v>Mo</v>
      </c>
      <c r="E38" s="34">
        <f t="shared" si="3"/>
        <v>44480</v>
      </c>
      <c r="F38" s="35"/>
      <c r="G38" s="36">
        <v>9005</v>
      </c>
      <c r="H38" s="43" t="s">
        <v>51</v>
      </c>
      <c r="I38" s="36" t="s">
        <v>87</v>
      </c>
      <c r="J38" s="38">
        <v>2</v>
      </c>
    </row>
    <row r="39" spans="1:10" ht="22.5" customHeight="1" x14ac:dyDescent="0.25">
      <c r="A39" s="31"/>
      <c r="C39" s="40"/>
      <c r="D39" s="33" t="str">
        <f>D38</f>
        <v>Mo</v>
      </c>
      <c r="E39" s="34">
        <f>E38</f>
        <v>44480</v>
      </c>
      <c r="F39" s="35"/>
      <c r="G39" s="36">
        <v>9005</v>
      </c>
      <c r="H39" s="43" t="s">
        <v>283</v>
      </c>
      <c r="I39" s="36" t="s">
        <v>239</v>
      </c>
      <c r="J39" s="38">
        <v>2</v>
      </c>
    </row>
    <row r="40" spans="1:10" ht="22.5" customHeight="1" x14ac:dyDescent="0.25">
      <c r="A40" s="31"/>
      <c r="C40" s="40"/>
      <c r="D40" s="33" t="str">
        <f t="shared" ref="D40:E40" si="9">D39</f>
        <v>Mo</v>
      </c>
      <c r="E40" s="34">
        <f t="shared" si="9"/>
        <v>44480</v>
      </c>
      <c r="F40" s="35"/>
      <c r="G40" s="36">
        <v>9005</v>
      </c>
      <c r="H40" s="43" t="s">
        <v>284</v>
      </c>
      <c r="I40" s="36" t="s">
        <v>219</v>
      </c>
      <c r="J40" s="38">
        <v>4</v>
      </c>
    </row>
    <row r="41" spans="1:10" ht="22.5" customHeight="1" x14ac:dyDescent="0.25">
      <c r="A41" s="31">
        <f t="shared" si="0"/>
        <v>1</v>
      </c>
      <c r="B41" s="8">
        <f t="shared" si="1"/>
        <v>2</v>
      </c>
      <c r="C41" s="40"/>
      <c r="D41" s="44" t="str">
        <f t="shared" si="4"/>
        <v>Tue</v>
      </c>
      <c r="E41" s="45">
        <f>+E38+1</f>
        <v>44481</v>
      </c>
      <c r="F41" s="46"/>
      <c r="G41" s="47">
        <v>9005</v>
      </c>
      <c r="H41" s="141" t="s">
        <v>51</v>
      </c>
      <c r="I41" s="47" t="s">
        <v>285</v>
      </c>
      <c r="J41" s="49">
        <v>5</v>
      </c>
    </row>
    <row r="42" spans="1:10" ht="22.5" customHeight="1" x14ac:dyDescent="0.25">
      <c r="A42" s="31"/>
      <c r="C42" s="40"/>
      <c r="D42" s="44" t="str">
        <f t="shared" ref="D42:E44" si="10">D41</f>
        <v>Tue</v>
      </c>
      <c r="E42" s="45">
        <f t="shared" si="10"/>
        <v>44481</v>
      </c>
      <c r="F42" s="46"/>
      <c r="G42" s="47">
        <v>9005</v>
      </c>
      <c r="H42" s="141" t="s">
        <v>286</v>
      </c>
      <c r="I42" s="47" t="s">
        <v>285</v>
      </c>
      <c r="J42" s="49">
        <v>1</v>
      </c>
    </row>
    <row r="43" spans="1:10" ht="22.5" customHeight="1" x14ac:dyDescent="0.25">
      <c r="A43" s="31"/>
      <c r="C43" s="40"/>
      <c r="D43" s="44" t="str">
        <f t="shared" si="10"/>
        <v>Tue</v>
      </c>
      <c r="E43" s="45">
        <f t="shared" si="10"/>
        <v>44481</v>
      </c>
      <c r="F43" s="46"/>
      <c r="G43" s="47">
        <v>9005</v>
      </c>
      <c r="H43" s="137" t="s">
        <v>288</v>
      </c>
      <c r="I43" s="47" t="s">
        <v>285</v>
      </c>
      <c r="J43" s="49">
        <v>1</v>
      </c>
    </row>
    <row r="44" spans="1:10" ht="22.5" customHeight="1" x14ac:dyDescent="0.25">
      <c r="A44" s="31"/>
      <c r="C44" s="40"/>
      <c r="D44" s="44" t="str">
        <f t="shared" si="10"/>
        <v>Tue</v>
      </c>
      <c r="E44" s="45">
        <f t="shared" si="10"/>
        <v>44481</v>
      </c>
      <c r="F44" s="46"/>
      <c r="G44" s="47">
        <v>9005</v>
      </c>
      <c r="H44" s="142" t="s">
        <v>287</v>
      </c>
      <c r="I44" s="47" t="s">
        <v>285</v>
      </c>
      <c r="J44" s="49">
        <v>1</v>
      </c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40"/>
      <c r="D45" s="33" t="str">
        <f t="shared" si="4"/>
        <v>Wed</v>
      </c>
      <c r="E45" s="34">
        <f>+E41+1</f>
        <v>44482</v>
      </c>
      <c r="F45" s="35"/>
      <c r="G45" s="36"/>
      <c r="H45" s="37" t="s">
        <v>254</v>
      </c>
      <c r="I45" s="36"/>
      <c r="J45" s="38"/>
    </row>
    <row r="46" spans="1:10" ht="22.5" customHeight="1" x14ac:dyDescent="0.25">
      <c r="A46" s="31">
        <f t="shared" si="0"/>
        <v>1</v>
      </c>
      <c r="B46" s="8">
        <f t="shared" si="1"/>
        <v>4</v>
      </c>
      <c r="C46" s="40"/>
      <c r="D46" s="44" t="str">
        <f t="shared" si="4"/>
        <v>Thu</v>
      </c>
      <c r="E46" s="45">
        <f>+E45+1</f>
        <v>44483</v>
      </c>
      <c r="F46" s="46"/>
      <c r="G46" s="47">
        <v>9005</v>
      </c>
      <c r="H46" s="48" t="s">
        <v>51</v>
      </c>
      <c r="I46" s="47" t="s">
        <v>87</v>
      </c>
      <c r="J46" s="49">
        <v>4</v>
      </c>
    </row>
    <row r="47" spans="1:10" ht="22.5" customHeight="1" x14ac:dyDescent="0.25">
      <c r="A47" s="31"/>
      <c r="C47" s="40"/>
      <c r="D47" s="44" t="str">
        <f>D46</f>
        <v>Thu</v>
      </c>
      <c r="E47" s="45">
        <f>E46</f>
        <v>44483</v>
      </c>
      <c r="F47" s="46"/>
      <c r="G47" s="47">
        <v>9005</v>
      </c>
      <c r="H47" s="48" t="s">
        <v>289</v>
      </c>
      <c r="I47" s="47" t="s">
        <v>87</v>
      </c>
      <c r="J47" s="49">
        <v>2</v>
      </c>
    </row>
    <row r="48" spans="1:10" ht="22.5" customHeight="1" x14ac:dyDescent="0.25">
      <c r="A48" s="31"/>
      <c r="C48" s="40"/>
      <c r="D48" s="44" t="str">
        <f t="shared" ref="D48:E50" si="11">D47</f>
        <v>Thu</v>
      </c>
      <c r="E48" s="45">
        <f t="shared" si="11"/>
        <v>44483</v>
      </c>
      <c r="F48" s="46"/>
      <c r="G48" s="47">
        <v>9005</v>
      </c>
      <c r="H48" s="48" t="s">
        <v>290</v>
      </c>
      <c r="I48" s="47" t="s">
        <v>87</v>
      </c>
      <c r="J48" s="49">
        <v>0.5</v>
      </c>
    </row>
    <row r="49" spans="1:10" ht="22.5" customHeight="1" x14ac:dyDescent="0.25">
      <c r="A49" s="31"/>
      <c r="C49" s="40"/>
      <c r="D49" s="44" t="str">
        <f t="shared" si="11"/>
        <v>Thu</v>
      </c>
      <c r="E49" s="45">
        <f t="shared" si="11"/>
        <v>44483</v>
      </c>
      <c r="F49" s="46"/>
      <c r="G49" s="47">
        <v>9005</v>
      </c>
      <c r="H49" s="48" t="s">
        <v>295</v>
      </c>
      <c r="I49" s="47" t="s">
        <v>87</v>
      </c>
      <c r="J49" s="49">
        <v>1</v>
      </c>
    </row>
    <row r="50" spans="1:10" ht="22.5" customHeight="1" x14ac:dyDescent="0.25">
      <c r="A50" s="31"/>
      <c r="C50" s="40"/>
      <c r="D50" s="44" t="str">
        <f t="shared" si="11"/>
        <v>Thu</v>
      </c>
      <c r="E50" s="45">
        <f t="shared" si="11"/>
        <v>44483</v>
      </c>
      <c r="F50" s="46"/>
      <c r="G50" s="47">
        <v>9005</v>
      </c>
      <c r="H50" s="48" t="s">
        <v>75</v>
      </c>
      <c r="I50" s="47" t="s">
        <v>87</v>
      </c>
      <c r="J50" s="49">
        <v>1</v>
      </c>
    </row>
    <row r="51" spans="1:10" ht="22.5" customHeight="1" x14ac:dyDescent="0.25">
      <c r="A51" s="31">
        <f t="shared" si="0"/>
        <v>1</v>
      </c>
      <c r="B51" s="8">
        <f t="shared" si="1"/>
        <v>5</v>
      </c>
      <c r="C51" s="40"/>
      <c r="D51" s="33" t="str">
        <f t="shared" si="4"/>
        <v>Fri</v>
      </c>
      <c r="E51" s="34">
        <f>+E46+1</f>
        <v>44484</v>
      </c>
      <c r="F51" s="35"/>
      <c r="G51" s="36">
        <v>9005</v>
      </c>
      <c r="H51" s="43" t="s">
        <v>51</v>
      </c>
      <c r="I51" s="36" t="s">
        <v>87</v>
      </c>
      <c r="J51" s="38">
        <v>2</v>
      </c>
    </row>
    <row r="52" spans="1:10" ht="22.5" customHeight="1" x14ac:dyDescent="0.25">
      <c r="A52" s="31"/>
      <c r="C52" s="40"/>
      <c r="D52" s="33" t="str">
        <f>D51</f>
        <v>Fri</v>
      </c>
      <c r="E52" s="34">
        <f>E51</f>
        <v>44484</v>
      </c>
      <c r="F52" s="35"/>
      <c r="G52" s="36">
        <v>9005</v>
      </c>
      <c r="H52" s="43" t="s">
        <v>291</v>
      </c>
      <c r="I52" s="36" t="s">
        <v>87</v>
      </c>
      <c r="J52" s="38">
        <v>1</v>
      </c>
    </row>
    <row r="53" spans="1:10" ht="22.5" customHeight="1" x14ac:dyDescent="0.25">
      <c r="A53" s="31"/>
      <c r="C53" s="40"/>
      <c r="D53" s="33" t="str">
        <f t="shared" ref="D53:E55" si="12">D52</f>
        <v>Fri</v>
      </c>
      <c r="E53" s="34">
        <f t="shared" si="12"/>
        <v>44484</v>
      </c>
      <c r="F53" s="35"/>
      <c r="G53" s="36">
        <v>9005</v>
      </c>
      <c r="H53" s="43" t="s">
        <v>292</v>
      </c>
      <c r="I53" s="36" t="s">
        <v>299</v>
      </c>
      <c r="J53" s="38">
        <v>3</v>
      </c>
    </row>
    <row r="54" spans="1:10" ht="22.5" customHeight="1" x14ac:dyDescent="0.25">
      <c r="A54" s="31"/>
      <c r="C54" s="40"/>
      <c r="D54" s="33" t="str">
        <f t="shared" si="12"/>
        <v>Fri</v>
      </c>
      <c r="E54" s="34">
        <f t="shared" si="12"/>
        <v>44484</v>
      </c>
      <c r="F54" s="35"/>
      <c r="G54" s="36">
        <v>9005</v>
      </c>
      <c r="H54" s="43" t="s">
        <v>293</v>
      </c>
      <c r="I54" s="36" t="s">
        <v>87</v>
      </c>
      <c r="J54" s="38">
        <v>1</v>
      </c>
    </row>
    <row r="55" spans="1:10" ht="22.5" customHeight="1" x14ac:dyDescent="0.25">
      <c r="A55" s="31"/>
      <c r="C55" s="40"/>
      <c r="D55" s="33" t="str">
        <f t="shared" si="12"/>
        <v>Fri</v>
      </c>
      <c r="E55" s="34">
        <f t="shared" si="12"/>
        <v>44484</v>
      </c>
      <c r="F55" s="35"/>
      <c r="G55" s="36">
        <v>9005</v>
      </c>
      <c r="H55" s="43" t="s">
        <v>294</v>
      </c>
      <c r="I55" s="36" t="s">
        <v>87</v>
      </c>
      <c r="J55" s="38">
        <v>1</v>
      </c>
    </row>
    <row r="56" spans="1:10" ht="22.5" customHeight="1" x14ac:dyDescent="0.25">
      <c r="A56" s="31"/>
      <c r="C56" s="40"/>
      <c r="D56" s="33" t="s">
        <v>153</v>
      </c>
      <c r="E56" s="34">
        <v>44484</v>
      </c>
      <c r="F56" s="35"/>
      <c r="G56" s="36">
        <v>9005</v>
      </c>
      <c r="H56" s="43" t="s">
        <v>296</v>
      </c>
      <c r="I56" s="36" t="s">
        <v>87</v>
      </c>
      <c r="J56" s="38">
        <v>1</v>
      </c>
    </row>
    <row r="57" spans="1:10" ht="22.5" customHeight="1" x14ac:dyDescent="0.25">
      <c r="A57" s="31"/>
      <c r="C57" s="40"/>
      <c r="D57" s="33" t="s">
        <v>153</v>
      </c>
      <c r="E57" s="34">
        <v>44484</v>
      </c>
      <c r="F57" s="35"/>
      <c r="G57" s="36">
        <v>9005</v>
      </c>
      <c r="H57" s="43" t="s">
        <v>298</v>
      </c>
      <c r="I57" s="36" t="s">
        <v>87</v>
      </c>
      <c r="J57" s="38">
        <v>0.5</v>
      </c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4"/>
        <v>Sat</v>
      </c>
      <c r="E58" s="34">
        <f>+E51+1</f>
        <v>44485</v>
      </c>
      <c r="F58" s="35"/>
      <c r="G58" s="36"/>
      <c r="H58" s="43"/>
      <c r="I58" s="36"/>
      <c r="J58" s="38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40"/>
      <c r="D59" s="33" t="str">
        <f t="shared" si="4"/>
        <v>Sun</v>
      </c>
      <c r="E59" s="34">
        <f t="shared" si="3"/>
        <v>44486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40"/>
      <c r="D60" s="33" t="str">
        <f t="shared" si="4"/>
        <v>Mo</v>
      </c>
      <c r="E60" s="34">
        <f t="shared" si="3"/>
        <v>44487</v>
      </c>
      <c r="F60" s="35"/>
      <c r="G60" s="36">
        <v>9005</v>
      </c>
      <c r="H60" s="43" t="s">
        <v>51</v>
      </c>
      <c r="I60" s="36" t="s">
        <v>87</v>
      </c>
      <c r="J60" s="38">
        <v>2</v>
      </c>
    </row>
    <row r="61" spans="1:10" ht="22.5" customHeight="1" x14ac:dyDescent="0.25">
      <c r="A61" s="31"/>
      <c r="C61" s="40"/>
      <c r="D61" s="33" t="str">
        <f>D60</f>
        <v>Mo</v>
      </c>
      <c r="E61" s="34">
        <f>E60</f>
        <v>44487</v>
      </c>
      <c r="F61" s="35"/>
      <c r="G61" s="36">
        <v>9005</v>
      </c>
      <c r="H61" s="43" t="s">
        <v>308</v>
      </c>
      <c r="I61" s="36" t="s">
        <v>87</v>
      </c>
      <c r="J61" s="38">
        <v>2</v>
      </c>
    </row>
    <row r="62" spans="1:10" ht="22.5" customHeight="1" x14ac:dyDescent="0.25">
      <c r="A62" s="31"/>
      <c r="C62" s="40"/>
      <c r="D62" s="33" t="str">
        <f t="shared" ref="D62:E64" si="13">D61</f>
        <v>Mo</v>
      </c>
      <c r="E62" s="34">
        <f t="shared" si="13"/>
        <v>44487</v>
      </c>
      <c r="F62" s="35"/>
      <c r="G62" s="36">
        <v>9005</v>
      </c>
      <c r="H62" s="43" t="s">
        <v>309</v>
      </c>
      <c r="I62" s="36" t="s">
        <v>87</v>
      </c>
      <c r="J62" s="38">
        <v>1</v>
      </c>
    </row>
    <row r="63" spans="1:10" ht="22.5" customHeight="1" x14ac:dyDescent="0.25">
      <c r="A63" s="31"/>
      <c r="C63" s="40"/>
      <c r="D63" s="33" t="str">
        <f t="shared" si="13"/>
        <v>Mo</v>
      </c>
      <c r="E63" s="34">
        <f t="shared" si="13"/>
        <v>44487</v>
      </c>
      <c r="F63" s="35"/>
      <c r="G63" s="36">
        <v>9005</v>
      </c>
      <c r="H63" s="43" t="s">
        <v>310</v>
      </c>
      <c r="I63" s="36" t="s">
        <v>87</v>
      </c>
      <c r="J63" s="38">
        <v>1</v>
      </c>
    </row>
    <row r="64" spans="1:10" ht="22.5" customHeight="1" x14ac:dyDescent="0.25">
      <c r="A64" s="31"/>
      <c r="C64" s="40"/>
      <c r="D64" s="33" t="str">
        <f t="shared" si="13"/>
        <v>Mo</v>
      </c>
      <c r="E64" s="34">
        <f t="shared" si="13"/>
        <v>44487</v>
      </c>
      <c r="F64" s="35"/>
      <c r="G64" s="36">
        <v>9005</v>
      </c>
      <c r="H64" s="43" t="s">
        <v>311</v>
      </c>
      <c r="I64" s="36" t="s">
        <v>87</v>
      </c>
      <c r="J64" s="38">
        <v>1</v>
      </c>
    </row>
    <row r="65" spans="1:10" ht="22.5" customHeight="1" x14ac:dyDescent="0.25">
      <c r="A65" s="31"/>
      <c r="C65" s="40"/>
      <c r="D65" s="33" t="s">
        <v>297</v>
      </c>
      <c r="E65" s="34">
        <v>44487</v>
      </c>
      <c r="F65" s="35"/>
      <c r="G65" s="36">
        <v>9005</v>
      </c>
      <c r="H65" s="43" t="s">
        <v>312</v>
      </c>
      <c r="I65" s="36" t="s">
        <v>87</v>
      </c>
      <c r="J65" s="38">
        <v>1</v>
      </c>
    </row>
    <row r="66" spans="1:10" ht="22.5" customHeight="1" x14ac:dyDescent="0.25">
      <c r="A66" s="31"/>
      <c r="C66" s="40"/>
      <c r="D66" s="33" t="s">
        <v>297</v>
      </c>
      <c r="E66" s="34">
        <v>44487</v>
      </c>
      <c r="F66" s="35"/>
      <c r="G66" s="36">
        <v>9005</v>
      </c>
      <c r="H66" s="43" t="s">
        <v>313</v>
      </c>
      <c r="I66" s="36" t="s">
        <v>87</v>
      </c>
      <c r="J66" s="38">
        <v>1</v>
      </c>
    </row>
    <row r="67" spans="1:10" ht="22.5" customHeight="1" x14ac:dyDescent="0.25">
      <c r="A67" s="31">
        <f t="shared" si="0"/>
        <v>1</v>
      </c>
      <c r="B67" s="8">
        <f t="shared" si="1"/>
        <v>2</v>
      </c>
      <c r="C67" s="40"/>
      <c r="D67" s="44" t="str">
        <f t="shared" si="4"/>
        <v>Tue</v>
      </c>
      <c r="E67" s="45">
        <f>+E60+1</f>
        <v>44488</v>
      </c>
      <c r="F67" s="46"/>
      <c r="G67" s="47">
        <v>9005</v>
      </c>
      <c r="H67" s="48" t="s">
        <v>51</v>
      </c>
      <c r="I67" s="47" t="s">
        <v>87</v>
      </c>
      <c r="J67" s="49">
        <v>3</v>
      </c>
    </row>
    <row r="68" spans="1:10" ht="22.5" customHeight="1" x14ac:dyDescent="0.25">
      <c r="A68" s="31"/>
      <c r="C68" s="40"/>
      <c r="D68" s="44" t="str">
        <f>D67</f>
        <v>Tue</v>
      </c>
      <c r="E68" s="45">
        <f>E67</f>
        <v>44488</v>
      </c>
      <c r="F68" s="46"/>
      <c r="G68" s="47">
        <v>9005</v>
      </c>
      <c r="H68" s="48" t="s">
        <v>306</v>
      </c>
      <c r="I68" s="47" t="s">
        <v>95</v>
      </c>
      <c r="J68" s="49">
        <v>2</v>
      </c>
    </row>
    <row r="69" spans="1:10" ht="22.5" customHeight="1" x14ac:dyDescent="0.25">
      <c r="A69" s="31"/>
      <c r="C69" s="40"/>
      <c r="D69" s="44" t="str">
        <f>D68</f>
        <v>Tue</v>
      </c>
      <c r="E69" s="45">
        <f>E68</f>
        <v>44488</v>
      </c>
      <c r="F69" s="46"/>
      <c r="G69" s="47">
        <v>9005</v>
      </c>
      <c r="H69" s="48" t="s">
        <v>305</v>
      </c>
      <c r="I69" s="47" t="s">
        <v>95</v>
      </c>
      <c r="J69" s="49">
        <v>1</v>
      </c>
    </row>
    <row r="70" spans="1:10" ht="22.5" customHeight="1" x14ac:dyDescent="0.25">
      <c r="A70" s="31"/>
      <c r="C70" s="40"/>
      <c r="D70" s="44" t="str">
        <f t="shared" ref="D70:E71" si="14">D69</f>
        <v>Tue</v>
      </c>
      <c r="E70" s="45">
        <f t="shared" si="14"/>
        <v>44488</v>
      </c>
      <c r="F70" s="46"/>
      <c r="G70" s="47">
        <v>9005</v>
      </c>
      <c r="H70" s="48" t="s">
        <v>192</v>
      </c>
      <c r="I70" s="47" t="s">
        <v>87</v>
      </c>
      <c r="J70" s="49">
        <v>1</v>
      </c>
    </row>
    <row r="71" spans="1:10" ht="22.5" customHeight="1" x14ac:dyDescent="0.25">
      <c r="A71" s="31"/>
      <c r="C71" s="40"/>
      <c r="D71" s="44" t="str">
        <f t="shared" si="14"/>
        <v>Tue</v>
      </c>
      <c r="E71" s="45">
        <f t="shared" si="14"/>
        <v>44488</v>
      </c>
      <c r="F71" s="46"/>
      <c r="G71" s="47">
        <v>9005</v>
      </c>
      <c r="H71" s="48" t="s">
        <v>315</v>
      </c>
      <c r="I71" s="47" t="s">
        <v>87</v>
      </c>
      <c r="J71" s="49">
        <v>1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40"/>
      <c r="D72" s="33" t="str">
        <f t="shared" si="4"/>
        <v>Wed</v>
      </c>
      <c r="E72" s="34">
        <f>+E67+1</f>
        <v>44489</v>
      </c>
      <c r="F72" s="35"/>
      <c r="G72" s="36">
        <v>9005</v>
      </c>
      <c r="H72" s="43" t="s">
        <v>51</v>
      </c>
      <c r="I72" s="36" t="s">
        <v>87</v>
      </c>
      <c r="J72" s="38">
        <v>2</v>
      </c>
    </row>
    <row r="73" spans="1:10" ht="22.5" customHeight="1" x14ac:dyDescent="0.25">
      <c r="A73" s="31"/>
      <c r="C73" s="40"/>
      <c r="D73" s="33" t="str">
        <f>D72</f>
        <v>Wed</v>
      </c>
      <c r="E73" s="34">
        <f>E72</f>
        <v>44489</v>
      </c>
      <c r="F73" s="35"/>
      <c r="G73" s="36">
        <v>9005</v>
      </c>
      <c r="H73" s="43" t="s">
        <v>300</v>
      </c>
      <c r="I73" s="36" t="s">
        <v>184</v>
      </c>
      <c r="J73" s="38">
        <v>2</v>
      </c>
    </row>
    <row r="74" spans="1:10" ht="22.5" customHeight="1" x14ac:dyDescent="0.25">
      <c r="A74" s="31"/>
      <c r="C74" s="40"/>
      <c r="D74" s="33" t="str">
        <f t="shared" ref="D74:E76" si="15">D73</f>
        <v>Wed</v>
      </c>
      <c r="E74" s="34">
        <f t="shared" si="15"/>
        <v>44489</v>
      </c>
      <c r="F74" s="35"/>
      <c r="G74" s="36">
        <v>9005</v>
      </c>
      <c r="H74" s="43" t="s">
        <v>301</v>
      </c>
      <c r="I74" s="36" t="s">
        <v>87</v>
      </c>
      <c r="J74" s="38">
        <v>0.5</v>
      </c>
    </row>
    <row r="75" spans="1:10" ht="22.5" customHeight="1" x14ac:dyDescent="0.25">
      <c r="A75" s="31"/>
      <c r="C75" s="40"/>
      <c r="D75" s="33" t="str">
        <f t="shared" si="15"/>
        <v>Wed</v>
      </c>
      <c r="E75" s="34">
        <f t="shared" si="15"/>
        <v>44489</v>
      </c>
      <c r="F75" s="35"/>
      <c r="G75" s="36">
        <v>9005</v>
      </c>
      <c r="H75" s="43" t="s">
        <v>303</v>
      </c>
      <c r="I75" s="36" t="s">
        <v>304</v>
      </c>
      <c r="J75" s="38">
        <v>1</v>
      </c>
    </row>
    <row r="76" spans="1:10" ht="22.5" customHeight="1" x14ac:dyDescent="0.25">
      <c r="A76" s="31"/>
      <c r="C76" s="40"/>
      <c r="D76" s="33" t="str">
        <f t="shared" si="15"/>
        <v>Wed</v>
      </c>
      <c r="E76" s="34">
        <f t="shared" si="15"/>
        <v>44489</v>
      </c>
      <c r="F76" s="35"/>
      <c r="G76" s="36">
        <v>9005</v>
      </c>
      <c r="H76" s="43" t="s">
        <v>302</v>
      </c>
      <c r="I76" s="36" t="s">
        <v>87</v>
      </c>
      <c r="J76" s="38">
        <v>1</v>
      </c>
    </row>
    <row r="77" spans="1:10" ht="22.5" customHeight="1" x14ac:dyDescent="0.25">
      <c r="A77" s="31"/>
      <c r="C77" s="40"/>
      <c r="D77" s="33" t="s">
        <v>126</v>
      </c>
      <c r="E77" s="34">
        <v>44489</v>
      </c>
      <c r="F77" s="35"/>
      <c r="G77" s="36">
        <v>9005</v>
      </c>
      <c r="H77" s="43" t="s">
        <v>307</v>
      </c>
      <c r="I77" s="36" t="s">
        <v>95</v>
      </c>
      <c r="J77" s="38">
        <v>2</v>
      </c>
    </row>
    <row r="78" spans="1:10" ht="22.5" customHeight="1" x14ac:dyDescent="0.25">
      <c r="A78" s="31"/>
      <c r="C78" s="40"/>
      <c r="D78" s="33" t="s">
        <v>126</v>
      </c>
      <c r="E78" s="34">
        <v>44489</v>
      </c>
      <c r="F78" s="35"/>
      <c r="G78" s="36">
        <v>9005</v>
      </c>
      <c r="H78" s="43" t="s">
        <v>314</v>
      </c>
      <c r="I78" s="36" t="s">
        <v>87</v>
      </c>
      <c r="J78" s="38">
        <v>1</v>
      </c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44" t="str">
        <f t="shared" si="4"/>
        <v>Thu</v>
      </c>
      <c r="E79" s="45">
        <f>+E72+1</f>
        <v>44490</v>
      </c>
      <c r="F79" s="46"/>
      <c r="G79" s="47">
        <v>9010</v>
      </c>
      <c r="H79" s="71" t="s">
        <v>11</v>
      </c>
      <c r="I79" s="47"/>
      <c r="J79" s="49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40"/>
      <c r="D80" s="33" t="str">
        <f t="shared" si="4"/>
        <v>Fri</v>
      </c>
      <c r="E80" s="34">
        <f>+E79+1</f>
        <v>44491</v>
      </c>
      <c r="F80" s="35"/>
      <c r="G80" s="36"/>
      <c r="H80" s="37" t="s">
        <v>255</v>
      </c>
      <c r="I80" s="36"/>
      <c r="J80" s="38"/>
    </row>
    <row r="81" spans="1:10" ht="22.5" customHeight="1" x14ac:dyDescent="0.25">
      <c r="A81" s="31" t="str">
        <f t="shared" si="0"/>
        <v/>
      </c>
      <c r="B81" s="8">
        <f t="shared" si="1"/>
        <v>6</v>
      </c>
      <c r="C81" s="40"/>
      <c r="D81" s="33" t="str">
        <f t="shared" si="4"/>
        <v>Sat</v>
      </c>
      <c r="E81" s="34">
        <f>+E80+1</f>
        <v>44492</v>
      </c>
      <c r="F81" s="35"/>
      <c r="G81" s="36"/>
      <c r="H81" s="37"/>
      <c r="I81" s="36"/>
      <c r="J81" s="38"/>
    </row>
    <row r="82" spans="1:10" ht="22.5" customHeight="1" x14ac:dyDescent="0.25">
      <c r="A82" s="31" t="str">
        <f t="shared" si="0"/>
        <v/>
      </c>
      <c r="B82" s="8">
        <f t="shared" si="1"/>
        <v>7</v>
      </c>
      <c r="C82" s="40"/>
      <c r="D82" s="33" t="str">
        <f t="shared" si="4"/>
        <v>Sun</v>
      </c>
      <c r="E82" s="34">
        <f t="shared" ref="E82" si="16">+E81+1</f>
        <v>44493</v>
      </c>
      <c r="F82" s="35"/>
      <c r="G82" s="36"/>
      <c r="H82" s="43"/>
      <c r="I82" s="36"/>
      <c r="J82" s="38"/>
    </row>
    <row r="83" spans="1:10" ht="22.5" customHeight="1" x14ac:dyDescent="0.25">
      <c r="A83" s="31">
        <f t="shared" si="0"/>
        <v>1</v>
      </c>
      <c r="B83" s="8">
        <f t="shared" si="1"/>
        <v>1</v>
      </c>
      <c r="C83" s="40"/>
      <c r="D83" s="33" t="str">
        <f t="shared" si="4"/>
        <v>Mo</v>
      </c>
      <c r="E83" s="34">
        <f>+E82+1</f>
        <v>44494</v>
      </c>
      <c r="F83" s="35"/>
      <c r="G83" s="36">
        <v>9005</v>
      </c>
      <c r="H83" s="43" t="s">
        <v>51</v>
      </c>
      <c r="I83" s="36" t="s">
        <v>87</v>
      </c>
      <c r="J83" s="38">
        <v>3</v>
      </c>
    </row>
    <row r="84" spans="1:10" ht="22.5" customHeight="1" x14ac:dyDescent="0.25">
      <c r="A84" s="31"/>
      <c r="C84" s="40"/>
      <c r="D84" s="33" t="s">
        <v>297</v>
      </c>
      <c r="E84" s="34">
        <v>44494</v>
      </c>
      <c r="F84" s="35"/>
      <c r="G84" s="36">
        <v>9005</v>
      </c>
      <c r="H84" s="43" t="s">
        <v>316</v>
      </c>
      <c r="I84" s="36" t="s">
        <v>87</v>
      </c>
      <c r="J84" s="38">
        <v>1</v>
      </c>
    </row>
    <row r="85" spans="1:10" ht="22.5" customHeight="1" x14ac:dyDescent="0.25">
      <c r="A85" s="31"/>
      <c r="C85" s="40"/>
      <c r="D85" s="33" t="s">
        <v>297</v>
      </c>
      <c r="E85" s="34">
        <v>44494</v>
      </c>
      <c r="F85" s="35"/>
      <c r="G85" s="36">
        <v>9005</v>
      </c>
      <c r="H85" s="43" t="s">
        <v>317</v>
      </c>
      <c r="I85" s="36" t="s">
        <v>234</v>
      </c>
      <c r="J85" s="38">
        <v>1</v>
      </c>
    </row>
    <row r="86" spans="1:10" ht="22.5" customHeight="1" x14ac:dyDescent="0.25">
      <c r="A86" s="31"/>
      <c r="C86" s="40"/>
      <c r="D86" s="33" t="s">
        <v>297</v>
      </c>
      <c r="E86" s="34">
        <v>44494</v>
      </c>
      <c r="F86" s="35"/>
      <c r="G86" s="36">
        <v>9005</v>
      </c>
      <c r="H86" s="43" t="s">
        <v>318</v>
      </c>
      <c r="I86" s="36" t="s">
        <v>87</v>
      </c>
      <c r="J86" s="38">
        <v>1</v>
      </c>
    </row>
    <row r="87" spans="1:10" ht="22.5" customHeight="1" x14ac:dyDescent="0.25">
      <c r="A87" s="31"/>
      <c r="C87" s="40"/>
      <c r="D87" s="33" t="s">
        <v>297</v>
      </c>
      <c r="E87" s="34">
        <v>44494</v>
      </c>
      <c r="F87" s="35"/>
      <c r="G87" s="36">
        <v>9005</v>
      </c>
      <c r="H87" s="43" t="s">
        <v>319</v>
      </c>
      <c r="I87" s="36" t="s">
        <v>87</v>
      </c>
      <c r="J87" s="38">
        <v>1</v>
      </c>
    </row>
    <row r="88" spans="1:10" ht="22.5" customHeight="1" x14ac:dyDescent="0.25">
      <c r="A88" s="31"/>
      <c r="C88" s="40"/>
      <c r="D88" s="33" t="s">
        <v>297</v>
      </c>
      <c r="E88" s="34">
        <v>44494</v>
      </c>
      <c r="F88" s="35"/>
      <c r="G88" s="36">
        <v>9005</v>
      </c>
      <c r="H88" s="43" t="s">
        <v>320</v>
      </c>
      <c r="I88" s="36" t="s">
        <v>87</v>
      </c>
      <c r="J88" s="38">
        <v>1</v>
      </c>
    </row>
    <row r="89" spans="1:10" ht="22.5" customHeight="1" x14ac:dyDescent="0.25">
      <c r="A89" s="31">
        <f t="shared" si="0"/>
        <v>1</v>
      </c>
      <c r="B89" s="8">
        <f t="shared" si="1"/>
        <v>2</v>
      </c>
      <c r="C89" s="40"/>
      <c r="D89" s="44" t="str">
        <f t="shared" si="4"/>
        <v>Tue</v>
      </c>
      <c r="E89" s="45">
        <f>+E83+1</f>
        <v>44495</v>
      </c>
      <c r="F89" s="46"/>
      <c r="G89" s="47">
        <v>9005</v>
      </c>
      <c r="H89" s="48" t="s">
        <v>51</v>
      </c>
      <c r="I89" s="47" t="s">
        <v>87</v>
      </c>
      <c r="J89" s="49">
        <v>3</v>
      </c>
    </row>
    <row r="90" spans="1:10" ht="22.5" customHeight="1" x14ac:dyDescent="0.25">
      <c r="A90" s="31"/>
      <c r="C90" s="40"/>
      <c r="D90" s="44" t="str">
        <f>D89</f>
        <v>Tue</v>
      </c>
      <c r="E90" s="45">
        <f>E89</f>
        <v>44495</v>
      </c>
      <c r="F90" s="46"/>
      <c r="G90" s="47">
        <v>9005</v>
      </c>
      <c r="H90" s="48" t="s">
        <v>326</v>
      </c>
      <c r="I90" s="47" t="s">
        <v>87</v>
      </c>
      <c r="J90" s="49">
        <v>1</v>
      </c>
    </row>
    <row r="91" spans="1:10" ht="22.5" customHeight="1" x14ac:dyDescent="0.25">
      <c r="A91" s="31"/>
      <c r="C91" s="40"/>
      <c r="D91" s="44" t="str">
        <f t="shared" ref="D91:E93" si="17">D90</f>
        <v>Tue</v>
      </c>
      <c r="E91" s="45">
        <f t="shared" si="17"/>
        <v>44495</v>
      </c>
      <c r="F91" s="46"/>
      <c r="G91" s="47">
        <v>9005</v>
      </c>
      <c r="H91" s="48" t="s">
        <v>327</v>
      </c>
      <c r="I91" s="47" t="s">
        <v>87</v>
      </c>
      <c r="J91" s="49">
        <v>1</v>
      </c>
    </row>
    <row r="92" spans="1:10" ht="22.5" customHeight="1" x14ac:dyDescent="0.25">
      <c r="A92" s="31"/>
      <c r="C92" s="40"/>
      <c r="D92" s="44" t="str">
        <f t="shared" si="17"/>
        <v>Tue</v>
      </c>
      <c r="E92" s="45">
        <f t="shared" si="17"/>
        <v>44495</v>
      </c>
      <c r="F92" s="46"/>
      <c r="G92" s="47">
        <v>9005</v>
      </c>
      <c r="H92" s="48" t="s">
        <v>331</v>
      </c>
      <c r="I92" s="47" t="s">
        <v>87</v>
      </c>
      <c r="J92" s="49">
        <v>1</v>
      </c>
    </row>
    <row r="93" spans="1:10" ht="22.5" customHeight="1" x14ac:dyDescent="0.25">
      <c r="A93" s="31"/>
      <c r="C93" s="40"/>
      <c r="D93" s="44" t="str">
        <f t="shared" si="17"/>
        <v>Tue</v>
      </c>
      <c r="E93" s="45">
        <f t="shared" si="17"/>
        <v>44495</v>
      </c>
      <c r="F93" s="46"/>
      <c r="G93" s="47">
        <v>9005</v>
      </c>
      <c r="H93" s="48" t="s">
        <v>335</v>
      </c>
      <c r="I93" s="47" t="s">
        <v>336</v>
      </c>
      <c r="J93" s="49">
        <v>2</v>
      </c>
    </row>
    <row r="94" spans="1:10" ht="22.5" customHeight="1" x14ac:dyDescent="0.25">
      <c r="A94" s="31">
        <f t="shared" si="0"/>
        <v>1</v>
      </c>
      <c r="B94" s="8">
        <f t="shared" si="1"/>
        <v>3</v>
      </c>
      <c r="C94" s="40"/>
      <c r="D94" s="33" t="str">
        <f t="shared" si="4"/>
        <v>Wed</v>
      </c>
      <c r="E94" s="34">
        <f>+E89+1</f>
        <v>44496</v>
      </c>
      <c r="F94" s="35"/>
      <c r="G94" s="36">
        <v>9005</v>
      </c>
      <c r="H94" s="43" t="s">
        <v>51</v>
      </c>
      <c r="I94" s="36" t="s">
        <v>87</v>
      </c>
      <c r="J94" s="38">
        <v>3</v>
      </c>
    </row>
    <row r="95" spans="1:10" ht="22.5" customHeight="1" x14ac:dyDescent="0.25">
      <c r="A95" s="31"/>
      <c r="C95" s="40"/>
      <c r="D95" s="33" t="str">
        <f>D94</f>
        <v>Wed</v>
      </c>
      <c r="E95" s="34">
        <f>E94</f>
        <v>44496</v>
      </c>
      <c r="F95" s="35"/>
      <c r="G95" s="36">
        <v>9005</v>
      </c>
      <c r="H95" s="43" t="s">
        <v>325</v>
      </c>
      <c r="I95" s="36" t="s">
        <v>87</v>
      </c>
      <c r="J95" s="38">
        <v>2</v>
      </c>
    </row>
    <row r="96" spans="1:10" ht="22.5" customHeight="1" x14ac:dyDescent="0.25">
      <c r="A96" s="31"/>
      <c r="C96" s="40"/>
      <c r="D96" s="33" t="str">
        <f t="shared" ref="D96:E97" si="18">D95</f>
        <v>Wed</v>
      </c>
      <c r="E96" s="34">
        <f t="shared" si="18"/>
        <v>44496</v>
      </c>
      <c r="F96" s="35"/>
      <c r="G96" s="36">
        <v>9005</v>
      </c>
      <c r="H96" s="43" t="s">
        <v>329</v>
      </c>
      <c r="I96" s="36" t="s">
        <v>184</v>
      </c>
      <c r="J96" s="38">
        <v>2</v>
      </c>
    </row>
    <row r="97" spans="1:10" ht="22.5" customHeight="1" x14ac:dyDescent="0.25">
      <c r="A97" s="31"/>
      <c r="C97" s="40"/>
      <c r="D97" s="33" t="str">
        <f t="shared" si="18"/>
        <v>Wed</v>
      </c>
      <c r="E97" s="34">
        <f t="shared" si="18"/>
        <v>44496</v>
      </c>
      <c r="F97" s="35"/>
      <c r="G97" s="36">
        <v>9005</v>
      </c>
      <c r="H97" s="43" t="s">
        <v>330</v>
      </c>
      <c r="I97" s="36" t="s">
        <v>87</v>
      </c>
      <c r="J97" s="38">
        <v>1</v>
      </c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40"/>
      <c r="D98" s="44" t="str">
        <f t="shared" si="4"/>
        <v>Thu</v>
      </c>
      <c r="E98" s="45">
        <f>+E94+1</f>
        <v>44497</v>
      </c>
      <c r="F98" s="46"/>
      <c r="G98" s="47">
        <v>9010</v>
      </c>
      <c r="H98" s="51" t="s">
        <v>11</v>
      </c>
      <c r="I98" s="47"/>
      <c r="J98" s="49"/>
    </row>
    <row r="99" spans="1:10" ht="22.5" customHeight="1" x14ac:dyDescent="0.25">
      <c r="A99" s="31">
        <f t="shared" si="0"/>
        <v>1</v>
      </c>
      <c r="B99" s="8">
        <f>WEEKDAY(E98+1,2)</f>
        <v>5</v>
      </c>
      <c r="C99" s="40"/>
      <c r="D99" s="33" t="str">
        <f>IF(B99=1,"Mo",IF(B99=2,"Tue",IF(B99=3,"Wed",IF(B99=4,"Thu",IF(B99=5,"Fri",IF(B99=6,"Sat",IF(B99=7,"Sun","")))))))</f>
        <v>Fri</v>
      </c>
      <c r="E99" s="34">
        <f>IF(MONTH(E98+1)&gt;MONTH(E98),"",E98+1)</f>
        <v>44498</v>
      </c>
      <c r="F99" s="35"/>
      <c r="G99" s="36">
        <v>9005</v>
      </c>
      <c r="H99" s="43" t="s">
        <v>51</v>
      </c>
      <c r="I99" s="36" t="s">
        <v>87</v>
      </c>
      <c r="J99" s="38">
        <v>3</v>
      </c>
    </row>
    <row r="100" spans="1:10" ht="22.5" customHeight="1" x14ac:dyDescent="0.25">
      <c r="A100" s="31"/>
      <c r="C100" s="40"/>
      <c r="D100" s="33" t="str">
        <f>D99</f>
        <v>Fri</v>
      </c>
      <c r="E100" s="34">
        <f>E99</f>
        <v>44498</v>
      </c>
      <c r="F100" s="35"/>
      <c r="G100" s="36">
        <v>9005</v>
      </c>
      <c r="H100" s="43" t="s">
        <v>321</v>
      </c>
      <c r="I100" s="36" t="s">
        <v>87</v>
      </c>
      <c r="J100" s="38">
        <v>1</v>
      </c>
    </row>
    <row r="101" spans="1:10" ht="22.5" customHeight="1" x14ac:dyDescent="0.25">
      <c r="A101" s="31"/>
      <c r="C101" s="40"/>
      <c r="D101" s="33" t="str">
        <f t="shared" ref="D101:E103" si="19">D100</f>
        <v>Fri</v>
      </c>
      <c r="E101" s="34">
        <f t="shared" si="19"/>
        <v>44498</v>
      </c>
      <c r="F101" s="35"/>
      <c r="G101" s="36">
        <v>9005</v>
      </c>
      <c r="H101" s="43" t="s">
        <v>142</v>
      </c>
      <c r="I101" s="36" t="s">
        <v>87</v>
      </c>
      <c r="J101" s="38">
        <v>1</v>
      </c>
    </row>
    <row r="102" spans="1:10" ht="22.5" customHeight="1" x14ac:dyDescent="0.25">
      <c r="A102" s="31"/>
      <c r="C102" s="40"/>
      <c r="D102" s="33" t="str">
        <f t="shared" si="19"/>
        <v>Fri</v>
      </c>
      <c r="E102" s="34">
        <f t="shared" si="19"/>
        <v>44498</v>
      </c>
      <c r="F102" s="35"/>
      <c r="G102" s="36">
        <v>9005</v>
      </c>
      <c r="H102" s="43" t="s">
        <v>323</v>
      </c>
      <c r="I102" s="36" t="s">
        <v>87</v>
      </c>
      <c r="J102" s="38">
        <v>1</v>
      </c>
    </row>
    <row r="103" spans="1:10" ht="22.5" customHeight="1" x14ac:dyDescent="0.25">
      <c r="A103" s="31"/>
      <c r="C103" s="40"/>
      <c r="D103" s="33" t="str">
        <f t="shared" si="19"/>
        <v>Fri</v>
      </c>
      <c r="E103" s="34">
        <f t="shared" si="19"/>
        <v>44498</v>
      </c>
      <c r="F103" s="35"/>
      <c r="G103" s="36">
        <v>9005</v>
      </c>
      <c r="H103" s="43" t="s">
        <v>324</v>
      </c>
      <c r="I103" s="36" t="s">
        <v>87</v>
      </c>
      <c r="J103" s="38">
        <v>1</v>
      </c>
    </row>
    <row r="104" spans="1:10" ht="22.5" customHeight="1" x14ac:dyDescent="0.25">
      <c r="A104" s="31"/>
      <c r="C104" s="40"/>
      <c r="D104" s="33" t="s">
        <v>153</v>
      </c>
      <c r="E104" s="34">
        <v>44498</v>
      </c>
      <c r="F104" s="35"/>
      <c r="G104" s="36">
        <v>9005</v>
      </c>
      <c r="H104" s="43" t="s">
        <v>328</v>
      </c>
      <c r="I104" s="36" t="s">
        <v>87</v>
      </c>
      <c r="J104" s="38">
        <v>1</v>
      </c>
    </row>
    <row r="105" spans="1:10" ht="22.5" customHeight="1" x14ac:dyDescent="0.25">
      <c r="A105" s="31"/>
      <c r="C105" s="40"/>
      <c r="D105" s="33" t="s">
        <v>153</v>
      </c>
      <c r="E105" s="34">
        <v>44498</v>
      </c>
      <c r="F105" s="35"/>
      <c r="G105" s="36">
        <v>9005</v>
      </c>
      <c r="H105" s="43" t="s">
        <v>332</v>
      </c>
      <c r="I105" s="36" t="s">
        <v>87</v>
      </c>
      <c r="J105" s="38">
        <v>1</v>
      </c>
    </row>
    <row r="106" spans="1:10" ht="22.5" customHeight="1" x14ac:dyDescent="0.25">
      <c r="A106" s="31" t="str">
        <f t="shared" si="0"/>
        <v/>
      </c>
      <c r="B106" s="8">
        <v>6</v>
      </c>
      <c r="C106" s="40"/>
      <c r="D106" s="33" t="str">
        <f>IF(B106=1,"Mo",IF(B106=2,"Tue",IF(B106=3,"Wed",IF(B106=4,"Thu",IF(B106=5,"Fri",IF(B106=6,"Sat",IF(B106=7,"Sun","")))))))</f>
        <v>Sat</v>
      </c>
      <c r="E106" s="34">
        <f>IF(MONTH(E99+1)&gt;MONTH(E99),"",E99+1)</f>
        <v>44499</v>
      </c>
      <c r="F106" s="35"/>
      <c r="G106" s="36"/>
      <c r="H106" s="37"/>
      <c r="I106" s="36"/>
      <c r="J106" s="38"/>
    </row>
    <row r="107" spans="1:10" ht="22.5" customHeight="1" thickBot="1" x14ac:dyDescent="0.3">
      <c r="A107" s="31" t="str">
        <f t="shared" si="0"/>
        <v/>
      </c>
      <c r="B107" s="8">
        <v>7</v>
      </c>
      <c r="C107" s="40"/>
      <c r="D107" s="52" t="str">
        <f t="shared" si="4"/>
        <v>Sun</v>
      </c>
      <c r="E107" s="53">
        <f>IF(MONTH(E106+1)&gt;MONTH(E106),"",E106+1)</f>
        <v>44500</v>
      </c>
      <c r="F107" s="54"/>
      <c r="G107" s="55">
        <v>9005</v>
      </c>
      <c r="H107" s="143" t="s">
        <v>322</v>
      </c>
      <c r="I107" s="55" t="s">
        <v>87</v>
      </c>
      <c r="J107" s="57">
        <v>4</v>
      </c>
    </row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J1"/>
    <mergeCell ref="D4:E4"/>
  </mergeCells>
  <conditionalFormatting sqref="C11:C105">
    <cfRule type="expression" dxfId="82" priority="25" stopIfTrue="1">
      <formula>IF($A11=1,B11,)</formula>
    </cfRule>
    <cfRule type="expression" dxfId="81" priority="26" stopIfTrue="1">
      <formula>IF($A11="",B11,)</formula>
    </cfRule>
  </conditionalFormatting>
  <conditionalFormatting sqref="E11:E16">
    <cfRule type="expression" dxfId="80" priority="27" stopIfTrue="1">
      <formula>IF($A11="",B11,"")</formula>
    </cfRule>
  </conditionalFormatting>
  <conditionalFormatting sqref="E17:E105">
    <cfRule type="expression" dxfId="79" priority="28" stopIfTrue="1">
      <formula>IF($A17&lt;&gt;1,B17,"")</formula>
    </cfRule>
  </conditionalFormatting>
  <conditionalFormatting sqref="D11:D105">
    <cfRule type="expression" dxfId="78" priority="29" stopIfTrue="1">
      <formula>IF($A11="",B11,)</formula>
    </cfRule>
  </conditionalFormatting>
  <conditionalFormatting sqref="G11:G17 G19:G66 G72:G98">
    <cfRule type="expression" dxfId="77" priority="30" stopIfTrue="1">
      <formula>#REF!="Freelancer"</formula>
    </cfRule>
    <cfRule type="expression" dxfId="76" priority="31" stopIfTrue="1">
      <formula>#REF!="DTC Int. Staff"</formula>
    </cfRule>
  </conditionalFormatting>
  <conditionalFormatting sqref="G98 G19 G46:G66 G79:G88 G28:G40">
    <cfRule type="expression" dxfId="75" priority="23" stopIfTrue="1">
      <formula>$F$5="Freelancer"</formula>
    </cfRule>
    <cfRule type="expression" dxfId="74" priority="24" stopIfTrue="1">
      <formula>$F$5="DTC Int. Staff"</formula>
    </cfRule>
  </conditionalFormatting>
  <conditionalFormatting sqref="G17">
    <cfRule type="expression" dxfId="73" priority="21" stopIfTrue="1">
      <formula>#REF!="Freelancer"</formula>
    </cfRule>
    <cfRule type="expression" dxfId="72" priority="22" stopIfTrue="1">
      <formula>#REF!="DTC Int. Staff"</formula>
    </cfRule>
  </conditionalFormatting>
  <conditionalFormatting sqref="G17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G18">
    <cfRule type="expression" dxfId="69" priority="17" stopIfTrue="1">
      <formula>#REF!="Freelancer"</formula>
    </cfRule>
    <cfRule type="expression" dxfId="68" priority="18" stopIfTrue="1">
      <formula>#REF!="DTC Int. Staff"</formula>
    </cfRule>
  </conditionalFormatting>
  <conditionalFormatting sqref="G18">
    <cfRule type="expression" dxfId="67" priority="15" stopIfTrue="1">
      <formula>$F$5="Freelancer"</formula>
    </cfRule>
    <cfRule type="expression" dxfId="66" priority="16" stopIfTrue="1">
      <formula>$F$5="DTC Int. Staff"</formula>
    </cfRule>
  </conditionalFormatting>
  <conditionalFormatting sqref="C107">
    <cfRule type="expression" dxfId="65" priority="12" stopIfTrue="1">
      <formula>IF($A107=1,B107,)</formula>
    </cfRule>
    <cfRule type="expression" dxfId="64" priority="13" stopIfTrue="1">
      <formula>IF($A107="",B107,)</formula>
    </cfRule>
  </conditionalFormatting>
  <conditionalFormatting sqref="D107">
    <cfRule type="expression" dxfId="63" priority="14" stopIfTrue="1">
      <formula>IF($A107="",B107,)</formula>
    </cfRule>
  </conditionalFormatting>
  <conditionalFormatting sqref="C106">
    <cfRule type="expression" dxfId="62" priority="9" stopIfTrue="1">
      <formula>IF($A106=1,B106,)</formula>
    </cfRule>
    <cfRule type="expression" dxfId="61" priority="10" stopIfTrue="1">
      <formula>IF($A106="",B106,)</formula>
    </cfRule>
  </conditionalFormatting>
  <conditionalFormatting sqref="D106">
    <cfRule type="expression" dxfId="60" priority="11" stopIfTrue="1">
      <formula>IF($A106="",B106,)</formula>
    </cfRule>
  </conditionalFormatting>
  <conditionalFormatting sqref="E106">
    <cfRule type="expression" dxfId="59" priority="8" stopIfTrue="1">
      <formula>IF($A106&lt;&gt;1,B106,"")</formula>
    </cfRule>
  </conditionalFormatting>
  <conditionalFormatting sqref="E107">
    <cfRule type="expression" dxfId="58" priority="7" stopIfTrue="1">
      <formula>IF($A107&lt;&gt;1,B107,"")</formula>
    </cfRule>
  </conditionalFormatting>
  <conditionalFormatting sqref="G45">
    <cfRule type="expression" dxfId="57" priority="5" stopIfTrue="1">
      <formula>$F$5="Freelancer"</formula>
    </cfRule>
    <cfRule type="expression" dxfId="56" priority="6" stopIfTrue="1">
      <formula>$F$5="DTC Int. Staff"</formula>
    </cfRule>
  </conditionalFormatting>
  <conditionalFormatting sqref="G67:G71">
    <cfRule type="expression" dxfId="55" priority="3" stopIfTrue="1">
      <formula>#REF!="Freelancer"</formula>
    </cfRule>
    <cfRule type="expression" dxfId="54" priority="4" stopIfTrue="1">
      <formula>#REF!="DTC Int. Staff"</formula>
    </cfRule>
  </conditionalFormatting>
  <conditionalFormatting sqref="G67:G71">
    <cfRule type="expression" dxfId="53" priority="1" stopIfTrue="1">
      <formula>$F$5="Freelancer"</formula>
    </cfRule>
    <cfRule type="expression" dxfId="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79"/>
  <sheetViews>
    <sheetView showGridLines="0" topLeftCell="D104" zoomScale="90" zoomScaleNormal="90" workbookViewId="0">
      <selection activeCell="H110" sqref="H11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SUM(J10:J189)</f>
        <v>174.5</v>
      </c>
      <c r="J8" s="25">
        <f>I8/8</f>
        <v>21.8125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6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>
        <v>9005</v>
      </c>
      <c r="H11" s="48" t="s">
        <v>51</v>
      </c>
      <c r="I11" s="47" t="s">
        <v>87</v>
      </c>
      <c r="J11" s="86">
        <v>5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>
        <v>9005</v>
      </c>
      <c r="H12" s="48" t="s">
        <v>333</v>
      </c>
      <c r="I12" s="47" t="s">
        <v>87</v>
      </c>
      <c r="J12" s="86">
        <v>0.5</v>
      </c>
    </row>
    <row r="13" spans="1:10" ht="22.5" customHeight="1" x14ac:dyDescent="0.25">
      <c r="A13" s="31"/>
      <c r="C13" s="75"/>
      <c r="D13" s="77" t="str">
        <f t="shared" ref="D13:E14" si="2">D12</f>
        <v>Mo</v>
      </c>
      <c r="E13" s="45">
        <f t="shared" si="2"/>
        <v>44501</v>
      </c>
      <c r="F13" s="46"/>
      <c r="G13" s="47">
        <v>9005</v>
      </c>
      <c r="H13" s="48" t="s">
        <v>334</v>
      </c>
      <c r="I13" s="47" t="s">
        <v>239</v>
      </c>
      <c r="J13" s="86">
        <v>2</v>
      </c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>
        <v>9005</v>
      </c>
      <c r="H14" s="48" t="s">
        <v>337</v>
      </c>
      <c r="I14" s="47" t="s">
        <v>87</v>
      </c>
      <c r="J14" s="86">
        <v>0.5</v>
      </c>
    </row>
    <row r="15" spans="1:10" ht="22.5" customHeight="1" x14ac:dyDescent="0.25">
      <c r="A15" s="31"/>
      <c r="B15" s="8">
        <f t="shared" si="1"/>
        <v>2</v>
      </c>
      <c r="C15" s="76"/>
      <c r="D15" s="74" t="str">
        <f>IF(B15=1,"Mo",IF(B15=2,"Tue",IF(B15=3,"Wed",IF(B15=4,"Thu",IF(B15=5,"Fri",IF(B15=6,"Sat",IF(B15=7,"Sun","")))))))</f>
        <v>Tue</v>
      </c>
      <c r="E15" s="34">
        <f>+E11+1</f>
        <v>44502</v>
      </c>
      <c r="F15" s="35"/>
      <c r="G15" s="36">
        <v>9005</v>
      </c>
      <c r="H15" s="43" t="s">
        <v>51</v>
      </c>
      <c r="I15" s="36" t="s">
        <v>87</v>
      </c>
      <c r="J15" s="85">
        <v>3</v>
      </c>
    </row>
    <row r="16" spans="1:10" ht="22.5" customHeight="1" x14ac:dyDescent="0.25">
      <c r="A16" s="31"/>
      <c r="C16" s="76"/>
      <c r="D16" s="74" t="str">
        <f>D15</f>
        <v>Tue</v>
      </c>
      <c r="E16" s="34">
        <f>E15</f>
        <v>44502</v>
      </c>
      <c r="F16" s="35"/>
      <c r="G16" s="36">
        <v>9005</v>
      </c>
      <c r="H16" s="43" t="s">
        <v>338</v>
      </c>
      <c r="I16" s="36" t="s">
        <v>87</v>
      </c>
      <c r="J16" s="85">
        <v>2</v>
      </c>
    </row>
    <row r="17" spans="1:10" ht="22.5" customHeight="1" x14ac:dyDescent="0.25">
      <c r="A17" s="31"/>
      <c r="C17" s="76"/>
      <c r="D17" s="74" t="str">
        <f t="shared" ref="D17:E19" si="3">D16</f>
        <v>Tue</v>
      </c>
      <c r="E17" s="34">
        <f t="shared" si="3"/>
        <v>44502</v>
      </c>
      <c r="F17" s="35"/>
      <c r="G17" s="36">
        <v>9005</v>
      </c>
      <c r="H17" s="43" t="s">
        <v>339</v>
      </c>
      <c r="I17" s="36" t="s">
        <v>87</v>
      </c>
      <c r="J17" s="85">
        <v>1</v>
      </c>
    </row>
    <row r="18" spans="1:10" ht="22.5" customHeight="1" x14ac:dyDescent="0.25">
      <c r="A18" s="31"/>
      <c r="C18" s="76"/>
      <c r="D18" s="74" t="str">
        <f t="shared" si="3"/>
        <v>Tue</v>
      </c>
      <c r="E18" s="34">
        <f t="shared" si="3"/>
        <v>44502</v>
      </c>
      <c r="F18" s="35"/>
      <c r="G18" s="36">
        <v>9005</v>
      </c>
      <c r="H18" s="43" t="s">
        <v>340</v>
      </c>
      <c r="I18" s="36" t="s">
        <v>87</v>
      </c>
      <c r="J18" s="85">
        <v>1</v>
      </c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>
        <v>9005</v>
      </c>
      <c r="H19" s="43" t="s">
        <v>341</v>
      </c>
      <c r="I19" s="36" t="s">
        <v>87</v>
      </c>
      <c r="J19" s="85">
        <v>1</v>
      </c>
    </row>
    <row r="20" spans="1:10" ht="22.5" customHeight="1" x14ac:dyDescent="0.25">
      <c r="A20" s="31"/>
      <c r="C20" s="76"/>
      <c r="D20" s="74" t="s">
        <v>118</v>
      </c>
      <c r="E20" s="34">
        <v>44502</v>
      </c>
      <c r="F20" s="35"/>
      <c r="G20" s="36">
        <v>9005</v>
      </c>
      <c r="H20" s="43" t="s">
        <v>342</v>
      </c>
      <c r="I20" s="36" t="s">
        <v>87</v>
      </c>
      <c r="J20" s="85">
        <v>5</v>
      </c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+E15+1</f>
        <v>44503</v>
      </c>
      <c r="F21" s="46"/>
      <c r="G21" s="47">
        <v>9005</v>
      </c>
      <c r="H21" s="48" t="s">
        <v>51</v>
      </c>
      <c r="I21" s="47" t="s">
        <v>87</v>
      </c>
      <c r="J21" s="86">
        <v>4</v>
      </c>
    </row>
    <row r="22" spans="1:10" ht="22.5" customHeight="1" x14ac:dyDescent="0.25">
      <c r="A22" s="31"/>
      <c r="C22" s="76"/>
      <c r="D22" s="77" t="s">
        <v>126</v>
      </c>
      <c r="E22" s="45">
        <v>44503</v>
      </c>
      <c r="F22" s="46"/>
      <c r="G22" s="47">
        <v>9005</v>
      </c>
      <c r="H22" s="48" t="s">
        <v>353</v>
      </c>
      <c r="I22" s="47" t="s">
        <v>87</v>
      </c>
      <c r="J22" s="86">
        <v>2</v>
      </c>
    </row>
    <row r="23" spans="1:10" ht="22.5" customHeight="1" x14ac:dyDescent="0.25">
      <c r="A23" s="31"/>
      <c r="C23" s="76"/>
      <c r="D23" s="77" t="s">
        <v>126</v>
      </c>
      <c r="E23" s="45">
        <v>44503</v>
      </c>
      <c r="F23" s="46"/>
      <c r="G23" s="47">
        <v>9005</v>
      </c>
      <c r="H23" s="48" t="s">
        <v>75</v>
      </c>
      <c r="I23" s="47" t="s">
        <v>87</v>
      </c>
      <c r="J23" s="86">
        <v>1</v>
      </c>
    </row>
    <row r="24" spans="1:10" ht="22.5" customHeight="1" x14ac:dyDescent="0.25">
      <c r="A24" s="31"/>
      <c r="C24" s="76"/>
      <c r="D24" s="77" t="s">
        <v>126</v>
      </c>
      <c r="E24" s="45">
        <v>44503</v>
      </c>
      <c r="F24" s="46"/>
      <c r="G24" s="47">
        <v>9005</v>
      </c>
      <c r="H24" s="48" t="s">
        <v>363</v>
      </c>
      <c r="I24" s="47" t="s">
        <v>87</v>
      </c>
      <c r="J24" s="86">
        <v>1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76"/>
      <c r="D25" s="74" t="str">
        <f t="shared" ref="D25:D116" si="4">IF(B25=1,"Mo",IF(B25=2,"Tue",IF(B25=3,"Wed",IF(B25=4,"Thu",IF(B25=5,"Fri",IF(B25=6,"Sat",IF(B25=7,"Sun","")))))))</f>
        <v>Thu</v>
      </c>
      <c r="E25" s="34">
        <f>+E21+1</f>
        <v>44504</v>
      </c>
      <c r="F25" s="35"/>
      <c r="G25" s="36">
        <v>9005</v>
      </c>
      <c r="H25" s="43" t="s">
        <v>51</v>
      </c>
      <c r="I25" s="36" t="s">
        <v>87</v>
      </c>
      <c r="J25" s="85">
        <v>1</v>
      </c>
    </row>
    <row r="26" spans="1:10" ht="22.5" customHeight="1" x14ac:dyDescent="0.25">
      <c r="A26" s="31"/>
      <c r="C26" s="76"/>
      <c r="D26" s="74" t="str">
        <f>D25</f>
        <v>Thu</v>
      </c>
      <c r="E26" s="34">
        <f>E25</f>
        <v>44504</v>
      </c>
      <c r="F26" s="35"/>
      <c r="G26" s="36">
        <v>9005</v>
      </c>
      <c r="H26" s="43" t="s">
        <v>354</v>
      </c>
      <c r="I26" s="36" t="s">
        <v>87</v>
      </c>
      <c r="J26" s="85">
        <v>2</v>
      </c>
    </row>
    <row r="27" spans="1:10" ht="22.5" customHeight="1" x14ac:dyDescent="0.25">
      <c r="A27" s="31"/>
      <c r="C27" s="76"/>
      <c r="D27" s="74" t="str">
        <f t="shared" ref="D27:E29" si="5">D26</f>
        <v>Thu</v>
      </c>
      <c r="E27" s="34">
        <f t="shared" si="5"/>
        <v>44504</v>
      </c>
      <c r="F27" s="35"/>
      <c r="G27" s="36">
        <v>9005</v>
      </c>
      <c r="H27" s="43" t="s">
        <v>356</v>
      </c>
      <c r="I27" s="36" t="s">
        <v>359</v>
      </c>
      <c r="J27" s="85">
        <v>3</v>
      </c>
    </row>
    <row r="28" spans="1:10" ht="22.5" customHeight="1" x14ac:dyDescent="0.25">
      <c r="A28" s="31"/>
      <c r="C28" s="76"/>
      <c r="D28" s="74" t="str">
        <f t="shared" si="5"/>
        <v>Thu</v>
      </c>
      <c r="E28" s="34">
        <f t="shared" si="5"/>
        <v>44504</v>
      </c>
      <c r="F28" s="35"/>
      <c r="G28" s="36">
        <v>9005</v>
      </c>
      <c r="H28" s="43" t="s">
        <v>357</v>
      </c>
      <c r="I28" s="36" t="s">
        <v>87</v>
      </c>
      <c r="J28" s="85">
        <v>2</v>
      </c>
    </row>
    <row r="29" spans="1:10" ht="22.5" customHeight="1" x14ac:dyDescent="0.25">
      <c r="A29" s="31"/>
      <c r="C29" s="76"/>
      <c r="D29" s="74" t="str">
        <f t="shared" si="5"/>
        <v>Thu</v>
      </c>
      <c r="E29" s="34">
        <f t="shared" si="5"/>
        <v>44504</v>
      </c>
      <c r="F29" s="35"/>
      <c r="G29" s="36">
        <v>9005</v>
      </c>
      <c r="H29" s="43" t="s">
        <v>358</v>
      </c>
      <c r="I29" s="36" t="s">
        <v>87</v>
      </c>
      <c r="J29" s="85">
        <v>1</v>
      </c>
    </row>
    <row r="30" spans="1:10" ht="22.5" customHeight="1" x14ac:dyDescent="0.25">
      <c r="A30" s="31">
        <f t="shared" si="0"/>
        <v>1</v>
      </c>
      <c r="B30" s="8">
        <f t="shared" si="1"/>
        <v>5</v>
      </c>
      <c r="C30" s="76"/>
      <c r="D30" s="77" t="str">
        <f t="shared" si="4"/>
        <v>Fri</v>
      </c>
      <c r="E30" s="45">
        <f>+E25+1</f>
        <v>44505</v>
      </c>
      <c r="F30" s="46"/>
      <c r="G30" s="47">
        <v>9005</v>
      </c>
      <c r="H30" s="48" t="s">
        <v>51</v>
      </c>
      <c r="I30" s="47" t="s">
        <v>87</v>
      </c>
      <c r="J30" s="86">
        <v>2</v>
      </c>
    </row>
    <row r="31" spans="1:10" ht="22.5" customHeight="1" x14ac:dyDescent="0.25">
      <c r="A31" s="31"/>
      <c r="C31" s="76"/>
      <c r="D31" s="77" t="str">
        <f>D30</f>
        <v>Fri</v>
      </c>
      <c r="E31" s="45">
        <f>E30</f>
        <v>44505</v>
      </c>
      <c r="F31" s="46"/>
      <c r="G31" s="47">
        <v>9005</v>
      </c>
      <c r="H31" s="48" t="s">
        <v>349</v>
      </c>
      <c r="I31" s="47" t="s">
        <v>87</v>
      </c>
      <c r="J31" s="86">
        <v>2</v>
      </c>
    </row>
    <row r="32" spans="1:10" ht="22.5" customHeight="1" x14ac:dyDescent="0.25">
      <c r="A32" s="31"/>
      <c r="C32" s="76"/>
      <c r="D32" s="77" t="str">
        <f t="shared" ref="D32:E34" si="6">D31</f>
        <v>Fri</v>
      </c>
      <c r="E32" s="45">
        <f t="shared" si="6"/>
        <v>44505</v>
      </c>
      <c r="F32" s="46"/>
      <c r="G32" s="47">
        <v>9005</v>
      </c>
      <c r="H32" s="48" t="s">
        <v>350</v>
      </c>
      <c r="I32" s="47" t="s">
        <v>87</v>
      </c>
      <c r="J32" s="86">
        <v>2</v>
      </c>
    </row>
    <row r="33" spans="1:10" ht="22.5" customHeight="1" x14ac:dyDescent="0.25">
      <c r="A33" s="31"/>
      <c r="C33" s="76"/>
      <c r="D33" s="77" t="str">
        <f t="shared" si="6"/>
        <v>Fri</v>
      </c>
      <c r="E33" s="45">
        <f t="shared" si="6"/>
        <v>44505</v>
      </c>
      <c r="F33" s="46"/>
      <c r="G33" s="47">
        <v>9005</v>
      </c>
      <c r="H33" s="48" t="s">
        <v>351</v>
      </c>
      <c r="I33" s="47" t="s">
        <v>95</v>
      </c>
      <c r="J33" s="86">
        <v>2</v>
      </c>
    </row>
    <row r="34" spans="1:10" ht="22.5" customHeight="1" x14ac:dyDescent="0.25">
      <c r="A34" s="31"/>
      <c r="C34" s="76"/>
      <c r="D34" s="77" t="str">
        <f t="shared" si="6"/>
        <v>Fri</v>
      </c>
      <c r="E34" s="45">
        <f t="shared" si="6"/>
        <v>44505</v>
      </c>
      <c r="F34" s="46"/>
      <c r="G34" s="47">
        <v>9005</v>
      </c>
      <c r="H34" s="48" t="s">
        <v>352</v>
      </c>
      <c r="I34" s="47" t="s">
        <v>87</v>
      </c>
      <c r="J34" s="86">
        <v>1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4" t="str">
        <f t="shared" si="4"/>
        <v>Sat</v>
      </c>
      <c r="E35" s="34">
        <f>+E30+1</f>
        <v>44506</v>
      </c>
      <c r="F35" s="65"/>
      <c r="G35" s="66"/>
      <c r="H35" s="70"/>
      <c r="I35" s="66"/>
      <c r="J35" s="87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76"/>
      <c r="D36" s="77" t="str">
        <f t="shared" si="4"/>
        <v>Sun</v>
      </c>
      <c r="E36" s="45">
        <f>+E35+1</f>
        <v>44507</v>
      </c>
      <c r="F36" s="65"/>
      <c r="G36" s="66"/>
      <c r="H36" s="67"/>
      <c r="I36" s="66"/>
      <c r="J36" s="87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>IF(B37=1,"Mo",IF(B37=2,"Tue",IF(B37=3,"Wed",IF(B37=4,"Thu",IF(B37=5,"Fri",IF(B37=6,"Sat",IF(B37=7,"Sun","")))))))</f>
        <v>Mo</v>
      </c>
      <c r="E37" s="34">
        <f>+E36+1</f>
        <v>44508</v>
      </c>
      <c r="F37" s="35"/>
      <c r="G37" s="36">
        <v>9005</v>
      </c>
      <c r="H37" s="43" t="s">
        <v>51</v>
      </c>
      <c r="I37" s="36" t="s">
        <v>87</v>
      </c>
      <c r="J37" s="85">
        <v>1</v>
      </c>
    </row>
    <row r="38" spans="1:10" ht="22.5" customHeight="1" x14ac:dyDescent="0.25">
      <c r="A38" s="31"/>
      <c r="C38" s="76"/>
      <c r="D38" s="74" t="str">
        <f t="shared" ref="D38:E40" si="7">D37</f>
        <v>Mo</v>
      </c>
      <c r="E38" s="34">
        <f t="shared" si="7"/>
        <v>44508</v>
      </c>
      <c r="F38" s="35"/>
      <c r="G38" s="36">
        <v>9005</v>
      </c>
      <c r="H38" s="43" t="s">
        <v>347</v>
      </c>
      <c r="I38" s="36" t="s">
        <v>87</v>
      </c>
      <c r="J38" s="85">
        <v>1</v>
      </c>
    </row>
    <row r="39" spans="1:10" ht="22.5" customHeight="1" x14ac:dyDescent="0.25">
      <c r="A39" s="31"/>
      <c r="C39" s="76"/>
      <c r="D39" s="74" t="str">
        <f t="shared" si="7"/>
        <v>Mo</v>
      </c>
      <c r="E39" s="34">
        <f t="shared" si="7"/>
        <v>44508</v>
      </c>
      <c r="F39" s="35"/>
      <c r="G39" s="36">
        <v>9005</v>
      </c>
      <c r="H39" s="43" t="s">
        <v>348</v>
      </c>
      <c r="I39" s="36" t="s">
        <v>360</v>
      </c>
      <c r="J39" s="85">
        <v>4</v>
      </c>
    </row>
    <row r="40" spans="1:10" ht="22.5" customHeight="1" x14ac:dyDescent="0.25">
      <c r="A40" s="31"/>
      <c r="C40" s="76"/>
      <c r="D40" s="74" t="str">
        <f t="shared" si="7"/>
        <v>Mo</v>
      </c>
      <c r="E40" s="34">
        <f t="shared" si="7"/>
        <v>44508</v>
      </c>
      <c r="F40" s="35"/>
      <c r="G40" s="36">
        <v>9005</v>
      </c>
      <c r="H40" s="43" t="s">
        <v>355</v>
      </c>
      <c r="I40" s="36" t="s">
        <v>87</v>
      </c>
      <c r="J40" s="85">
        <v>2</v>
      </c>
    </row>
    <row r="41" spans="1:10" ht="22.5" customHeight="1" x14ac:dyDescent="0.25">
      <c r="A41" s="31">
        <f t="shared" si="0"/>
        <v>1</v>
      </c>
      <c r="B41" s="8">
        <f t="shared" si="1"/>
        <v>2</v>
      </c>
      <c r="C41" s="76"/>
      <c r="D41" s="77" t="str">
        <f>IF(B41=1,"Mo",IF(B41=2,"Tue",IF(B41=3,"Wed",IF(B41=4,"Thu",IF(B41=5,"Fri",IF(B41=6,"Sat",IF(B41=7,"Sun","")))))))</f>
        <v>Tue</v>
      </c>
      <c r="E41" s="45">
        <f>+E37+1</f>
        <v>44509</v>
      </c>
      <c r="F41" s="46"/>
      <c r="G41" s="47">
        <v>9005</v>
      </c>
      <c r="H41" s="48" t="s">
        <v>51</v>
      </c>
      <c r="I41" s="47" t="s">
        <v>87</v>
      </c>
      <c r="J41" s="86">
        <v>3</v>
      </c>
    </row>
    <row r="42" spans="1:10" ht="22.5" customHeight="1" x14ac:dyDescent="0.25">
      <c r="A42" s="31"/>
      <c r="C42" s="76"/>
      <c r="D42" s="77" t="str">
        <f>D41</f>
        <v>Tue</v>
      </c>
      <c r="E42" s="45">
        <f>E41</f>
        <v>44509</v>
      </c>
      <c r="F42" s="46"/>
      <c r="G42" s="47">
        <v>9005</v>
      </c>
      <c r="H42" s="48" t="s">
        <v>345</v>
      </c>
      <c r="I42" s="47" t="s">
        <v>87</v>
      </c>
      <c r="J42" s="86">
        <v>1</v>
      </c>
    </row>
    <row r="43" spans="1:10" ht="22.5" customHeight="1" x14ac:dyDescent="0.25">
      <c r="A43" s="31"/>
      <c r="C43" s="76"/>
      <c r="D43" s="77" t="str">
        <f t="shared" ref="D43:E44" si="8">D42</f>
        <v>Tue</v>
      </c>
      <c r="E43" s="45">
        <f t="shared" si="8"/>
        <v>44509</v>
      </c>
      <c r="F43" s="46"/>
      <c r="G43" s="47">
        <v>9005</v>
      </c>
      <c r="H43" s="48" t="s">
        <v>346</v>
      </c>
      <c r="I43" s="146" t="s">
        <v>361</v>
      </c>
      <c r="J43" s="86">
        <v>2</v>
      </c>
    </row>
    <row r="44" spans="1:10" ht="22.5" customHeight="1" x14ac:dyDescent="0.25">
      <c r="A44" s="31"/>
      <c r="C44" s="76"/>
      <c r="D44" s="77" t="str">
        <f t="shared" si="8"/>
        <v>Tue</v>
      </c>
      <c r="E44" s="45">
        <f t="shared" si="8"/>
        <v>44509</v>
      </c>
      <c r="F44" s="46"/>
      <c r="G44" s="47">
        <v>9005</v>
      </c>
      <c r="H44" s="48" t="s">
        <v>355</v>
      </c>
      <c r="I44" s="47" t="s">
        <v>87</v>
      </c>
      <c r="J44" s="86">
        <v>2</v>
      </c>
    </row>
    <row r="45" spans="1:10" ht="22.5" customHeight="1" x14ac:dyDescent="0.25">
      <c r="A45" s="31">
        <f t="shared" si="0"/>
        <v>1</v>
      </c>
      <c r="B45" s="8">
        <f t="shared" si="1"/>
        <v>3</v>
      </c>
      <c r="C45" s="76"/>
      <c r="D45" s="74" t="str">
        <f>IF(B45=1,"Mo",IF(B45=2,"Tue",IF(B45=3,"Wed",IF(B45=4,"Thu",IF(B45=5,"Fri",IF(B45=6,"Sat",IF(B45=7,"Sun","")))))))</f>
        <v>Wed</v>
      </c>
      <c r="E45" s="34">
        <f>+E41+1</f>
        <v>44510</v>
      </c>
      <c r="F45" s="35"/>
      <c r="G45" s="145">
        <v>9010</v>
      </c>
      <c r="H45" s="37" t="s">
        <v>11</v>
      </c>
      <c r="I45" s="36"/>
      <c r="J45" s="85"/>
    </row>
    <row r="46" spans="1:10" s="69" customFormat="1" ht="22.5" customHeight="1" x14ac:dyDescent="0.25">
      <c r="A46" s="31">
        <f t="shared" si="0"/>
        <v>1</v>
      </c>
      <c r="B46" s="69">
        <f t="shared" si="1"/>
        <v>4</v>
      </c>
      <c r="C46" s="78"/>
      <c r="D46" s="77" t="str">
        <f t="shared" si="4"/>
        <v>Thu</v>
      </c>
      <c r="E46" s="45">
        <f>+E45+1</f>
        <v>44511</v>
      </c>
      <c r="F46" s="46"/>
      <c r="G46" s="47">
        <v>9005</v>
      </c>
      <c r="H46" s="48" t="s">
        <v>51</v>
      </c>
      <c r="I46" s="47" t="s">
        <v>87</v>
      </c>
      <c r="J46" s="86">
        <v>4</v>
      </c>
    </row>
    <row r="47" spans="1:10" s="69" customFormat="1" ht="22.5" customHeight="1" x14ac:dyDescent="0.25">
      <c r="A47" s="31"/>
      <c r="C47" s="78"/>
      <c r="D47" s="77" t="str">
        <f>D46</f>
        <v>Thu</v>
      </c>
      <c r="E47" s="45">
        <f>E46</f>
        <v>44511</v>
      </c>
      <c r="F47" s="46"/>
      <c r="G47" s="47">
        <v>9005</v>
      </c>
      <c r="H47" s="48" t="s">
        <v>343</v>
      </c>
      <c r="I47" s="47" t="s">
        <v>87</v>
      </c>
      <c r="J47" s="86">
        <v>1</v>
      </c>
    </row>
    <row r="48" spans="1:10" s="69" customFormat="1" ht="22.5" customHeight="1" x14ac:dyDescent="0.25">
      <c r="A48" s="31"/>
      <c r="C48" s="78"/>
      <c r="D48" s="77" t="str">
        <f t="shared" ref="D48:E49" si="9">D47</f>
        <v>Thu</v>
      </c>
      <c r="E48" s="45">
        <f t="shared" si="9"/>
        <v>44511</v>
      </c>
      <c r="F48" s="46"/>
      <c r="G48" s="47">
        <v>9005</v>
      </c>
      <c r="H48" s="48" t="s">
        <v>344</v>
      </c>
      <c r="I48" s="47" t="s">
        <v>87</v>
      </c>
      <c r="J48" s="86">
        <v>2</v>
      </c>
    </row>
    <row r="49" spans="1:10" s="69" customFormat="1" ht="22.5" customHeight="1" x14ac:dyDescent="0.25">
      <c r="A49" s="31"/>
      <c r="C49" s="78"/>
      <c r="D49" s="77" t="str">
        <f t="shared" si="9"/>
        <v>Thu</v>
      </c>
      <c r="E49" s="45">
        <f t="shared" si="9"/>
        <v>44511</v>
      </c>
      <c r="F49" s="46"/>
      <c r="G49" s="47">
        <v>9005</v>
      </c>
      <c r="H49" s="48" t="s">
        <v>362</v>
      </c>
      <c r="I49" s="47" t="s">
        <v>87</v>
      </c>
      <c r="J49" s="86">
        <v>1</v>
      </c>
    </row>
    <row r="50" spans="1:10" s="69" customFormat="1" ht="22.5" customHeight="1" x14ac:dyDescent="0.25">
      <c r="A50" s="31">
        <f t="shared" si="0"/>
        <v>1</v>
      </c>
      <c r="B50" s="69">
        <f t="shared" si="1"/>
        <v>5</v>
      </c>
      <c r="C50" s="78"/>
      <c r="D50" s="74" t="str">
        <f t="shared" si="4"/>
        <v>Fri</v>
      </c>
      <c r="E50" s="34">
        <f>+E46+1</f>
        <v>44512</v>
      </c>
      <c r="F50" s="65"/>
      <c r="G50" s="66">
        <v>9005</v>
      </c>
      <c r="H50" s="147" t="s">
        <v>51</v>
      </c>
      <c r="I50" s="66" t="s">
        <v>87</v>
      </c>
      <c r="J50" s="87">
        <v>1</v>
      </c>
    </row>
    <row r="51" spans="1:10" s="69" customFormat="1" ht="22.5" customHeight="1" x14ac:dyDescent="0.25">
      <c r="A51" s="31"/>
      <c r="C51" s="78"/>
      <c r="D51" s="74" t="str">
        <f t="shared" ref="D51:E54" si="10">D50</f>
        <v>Fri</v>
      </c>
      <c r="E51" s="34">
        <f t="shared" si="10"/>
        <v>44512</v>
      </c>
      <c r="F51" s="65"/>
      <c r="G51" s="66">
        <v>9005</v>
      </c>
      <c r="H51" s="147" t="s">
        <v>364</v>
      </c>
      <c r="I51" s="66" t="s">
        <v>244</v>
      </c>
      <c r="J51" s="87">
        <v>2</v>
      </c>
    </row>
    <row r="52" spans="1:10" s="69" customFormat="1" ht="22.5" customHeight="1" x14ac:dyDescent="0.25">
      <c r="A52" s="31"/>
      <c r="C52" s="78"/>
      <c r="D52" s="74" t="str">
        <f t="shared" si="10"/>
        <v>Fri</v>
      </c>
      <c r="E52" s="34">
        <f t="shared" si="10"/>
        <v>44512</v>
      </c>
      <c r="F52" s="65"/>
      <c r="G52" s="66">
        <v>9005</v>
      </c>
      <c r="H52" s="148" t="s">
        <v>365</v>
      </c>
      <c r="I52" s="66" t="s">
        <v>87</v>
      </c>
      <c r="J52" s="87">
        <v>1</v>
      </c>
    </row>
    <row r="53" spans="1:10" s="69" customFormat="1" ht="22.5" customHeight="1" x14ac:dyDescent="0.25">
      <c r="A53" s="31"/>
      <c r="C53" s="78"/>
      <c r="D53" s="74" t="str">
        <f t="shared" si="10"/>
        <v>Fri</v>
      </c>
      <c r="E53" s="34">
        <f t="shared" si="10"/>
        <v>44512</v>
      </c>
      <c r="F53" s="65"/>
      <c r="G53" s="66">
        <v>9005</v>
      </c>
      <c r="H53" s="147" t="s">
        <v>366</v>
      </c>
      <c r="I53" s="66" t="s">
        <v>87</v>
      </c>
      <c r="J53" s="87">
        <v>1</v>
      </c>
    </row>
    <row r="54" spans="1:10" s="69" customFormat="1" ht="22.5" customHeight="1" x14ac:dyDescent="0.25">
      <c r="A54" s="31"/>
      <c r="C54" s="78"/>
      <c r="D54" s="74" t="str">
        <f t="shared" si="10"/>
        <v>Fri</v>
      </c>
      <c r="E54" s="34">
        <f t="shared" si="10"/>
        <v>44512</v>
      </c>
      <c r="F54" s="65"/>
      <c r="G54" s="66">
        <v>9005</v>
      </c>
      <c r="H54" s="147" t="s">
        <v>367</v>
      </c>
      <c r="I54" s="66" t="s">
        <v>87</v>
      </c>
      <c r="J54" s="87">
        <v>1</v>
      </c>
    </row>
    <row r="55" spans="1:10" s="69" customFormat="1" ht="22.5" customHeight="1" x14ac:dyDescent="0.25">
      <c r="A55" s="31"/>
      <c r="C55" s="78"/>
      <c r="D55" s="74" t="s">
        <v>153</v>
      </c>
      <c r="E55" s="34">
        <v>44512</v>
      </c>
      <c r="F55" s="65"/>
      <c r="G55" s="66">
        <v>9005</v>
      </c>
      <c r="H55" s="147" t="s">
        <v>368</v>
      </c>
      <c r="I55" s="66" t="s">
        <v>184</v>
      </c>
      <c r="J55" s="87">
        <v>2</v>
      </c>
    </row>
    <row r="56" spans="1:10" s="69" customFormat="1" ht="22.5" customHeight="1" x14ac:dyDescent="0.25">
      <c r="A56" s="31"/>
      <c r="C56" s="78"/>
      <c r="D56" s="74" t="s">
        <v>153</v>
      </c>
      <c r="E56" s="34">
        <v>44512</v>
      </c>
      <c r="F56" s="65"/>
      <c r="G56" s="66">
        <v>9005</v>
      </c>
      <c r="H56" s="147" t="s">
        <v>369</v>
      </c>
      <c r="I56" s="66" t="s">
        <v>87</v>
      </c>
      <c r="J56" s="87">
        <v>2</v>
      </c>
    </row>
    <row r="57" spans="1:10" ht="22.5" customHeight="1" x14ac:dyDescent="0.25">
      <c r="A57" s="31" t="str">
        <f t="shared" si="0"/>
        <v/>
      </c>
      <c r="B57" s="8">
        <f t="shared" si="1"/>
        <v>6</v>
      </c>
      <c r="C57" s="76"/>
      <c r="D57" s="77" t="str">
        <f t="shared" si="4"/>
        <v>Sat</v>
      </c>
      <c r="E57" s="45">
        <f>+E50+1</f>
        <v>44513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7</v>
      </c>
      <c r="C58" s="76"/>
      <c r="D58" s="77" t="str">
        <f t="shared" si="4"/>
        <v>Sun</v>
      </c>
      <c r="E58" s="45">
        <f>+E57+1</f>
        <v>44514</v>
      </c>
      <c r="F58" s="46"/>
      <c r="G58" s="47"/>
      <c r="H58" s="48"/>
      <c r="I58" s="47"/>
      <c r="J58" s="86"/>
    </row>
    <row r="59" spans="1:10" ht="22.5" customHeight="1" x14ac:dyDescent="0.25">
      <c r="A59" s="31">
        <f t="shared" si="0"/>
        <v>1</v>
      </c>
      <c r="B59" s="8">
        <f t="shared" si="1"/>
        <v>1</v>
      </c>
      <c r="C59" s="76"/>
      <c r="D59" s="74" t="str">
        <f t="shared" si="4"/>
        <v>Mo</v>
      </c>
      <c r="E59" s="34">
        <f>+E58+1</f>
        <v>44515</v>
      </c>
      <c r="F59" s="35"/>
      <c r="G59" s="36">
        <v>9005</v>
      </c>
      <c r="H59" s="43" t="s">
        <v>51</v>
      </c>
      <c r="I59" s="36" t="s">
        <v>87</v>
      </c>
      <c r="J59" s="85">
        <v>3</v>
      </c>
    </row>
    <row r="60" spans="1:10" ht="22.5" customHeight="1" x14ac:dyDescent="0.25">
      <c r="A60" s="31"/>
      <c r="C60" s="76"/>
      <c r="D60" s="74" t="str">
        <f>D59</f>
        <v>Mo</v>
      </c>
      <c r="E60" s="34">
        <f>E59</f>
        <v>44515</v>
      </c>
      <c r="F60" s="35"/>
      <c r="G60" s="36">
        <v>9005</v>
      </c>
      <c r="H60" s="121" t="s">
        <v>370</v>
      </c>
      <c r="I60" s="36" t="s">
        <v>87</v>
      </c>
      <c r="J60" s="85">
        <v>2</v>
      </c>
    </row>
    <row r="61" spans="1:10" ht="22.5" customHeight="1" x14ac:dyDescent="0.25">
      <c r="A61" s="31"/>
      <c r="C61" s="76"/>
      <c r="D61" s="74" t="str">
        <f t="shared" ref="D61:E63" si="11">D60</f>
        <v>Mo</v>
      </c>
      <c r="E61" s="34">
        <f t="shared" si="11"/>
        <v>44515</v>
      </c>
      <c r="F61" s="35"/>
      <c r="G61" s="36">
        <v>9005</v>
      </c>
      <c r="H61" s="43" t="s">
        <v>371</v>
      </c>
      <c r="I61" s="36" t="s">
        <v>87</v>
      </c>
      <c r="J61" s="85">
        <v>1</v>
      </c>
    </row>
    <row r="62" spans="1:10" ht="22.5" customHeight="1" x14ac:dyDescent="0.25">
      <c r="A62" s="31"/>
      <c r="C62" s="76"/>
      <c r="D62" s="74" t="str">
        <f t="shared" si="11"/>
        <v>Mo</v>
      </c>
      <c r="E62" s="34">
        <f t="shared" si="11"/>
        <v>44515</v>
      </c>
      <c r="F62" s="35"/>
      <c r="G62" s="36">
        <v>9005</v>
      </c>
      <c r="H62" s="43" t="s">
        <v>372</v>
      </c>
      <c r="I62" s="36" t="s">
        <v>87</v>
      </c>
      <c r="J62" s="85">
        <v>0.5</v>
      </c>
    </row>
    <row r="63" spans="1:10" ht="22.5" customHeight="1" x14ac:dyDescent="0.25">
      <c r="A63" s="31"/>
      <c r="C63" s="76"/>
      <c r="D63" s="74" t="str">
        <f t="shared" si="11"/>
        <v>Mo</v>
      </c>
      <c r="E63" s="34">
        <f t="shared" si="11"/>
        <v>44515</v>
      </c>
      <c r="F63" s="35"/>
      <c r="G63" s="36">
        <v>9005</v>
      </c>
      <c r="H63" s="43" t="s">
        <v>373</v>
      </c>
      <c r="I63" s="36" t="s">
        <v>87</v>
      </c>
      <c r="J63" s="85">
        <v>0.5</v>
      </c>
    </row>
    <row r="64" spans="1:10" ht="22.5" customHeight="1" x14ac:dyDescent="0.25">
      <c r="A64" s="31"/>
      <c r="C64" s="76"/>
      <c r="D64" s="74" t="s">
        <v>297</v>
      </c>
      <c r="E64" s="34">
        <v>44515</v>
      </c>
      <c r="F64" s="35"/>
      <c r="G64" s="36">
        <v>9005</v>
      </c>
      <c r="H64" s="43" t="s">
        <v>375</v>
      </c>
      <c r="I64" s="36" t="s">
        <v>87</v>
      </c>
      <c r="J64" s="85">
        <v>1</v>
      </c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7" t="str">
        <f t="shared" si="4"/>
        <v>Tue</v>
      </c>
      <c r="E65" s="45">
        <f>+E59+1</f>
        <v>44516</v>
      </c>
      <c r="F65" s="46"/>
      <c r="G65" s="47">
        <v>9005</v>
      </c>
      <c r="H65" s="48" t="s">
        <v>51</v>
      </c>
      <c r="I65" s="47" t="s">
        <v>87</v>
      </c>
      <c r="J65" s="86">
        <v>4</v>
      </c>
    </row>
    <row r="66" spans="1:10" ht="22.5" customHeight="1" x14ac:dyDescent="0.25">
      <c r="A66" s="31"/>
      <c r="C66" s="76"/>
      <c r="D66" s="77" t="str">
        <f>D65</f>
        <v>Tue</v>
      </c>
      <c r="E66" s="45">
        <f>E65</f>
        <v>44516</v>
      </c>
      <c r="F66" s="46"/>
      <c r="G66" s="47">
        <v>9005</v>
      </c>
      <c r="H66" s="48" t="s">
        <v>376</v>
      </c>
      <c r="I66" s="47" t="s">
        <v>87</v>
      </c>
      <c r="J66" s="86">
        <v>2</v>
      </c>
    </row>
    <row r="67" spans="1:10" ht="22.5" customHeight="1" x14ac:dyDescent="0.25">
      <c r="A67" s="31"/>
      <c r="C67" s="76"/>
      <c r="D67" s="77" t="str">
        <f t="shared" ref="D67:E69" si="12">D66</f>
        <v>Tue</v>
      </c>
      <c r="E67" s="45">
        <f t="shared" si="12"/>
        <v>44516</v>
      </c>
      <c r="F67" s="46"/>
      <c r="G67" s="47">
        <v>9005</v>
      </c>
      <c r="H67" s="48" t="s">
        <v>374</v>
      </c>
      <c r="I67" s="47" t="s">
        <v>379</v>
      </c>
      <c r="J67" s="86">
        <v>2</v>
      </c>
    </row>
    <row r="68" spans="1:10" ht="22.5" customHeight="1" x14ac:dyDescent="0.25">
      <c r="A68" s="31"/>
      <c r="C68" s="76"/>
      <c r="D68" s="77" t="str">
        <f t="shared" si="12"/>
        <v>Tue</v>
      </c>
      <c r="E68" s="45">
        <f t="shared" si="12"/>
        <v>44516</v>
      </c>
      <c r="F68" s="46"/>
      <c r="G68" s="47">
        <v>9005</v>
      </c>
      <c r="H68" s="48" t="s">
        <v>377</v>
      </c>
      <c r="I68" s="47" t="s">
        <v>93</v>
      </c>
      <c r="J68" s="86">
        <v>0.5</v>
      </c>
    </row>
    <row r="69" spans="1:10" ht="22.5" customHeight="1" x14ac:dyDescent="0.25">
      <c r="A69" s="31"/>
      <c r="C69" s="76"/>
      <c r="D69" s="77" t="str">
        <f t="shared" si="12"/>
        <v>Tue</v>
      </c>
      <c r="E69" s="45">
        <f t="shared" si="12"/>
        <v>44516</v>
      </c>
      <c r="F69" s="46"/>
      <c r="G69" s="47">
        <v>9005</v>
      </c>
      <c r="H69" s="48" t="s">
        <v>311</v>
      </c>
      <c r="I69" s="47" t="s">
        <v>93</v>
      </c>
      <c r="J69" s="86">
        <v>0.5</v>
      </c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4" t="str">
        <f t="shared" si="4"/>
        <v>Wed</v>
      </c>
      <c r="E70" s="34">
        <f>+E65+1</f>
        <v>44517</v>
      </c>
      <c r="F70" s="35"/>
      <c r="G70" s="36">
        <v>9005</v>
      </c>
      <c r="H70" s="43" t="s">
        <v>51</v>
      </c>
      <c r="I70" s="36" t="s">
        <v>87</v>
      </c>
      <c r="J70" s="85">
        <v>3</v>
      </c>
    </row>
    <row r="71" spans="1:10" ht="22.5" customHeight="1" x14ac:dyDescent="0.25">
      <c r="A71" s="31"/>
      <c r="C71" s="76"/>
      <c r="D71" s="74" t="str">
        <f>D70</f>
        <v>Wed</v>
      </c>
      <c r="E71" s="34">
        <f>E70</f>
        <v>44517</v>
      </c>
      <c r="F71" s="35"/>
      <c r="G71" s="36">
        <v>9005</v>
      </c>
      <c r="H71" s="43" t="s">
        <v>376</v>
      </c>
      <c r="I71" s="36" t="s">
        <v>87</v>
      </c>
      <c r="J71" s="85">
        <v>2</v>
      </c>
    </row>
    <row r="72" spans="1:10" ht="22.5" customHeight="1" x14ac:dyDescent="0.25">
      <c r="A72" s="31"/>
      <c r="C72" s="76"/>
      <c r="D72" s="74" t="str">
        <f t="shared" ref="D72:E74" si="13">D71</f>
        <v>Wed</v>
      </c>
      <c r="E72" s="34">
        <f t="shared" si="13"/>
        <v>44517</v>
      </c>
      <c r="F72" s="35"/>
      <c r="G72" s="36">
        <v>9005</v>
      </c>
      <c r="H72" s="43" t="s">
        <v>192</v>
      </c>
      <c r="I72" s="36" t="s">
        <v>87</v>
      </c>
      <c r="J72" s="85">
        <v>1</v>
      </c>
    </row>
    <row r="73" spans="1:10" ht="22.5" customHeight="1" x14ac:dyDescent="0.25">
      <c r="A73" s="31"/>
      <c r="C73" s="76"/>
      <c r="D73" s="74" t="str">
        <f t="shared" si="13"/>
        <v>Wed</v>
      </c>
      <c r="E73" s="34">
        <f t="shared" si="13"/>
        <v>44517</v>
      </c>
      <c r="F73" s="35"/>
      <c r="G73" s="36">
        <v>9005</v>
      </c>
      <c r="H73" s="43" t="s">
        <v>375</v>
      </c>
      <c r="I73" s="36" t="s">
        <v>87</v>
      </c>
      <c r="J73" s="85">
        <v>1</v>
      </c>
    </row>
    <row r="74" spans="1:10" ht="22.5" customHeight="1" x14ac:dyDescent="0.25">
      <c r="A74" s="31"/>
      <c r="C74" s="76"/>
      <c r="D74" s="74" t="str">
        <f t="shared" si="13"/>
        <v>Wed</v>
      </c>
      <c r="E74" s="34">
        <f t="shared" si="13"/>
        <v>44517</v>
      </c>
      <c r="F74" s="35"/>
      <c r="G74" s="36">
        <v>9005</v>
      </c>
      <c r="H74" s="43" t="s">
        <v>378</v>
      </c>
      <c r="I74" s="36" t="s">
        <v>87</v>
      </c>
      <c r="J74" s="85">
        <v>1</v>
      </c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7" t="str">
        <f t="shared" si="4"/>
        <v>Thu</v>
      </c>
      <c r="E75" s="45">
        <f>+E70+1</f>
        <v>44518</v>
      </c>
      <c r="F75" s="46"/>
      <c r="G75" s="47">
        <v>9005</v>
      </c>
      <c r="H75" s="48" t="s">
        <v>51</v>
      </c>
      <c r="I75" s="47" t="s">
        <v>87</v>
      </c>
      <c r="J75" s="86">
        <v>2</v>
      </c>
    </row>
    <row r="76" spans="1:10" ht="22.5" customHeight="1" x14ac:dyDescent="0.25">
      <c r="A76" s="31"/>
      <c r="C76" s="76"/>
      <c r="D76" s="77" t="str">
        <f>D75</f>
        <v>Thu</v>
      </c>
      <c r="E76" s="45">
        <f>E75</f>
        <v>44518</v>
      </c>
      <c r="F76" s="46"/>
      <c r="G76" s="47">
        <v>9005</v>
      </c>
      <c r="H76" s="122" t="s">
        <v>380</v>
      </c>
      <c r="I76" s="47" t="s">
        <v>87</v>
      </c>
      <c r="J76" s="86">
        <v>1</v>
      </c>
    </row>
    <row r="77" spans="1:10" ht="22.5" customHeight="1" x14ac:dyDescent="0.25">
      <c r="A77" s="31"/>
      <c r="C77" s="76"/>
      <c r="D77" s="77" t="str">
        <f t="shared" ref="D77:E79" si="14">D76</f>
        <v>Thu</v>
      </c>
      <c r="E77" s="45">
        <f t="shared" si="14"/>
        <v>44518</v>
      </c>
      <c r="F77" s="46"/>
      <c r="G77" s="47">
        <v>9005</v>
      </c>
      <c r="H77" s="48" t="s">
        <v>381</v>
      </c>
      <c r="I77" s="47" t="s">
        <v>87</v>
      </c>
      <c r="J77" s="86">
        <v>1</v>
      </c>
    </row>
    <row r="78" spans="1:10" ht="22.5" customHeight="1" x14ac:dyDescent="0.25">
      <c r="A78" s="31"/>
      <c r="C78" s="76"/>
      <c r="D78" s="77" t="str">
        <f t="shared" si="14"/>
        <v>Thu</v>
      </c>
      <c r="E78" s="45">
        <f t="shared" si="14"/>
        <v>44518</v>
      </c>
      <c r="F78" s="46"/>
      <c r="G78" s="47">
        <v>9005</v>
      </c>
      <c r="H78" s="48" t="s">
        <v>382</v>
      </c>
      <c r="I78" s="47" t="s">
        <v>87</v>
      </c>
      <c r="J78" s="86">
        <v>2</v>
      </c>
    </row>
    <row r="79" spans="1:10" ht="22.5" customHeight="1" x14ac:dyDescent="0.25">
      <c r="A79" s="31"/>
      <c r="C79" s="76"/>
      <c r="D79" s="77" t="str">
        <f t="shared" si="14"/>
        <v>Thu</v>
      </c>
      <c r="E79" s="45">
        <f t="shared" si="14"/>
        <v>44518</v>
      </c>
      <c r="F79" s="46"/>
      <c r="G79" s="47">
        <v>9005</v>
      </c>
      <c r="H79" s="48" t="s">
        <v>376</v>
      </c>
      <c r="I79" s="47" t="s">
        <v>87</v>
      </c>
      <c r="J79" s="86">
        <v>2</v>
      </c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4" t="str">
        <f t="shared" si="4"/>
        <v>Fri</v>
      </c>
      <c r="E80" s="34">
        <f>+E75+1</f>
        <v>44519</v>
      </c>
      <c r="F80" s="65"/>
      <c r="G80" s="66">
        <v>9005</v>
      </c>
      <c r="H80" s="67" t="s">
        <v>51</v>
      </c>
      <c r="I80" s="66" t="s">
        <v>87</v>
      </c>
      <c r="J80" s="87">
        <v>1</v>
      </c>
    </row>
    <row r="81" spans="1:10" ht="22.5" customHeight="1" x14ac:dyDescent="0.25">
      <c r="A81" s="31"/>
      <c r="C81" s="76"/>
      <c r="D81" s="74" t="str">
        <f>D80</f>
        <v>Fri</v>
      </c>
      <c r="E81" s="34">
        <f>E80</f>
        <v>44519</v>
      </c>
      <c r="F81" s="65"/>
      <c r="G81" s="66">
        <v>9005</v>
      </c>
      <c r="H81" s="67" t="s">
        <v>383</v>
      </c>
      <c r="I81" s="66" t="s">
        <v>87</v>
      </c>
      <c r="J81" s="87">
        <v>2</v>
      </c>
    </row>
    <row r="82" spans="1:10" ht="22.5" customHeight="1" x14ac:dyDescent="0.25">
      <c r="A82" s="31"/>
      <c r="C82" s="76"/>
      <c r="D82" s="74" t="str">
        <f>D81</f>
        <v>Fri</v>
      </c>
      <c r="E82" s="34">
        <f>E81</f>
        <v>44519</v>
      </c>
      <c r="F82" s="65"/>
      <c r="G82" s="66">
        <v>9005</v>
      </c>
      <c r="H82" s="67" t="s">
        <v>384</v>
      </c>
      <c r="I82" s="66" t="s">
        <v>87</v>
      </c>
      <c r="J82" s="87">
        <v>1</v>
      </c>
    </row>
    <row r="83" spans="1:10" ht="22.5" customHeight="1" x14ac:dyDescent="0.25">
      <c r="A83" s="31"/>
      <c r="C83" s="76"/>
      <c r="D83" s="74" t="str">
        <f t="shared" ref="D83:E84" si="15">D82</f>
        <v>Fri</v>
      </c>
      <c r="E83" s="34">
        <f t="shared" si="15"/>
        <v>44519</v>
      </c>
      <c r="F83" s="65"/>
      <c r="G83" s="66">
        <v>9005</v>
      </c>
      <c r="H83" s="67" t="s">
        <v>385</v>
      </c>
      <c r="I83" s="66" t="s">
        <v>87</v>
      </c>
      <c r="J83" s="87">
        <v>3</v>
      </c>
    </row>
    <row r="84" spans="1:10" ht="22.5" customHeight="1" x14ac:dyDescent="0.25">
      <c r="A84" s="31"/>
      <c r="C84" s="76"/>
      <c r="D84" s="74" t="str">
        <f t="shared" si="15"/>
        <v>Fri</v>
      </c>
      <c r="E84" s="34">
        <f t="shared" si="15"/>
        <v>44519</v>
      </c>
      <c r="F84" s="65"/>
      <c r="G84" s="66">
        <v>9005</v>
      </c>
      <c r="H84" s="67" t="s">
        <v>386</v>
      </c>
      <c r="I84" s="66" t="s">
        <v>87</v>
      </c>
      <c r="J84" s="87">
        <v>2</v>
      </c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4" t="str">
        <f t="shared" si="4"/>
        <v>Sat</v>
      </c>
      <c r="E85" s="34">
        <f>+E80+1</f>
        <v>44520</v>
      </c>
      <c r="F85" s="35"/>
      <c r="G85" s="36"/>
      <c r="H85" s="43"/>
      <c r="I85" s="3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7" t="str">
        <f t="shared" si="4"/>
        <v>Sun</v>
      </c>
      <c r="E86" s="45">
        <f>+E85+1</f>
        <v>44521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4" t="str">
        <f t="shared" si="4"/>
        <v>Mo</v>
      </c>
      <c r="E87" s="34">
        <f>+E86+1</f>
        <v>44522</v>
      </c>
      <c r="F87" s="35"/>
      <c r="G87" s="36">
        <v>9005</v>
      </c>
      <c r="H87" s="43" t="s">
        <v>51</v>
      </c>
      <c r="I87" s="36" t="s">
        <v>87</v>
      </c>
      <c r="J87" s="85">
        <v>3</v>
      </c>
    </row>
    <row r="88" spans="1:10" ht="22.5" customHeight="1" x14ac:dyDescent="0.25">
      <c r="A88" s="31"/>
      <c r="C88" s="76"/>
      <c r="D88" s="74" t="str">
        <f>D87</f>
        <v>Mo</v>
      </c>
      <c r="E88" s="34">
        <f>E87</f>
        <v>44522</v>
      </c>
      <c r="F88" s="35"/>
      <c r="G88" s="36">
        <v>9005</v>
      </c>
      <c r="H88" s="43" t="s">
        <v>387</v>
      </c>
      <c r="I88" s="36" t="s">
        <v>87</v>
      </c>
      <c r="J88" s="85">
        <v>1</v>
      </c>
    </row>
    <row r="89" spans="1:10" ht="22.5" customHeight="1" x14ac:dyDescent="0.25">
      <c r="A89" s="31"/>
      <c r="C89" s="76"/>
      <c r="D89" s="74" t="str">
        <f t="shared" ref="D89:E91" si="16">D88</f>
        <v>Mo</v>
      </c>
      <c r="E89" s="34">
        <f t="shared" si="16"/>
        <v>44522</v>
      </c>
      <c r="F89" s="35"/>
      <c r="G89" s="36">
        <v>9005</v>
      </c>
      <c r="H89" s="43" t="s">
        <v>388</v>
      </c>
      <c r="I89" s="36" t="s">
        <v>87</v>
      </c>
      <c r="J89" s="85">
        <v>2</v>
      </c>
    </row>
    <row r="90" spans="1:10" ht="22.5" customHeight="1" x14ac:dyDescent="0.25">
      <c r="A90" s="31"/>
      <c r="C90" s="76"/>
      <c r="D90" s="74" t="str">
        <f t="shared" si="16"/>
        <v>Mo</v>
      </c>
      <c r="E90" s="34">
        <f t="shared" si="16"/>
        <v>44522</v>
      </c>
      <c r="F90" s="35"/>
      <c r="G90" s="36">
        <v>9005</v>
      </c>
      <c r="H90" s="43" t="s">
        <v>389</v>
      </c>
      <c r="I90" s="36" t="s">
        <v>87</v>
      </c>
      <c r="J90" s="85">
        <v>1</v>
      </c>
    </row>
    <row r="91" spans="1:10" ht="22.5" customHeight="1" x14ac:dyDescent="0.25">
      <c r="A91" s="31"/>
      <c r="C91" s="76"/>
      <c r="D91" s="74" t="str">
        <f t="shared" si="16"/>
        <v>Mo</v>
      </c>
      <c r="E91" s="34">
        <f t="shared" si="16"/>
        <v>44522</v>
      </c>
      <c r="F91" s="35"/>
      <c r="G91" s="36">
        <v>9005</v>
      </c>
      <c r="H91" s="43" t="s">
        <v>192</v>
      </c>
      <c r="I91" s="36" t="s">
        <v>87</v>
      </c>
      <c r="J91" s="85">
        <v>1</v>
      </c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7" t="str">
        <f t="shared" si="4"/>
        <v>Tue</v>
      </c>
      <c r="E92" s="45">
        <f>+E87+1</f>
        <v>44523</v>
      </c>
      <c r="F92" s="46"/>
      <c r="G92" s="47">
        <v>9005</v>
      </c>
      <c r="H92" s="48" t="s">
        <v>51</v>
      </c>
      <c r="I92" s="47" t="s">
        <v>87</v>
      </c>
      <c r="J92" s="86">
        <v>2</v>
      </c>
    </row>
    <row r="93" spans="1:10" ht="22.5" customHeight="1" x14ac:dyDescent="0.25">
      <c r="A93" s="31"/>
      <c r="C93" s="76"/>
      <c r="D93" s="77" t="str">
        <f>D92</f>
        <v>Tue</v>
      </c>
      <c r="E93" s="45">
        <f>E92</f>
        <v>44523</v>
      </c>
      <c r="F93" s="46"/>
      <c r="G93" s="47">
        <v>9005</v>
      </c>
      <c r="H93" s="48" t="s">
        <v>390</v>
      </c>
      <c r="I93" s="47" t="s">
        <v>87</v>
      </c>
      <c r="J93" s="86">
        <v>1</v>
      </c>
    </row>
    <row r="94" spans="1:10" ht="22.5" customHeight="1" x14ac:dyDescent="0.25">
      <c r="A94" s="31"/>
      <c r="C94" s="76"/>
      <c r="D94" s="77" t="str">
        <f t="shared" ref="D94:E96" si="17">D93</f>
        <v>Tue</v>
      </c>
      <c r="E94" s="45">
        <f t="shared" si="17"/>
        <v>44523</v>
      </c>
      <c r="F94" s="46"/>
      <c r="G94" s="47">
        <v>9005</v>
      </c>
      <c r="H94" s="48" t="s">
        <v>391</v>
      </c>
      <c r="I94" s="47" t="s">
        <v>87</v>
      </c>
      <c r="J94" s="86">
        <v>1</v>
      </c>
    </row>
    <row r="95" spans="1:10" ht="22.5" customHeight="1" x14ac:dyDescent="0.25">
      <c r="A95" s="31"/>
      <c r="C95" s="76"/>
      <c r="D95" s="77" t="str">
        <f t="shared" si="17"/>
        <v>Tue</v>
      </c>
      <c r="E95" s="45">
        <f t="shared" si="17"/>
        <v>44523</v>
      </c>
      <c r="F95" s="46"/>
      <c r="G95" s="47">
        <v>9005</v>
      </c>
      <c r="H95" s="122" t="s">
        <v>392</v>
      </c>
      <c r="I95" s="47" t="s">
        <v>87</v>
      </c>
      <c r="J95" s="86">
        <v>1</v>
      </c>
    </row>
    <row r="96" spans="1:10" ht="22.5" customHeight="1" x14ac:dyDescent="0.25">
      <c r="A96" s="31"/>
      <c r="C96" s="76"/>
      <c r="D96" s="77" t="str">
        <f t="shared" si="17"/>
        <v>Tue</v>
      </c>
      <c r="E96" s="45">
        <f t="shared" si="17"/>
        <v>44523</v>
      </c>
      <c r="F96" s="46"/>
      <c r="G96" s="47">
        <v>9005</v>
      </c>
      <c r="H96" s="48" t="s">
        <v>393</v>
      </c>
      <c r="I96" s="47" t="s">
        <v>87</v>
      </c>
      <c r="J96" s="86">
        <v>1</v>
      </c>
    </row>
    <row r="97" spans="1:10" ht="22.5" customHeight="1" x14ac:dyDescent="0.25">
      <c r="A97" s="31"/>
      <c r="C97" s="76"/>
      <c r="D97" s="77" t="s">
        <v>118</v>
      </c>
      <c r="E97" s="45">
        <v>44523</v>
      </c>
      <c r="F97" s="46"/>
      <c r="G97" s="47">
        <v>9005</v>
      </c>
      <c r="H97" s="48" t="s">
        <v>394</v>
      </c>
      <c r="I97" s="47" t="s">
        <v>87</v>
      </c>
      <c r="J97" s="86">
        <v>1</v>
      </c>
    </row>
    <row r="98" spans="1:10" ht="22.5" customHeight="1" x14ac:dyDescent="0.25">
      <c r="A98" s="31"/>
      <c r="C98" s="76"/>
      <c r="D98" s="77" t="s">
        <v>118</v>
      </c>
      <c r="E98" s="45">
        <v>44523</v>
      </c>
      <c r="F98" s="46"/>
      <c r="G98" s="47">
        <v>9005</v>
      </c>
      <c r="H98" s="48" t="s">
        <v>395</v>
      </c>
      <c r="I98" s="47" t="s">
        <v>87</v>
      </c>
      <c r="J98" s="86">
        <v>1</v>
      </c>
    </row>
    <row r="99" spans="1:10" ht="22.5" customHeight="1" x14ac:dyDescent="0.25">
      <c r="A99" s="31">
        <f t="shared" si="0"/>
        <v>1</v>
      </c>
      <c r="B99" s="8">
        <f t="shared" si="1"/>
        <v>3</v>
      </c>
      <c r="C99" s="76"/>
      <c r="D99" s="74" t="str">
        <f t="shared" si="4"/>
        <v>Wed</v>
      </c>
      <c r="E99" s="34">
        <f>+E92+1</f>
        <v>44524</v>
      </c>
      <c r="F99" s="35"/>
      <c r="G99" s="36">
        <v>9005</v>
      </c>
      <c r="H99" s="43" t="s">
        <v>51</v>
      </c>
      <c r="I99" s="36" t="s">
        <v>87</v>
      </c>
      <c r="J99" s="85">
        <v>1</v>
      </c>
    </row>
    <row r="100" spans="1:10" ht="22.5" customHeight="1" x14ac:dyDescent="0.25">
      <c r="A100" s="31"/>
      <c r="C100" s="76"/>
      <c r="D100" s="74" t="str">
        <f>D99</f>
        <v>Wed</v>
      </c>
      <c r="E100" s="34">
        <f>E99</f>
        <v>44524</v>
      </c>
      <c r="F100" s="35"/>
      <c r="G100" s="36">
        <v>9005</v>
      </c>
      <c r="H100" s="43" t="s">
        <v>396</v>
      </c>
      <c r="I100" s="36" t="s">
        <v>402</v>
      </c>
      <c r="J100" s="85">
        <v>2</v>
      </c>
    </row>
    <row r="101" spans="1:10" ht="22.5" customHeight="1" x14ac:dyDescent="0.25">
      <c r="A101" s="31"/>
      <c r="C101" s="76"/>
      <c r="D101" s="74" t="str">
        <f t="shared" ref="D101:E103" si="18">D100</f>
        <v>Wed</v>
      </c>
      <c r="E101" s="34">
        <f t="shared" si="18"/>
        <v>44524</v>
      </c>
      <c r="F101" s="35"/>
      <c r="G101" s="36">
        <v>9005</v>
      </c>
      <c r="H101" s="43" t="s">
        <v>397</v>
      </c>
      <c r="I101" s="36" t="s">
        <v>87</v>
      </c>
      <c r="J101" s="85">
        <v>2</v>
      </c>
    </row>
    <row r="102" spans="1:10" ht="22.5" customHeight="1" x14ac:dyDescent="0.25">
      <c r="A102" s="31"/>
      <c r="C102" s="76"/>
      <c r="D102" s="74" t="str">
        <f t="shared" si="18"/>
        <v>Wed</v>
      </c>
      <c r="E102" s="34">
        <f t="shared" si="18"/>
        <v>44524</v>
      </c>
      <c r="F102" s="35"/>
      <c r="G102" s="36">
        <v>9005</v>
      </c>
      <c r="H102" s="121" t="s">
        <v>398</v>
      </c>
      <c r="I102" s="36" t="s">
        <v>87</v>
      </c>
      <c r="J102" s="85">
        <v>3</v>
      </c>
    </row>
    <row r="103" spans="1:10" ht="22.5" customHeight="1" x14ac:dyDescent="0.25">
      <c r="A103" s="31"/>
      <c r="C103" s="76"/>
      <c r="D103" s="74" t="str">
        <f t="shared" si="18"/>
        <v>Wed</v>
      </c>
      <c r="E103" s="34">
        <f t="shared" si="18"/>
        <v>44524</v>
      </c>
      <c r="F103" s="35"/>
      <c r="G103" s="36">
        <v>9005</v>
      </c>
      <c r="H103" s="43" t="s">
        <v>399</v>
      </c>
      <c r="I103" s="36" t="s">
        <v>401</v>
      </c>
      <c r="J103" s="85">
        <v>1</v>
      </c>
    </row>
    <row r="104" spans="1:10" ht="22.5" customHeight="1" x14ac:dyDescent="0.25">
      <c r="A104" s="31"/>
      <c r="C104" s="76"/>
      <c r="D104" s="74" t="s">
        <v>126</v>
      </c>
      <c r="E104" s="34">
        <v>44524</v>
      </c>
      <c r="F104" s="35"/>
      <c r="G104" s="36">
        <v>9005</v>
      </c>
      <c r="H104" s="43" t="s">
        <v>400</v>
      </c>
      <c r="I104" s="36" t="s">
        <v>87</v>
      </c>
      <c r="J104" s="85">
        <v>0.5</v>
      </c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76"/>
      <c r="D105" s="77" t="str">
        <f t="shared" si="4"/>
        <v>Thu</v>
      </c>
      <c r="E105" s="45">
        <f>+E99+1</f>
        <v>44525</v>
      </c>
      <c r="F105" s="46"/>
      <c r="G105" s="47">
        <v>9005</v>
      </c>
      <c r="H105" s="48" t="s">
        <v>51</v>
      </c>
      <c r="I105" s="47" t="s">
        <v>87</v>
      </c>
      <c r="J105" s="86">
        <v>2</v>
      </c>
    </row>
    <row r="106" spans="1:10" ht="22.5" customHeight="1" x14ac:dyDescent="0.25">
      <c r="A106" s="31"/>
      <c r="C106" s="76"/>
      <c r="D106" s="77" t="str">
        <f>D105</f>
        <v>Thu</v>
      </c>
      <c r="E106" s="45">
        <f>E105</f>
        <v>44525</v>
      </c>
      <c r="F106" s="46"/>
      <c r="G106" s="47">
        <v>9005</v>
      </c>
      <c r="H106" s="122" t="s">
        <v>403</v>
      </c>
      <c r="I106" s="47" t="s">
        <v>87</v>
      </c>
      <c r="J106" s="86">
        <v>1</v>
      </c>
    </row>
    <row r="107" spans="1:10" ht="22.5" customHeight="1" x14ac:dyDescent="0.25">
      <c r="A107" s="31"/>
      <c r="C107" s="76"/>
      <c r="D107" s="77" t="str">
        <f t="shared" ref="D107:E108" si="19">D106</f>
        <v>Thu</v>
      </c>
      <c r="E107" s="45">
        <f t="shared" si="19"/>
        <v>44525</v>
      </c>
      <c r="F107" s="46"/>
      <c r="G107" s="47">
        <v>9005</v>
      </c>
      <c r="H107" s="48" t="s">
        <v>404</v>
      </c>
      <c r="I107" s="47" t="s">
        <v>124</v>
      </c>
      <c r="J107" s="86">
        <v>4</v>
      </c>
    </row>
    <row r="108" spans="1:10" ht="22.5" customHeight="1" x14ac:dyDescent="0.25">
      <c r="A108" s="31"/>
      <c r="C108" s="76"/>
      <c r="D108" s="77" t="str">
        <f t="shared" si="19"/>
        <v>Thu</v>
      </c>
      <c r="E108" s="45">
        <f t="shared" si="19"/>
        <v>44525</v>
      </c>
      <c r="F108" s="46"/>
      <c r="G108" s="47">
        <v>9005</v>
      </c>
      <c r="H108" s="122" t="s">
        <v>405</v>
      </c>
      <c r="I108" s="47" t="s">
        <v>304</v>
      </c>
      <c r="J108" s="86">
        <v>1</v>
      </c>
    </row>
    <row r="109" spans="1:10" ht="22.5" customHeight="1" x14ac:dyDescent="0.25">
      <c r="A109" s="31">
        <f t="shared" si="0"/>
        <v>1</v>
      </c>
      <c r="B109" s="8">
        <f t="shared" si="1"/>
        <v>5</v>
      </c>
      <c r="C109" s="76"/>
      <c r="D109" s="74" t="str">
        <f t="shared" si="4"/>
        <v>Fri</v>
      </c>
      <c r="E109" s="34">
        <f>+E105+1</f>
        <v>44526</v>
      </c>
      <c r="F109" s="65"/>
      <c r="G109" s="66">
        <v>9005</v>
      </c>
      <c r="H109" s="67" t="s">
        <v>51</v>
      </c>
      <c r="I109" s="66" t="s">
        <v>87</v>
      </c>
      <c r="J109" s="87">
        <v>1</v>
      </c>
    </row>
    <row r="110" spans="1:10" ht="22.5" customHeight="1" x14ac:dyDescent="0.25">
      <c r="A110" s="31"/>
      <c r="C110" s="76"/>
      <c r="D110" s="74" t="str">
        <f>D109</f>
        <v>Fri</v>
      </c>
      <c r="E110" s="34">
        <f>E109</f>
        <v>44526</v>
      </c>
      <c r="F110" s="65"/>
      <c r="G110" s="66">
        <v>9005</v>
      </c>
      <c r="H110" s="67" t="s">
        <v>414</v>
      </c>
      <c r="I110" s="66" t="s">
        <v>87</v>
      </c>
      <c r="J110" s="87">
        <v>1</v>
      </c>
    </row>
    <row r="111" spans="1:10" ht="22.5" customHeight="1" x14ac:dyDescent="0.25">
      <c r="A111" s="31"/>
      <c r="C111" s="76"/>
      <c r="D111" s="74" t="str">
        <f t="shared" ref="D111:E113" si="20">D110</f>
        <v>Fri</v>
      </c>
      <c r="E111" s="34">
        <f t="shared" si="20"/>
        <v>44526</v>
      </c>
      <c r="F111" s="65"/>
      <c r="G111" s="66">
        <v>9005</v>
      </c>
      <c r="H111" s="67" t="s">
        <v>415</v>
      </c>
      <c r="I111" s="66" t="s">
        <v>127</v>
      </c>
      <c r="J111" s="87">
        <v>3</v>
      </c>
    </row>
    <row r="112" spans="1:10" ht="22.5" customHeight="1" x14ac:dyDescent="0.25">
      <c r="A112" s="31"/>
      <c r="C112" s="76"/>
      <c r="D112" s="74" t="str">
        <f t="shared" si="20"/>
        <v>Fri</v>
      </c>
      <c r="E112" s="34">
        <f t="shared" si="20"/>
        <v>44526</v>
      </c>
      <c r="F112" s="65"/>
      <c r="G112" s="66">
        <v>9005</v>
      </c>
      <c r="H112" s="67" t="s">
        <v>416</v>
      </c>
      <c r="I112" s="66" t="s">
        <v>95</v>
      </c>
      <c r="J112" s="87">
        <v>2</v>
      </c>
    </row>
    <row r="113" spans="1:10" ht="22.5" customHeight="1" x14ac:dyDescent="0.25">
      <c r="A113" s="31"/>
      <c r="C113" s="76"/>
      <c r="D113" s="74" t="str">
        <f t="shared" si="20"/>
        <v>Fri</v>
      </c>
      <c r="E113" s="34">
        <f t="shared" si="20"/>
        <v>44526</v>
      </c>
      <c r="F113" s="65"/>
      <c r="G113" s="66">
        <v>9005</v>
      </c>
      <c r="H113" s="67" t="s">
        <v>417</v>
      </c>
      <c r="I113" s="66" t="s">
        <v>87</v>
      </c>
      <c r="J113" s="87">
        <v>2</v>
      </c>
    </row>
    <row r="114" spans="1:10" ht="22.5" customHeight="1" x14ac:dyDescent="0.25">
      <c r="A114" s="31"/>
      <c r="C114" s="76"/>
      <c r="D114" s="74" t="s">
        <v>153</v>
      </c>
      <c r="E114" s="34">
        <v>44526</v>
      </c>
      <c r="F114" s="65"/>
      <c r="G114" s="66">
        <v>9005</v>
      </c>
      <c r="H114" s="67" t="s">
        <v>423</v>
      </c>
      <c r="I114" s="66" t="s">
        <v>87</v>
      </c>
      <c r="J114" s="87">
        <v>0.5</v>
      </c>
    </row>
    <row r="115" spans="1:10" ht="22.5" customHeight="1" x14ac:dyDescent="0.25">
      <c r="A115" s="31" t="str">
        <f t="shared" si="0"/>
        <v/>
      </c>
      <c r="B115" s="8">
        <f t="shared" si="1"/>
        <v>6</v>
      </c>
      <c r="C115" s="76"/>
      <c r="D115" s="74" t="str">
        <f t="shared" si="4"/>
        <v>Sat</v>
      </c>
      <c r="E115" s="34">
        <f>+E109+1</f>
        <v>44527</v>
      </c>
      <c r="F115" s="35"/>
      <c r="G115" s="36"/>
      <c r="H115" s="43"/>
      <c r="I115" s="36"/>
      <c r="J115" s="85"/>
    </row>
    <row r="116" spans="1:10" ht="22.5" customHeight="1" x14ac:dyDescent="0.25">
      <c r="A116" s="31" t="str">
        <f t="shared" si="0"/>
        <v/>
      </c>
      <c r="B116" s="8">
        <f t="shared" si="1"/>
        <v>7</v>
      </c>
      <c r="C116" s="76"/>
      <c r="D116" s="77" t="str">
        <f t="shared" si="4"/>
        <v>Sun</v>
      </c>
      <c r="E116" s="45">
        <f>+E115+1</f>
        <v>44528</v>
      </c>
      <c r="F116" s="65"/>
      <c r="G116" s="66"/>
      <c r="H116" s="68"/>
      <c r="I116" s="66"/>
      <c r="J116" s="87"/>
    </row>
    <row r="117" spans="1:10" ht="22.5" customHeight="1" x14ac:dyDescent="0.25">
      <c r="A117" s="31">
        <f t="shared" si="0"/>
        <v>1</v>
      </c>
      <c r="B117" s="8">
        <f>WEEKDAY(E116+1,2)</f>
        <v>1</v>
      </c>
      <c r="C117" s="76"/>
      <c r="D117" s="74" t="str">
        <f>IF(B117=1,"Mo",IF(B117=2,"Tue",IF(B117=3,"Wed",IF(B117=4,"Thu",IF(B117=5,"Fri",IF(B117=6,"Sat",IF(B117=7,"Sun","")))))))</f>
        <v>Mo</v>
      </c>
      <c r="E117" s="34">
        <f>IF(MONTH(E116+1)&gt;MONTH(E116),"",E116+1)</f>
        <v>44529</v>
      </c>
      <c r="F117" s="35"/>
      <c r="G117" s="145">
        <v>9010</v>
      </c>
      <c r="H117" s="37" t="s">
        <v>11</v>
      </c>
      <c r="I117" s="36"/>
      <c r="J117" s="85"/>
    </row>
    <row r="118" spans="1:10" ht="22.5" customHeight="1" x14ac:dyDescent="0.25">
      <c r="A118" s="31">
        <f t="shared" si="0"/>
        <v>1</v>
      </c>
      <c r="B118" s="8">
        <v>2</v>
      </c>
      <c r="C118" s="76"/>
      <c r="D118" s="77" t="str">
        <f>IF(B118=1,"Mo",IF(B118=2,"Tue",IF(B118=3,"Wed",IF(B118=4,"Thu",IF(B118=5,"Fri",IF(B118=6,"Sat",IF(B118=7,"Sun","")))))))</f>
        <v>Tue</v>
      </c>
      <c r="E118" s="45">
        <f>IF(MONTH(E117+1)&gt;MONTH(E117),"",E117+1)</f>
        <v>44530</v>
      </c>
      <c r="F118" s="46"/>
      <c r="G118" s="47">
        <v>9005</v>
      </c>
      <c r="H118" s="48" t="s">
        <v>51</v>
      </c>
      <c r="I118" s="47" t="s">
        <v>87</v>
      </c>
      <c r="J118" s="86">
        <v>2</v>
      </c>
    </row>
    <row r="119" spans="1:10" ht="22.5" customHeight="1" x14ac:dyDescent="0.25">
      <c r="A119" s="31"/>
      <c r="C119" s="76"/>
      <c r="D119" s="95" t="str">
        <f>D118</f>
        <v>Tue</v>
      </c>
      <c r="E119" s="96">
        <f>E118</f>
        <v>44530</v>
      </c>
      <c r="F119" s="97"/>
      <c r="G119" s="47">
        <v>9005</v>
      </c>
      <c r="H119" s="126" t="s">
        <v>413</v>
      </c>
      <c r="I119" s="47" t="s">
        <v>87</v>
      </c>
      <c r="J119" s="100">
        <v>0.5</v>
      </c>
    </row>
    <row r="120" spans="1:10" ht="22.5" customHeight="1" x14ac:dyDescent="0.25">
      <c r="A120" s="31"/>
      <c r="C120" s="76"/>
      <c r="D120" s="95" t="str">
        <f t="shared" ref="D120:E121" si="21">D119</f>
        <v>Tue</v>
      </c>
      <c r="E120" s="96">
        <f t="shared" si="21"/>
        <v>44530</v>
      </c>
      <c r="F120" s="97"/>
      <c r="G120" s="47">
        <v>9005</v>
      </c>
      <c r="H120" s="126" t="s">
        <v>321</v>
      </c>
      <c r="I120" s="47" t="s">
        <v>87</v>
      </c>
      <c r="J120" s="100">
        <v>1</v>
      </c>
    </row>
    <row r="121" spans="1:10" ht="22.5" customHeight="1" x14ac:dyDescent="0.25">
      <c r="A121" s="31"/>
      <c r="C121" s="76"/>
      <c r="D121" s="95" t="str">
        <f t="shared" si="21"/>
        <v>Tue</v>
      </c>
      <c r="E121" s="96">
        <f t="shared" si="21"/>
        <v>44530</v>
      </c>
      <c r="F121" s="97"/>
      <c r="G121" s="47">
        <v>9005</v>
      </c>
      <c r="H121" s="126" t="s">
        <v>418</v>
      </c>
      <c r="I121" s="47" t="s">
        <v>87</v>
      </c>
      <c r="J121" s="100">
        <v>2</v>
      </c>
    </row>
    <row r="122" spans="1:10" ht="22.5" customHeight="1" x14ac:dyDescent="0.25">
      <c r="A122" s="31"/>
      <c r="C122" s="76"/>
      <c r="D122" s="95" t="s">
        <v>118</v>
      </c>
      <c r="E122" s="96">
        <v>44530</v>
      </c>
      <c r="F122" s="97"/>
      <c r="G122" s="47">
        <v>9005</v>
      </c>
      <c r="H122" s="126" t="s">
        <v>420</v>
      </c>
      <c r="I122" s="47" t="s">
        <v>87</v>
      </c>
      <c r="J122" s="100">
        <v>1</v>
      </c>
    </row>
    <row r="123" spans="1:10" ht="22.5" customHeight="1" x14ac:dyDescent="0.25">
      <c r="A123" s="31"/>
      <c r="C123" s="76"/>
      <c r="D123" s="95" t="s">
        <v>118</v>
      </c>
      <c r="E123" s="96">
        <v>44530</v>
      </c>
      <c r="F123" s="97"/>
      <c r="G123" s="47">
        <v>9005</v>
      </c>
      <c r="H123" s="126" t="s">
        <v>424</v>
      </c>
      <c r="I123" s="47" t="s">
        <v>87</v>
      </c>
      <c r="J123" s="100">
        <v>1</v>
      </c>
    </row>
    <row r="124" spans="1:10" ht="22.5" customHeight="1" thickBot="1" x14ac:dyDescent="0.3">
      <c r="A124" s="31"/>
      <c r="C124" s="76"/>
      <c r="D124" s="117" t="str">
        <f>D121</f>
        <v>Tue</v>
      </c>
      <c r="E124" s="102">
        <f>E121</f>
        <v>44530</v>
      </c>
      <c r="F124" s="103"/>
      <c r="G124" s="47">
        <v>9005</v>
      </c>
      <c r="H124" s="150" t="s">
        <v>419</v>
      </c>
      <c r="I124" s="47" t="s">
        <v>87</v>
      </c>
      <c r="J124" s="106">
        <v>1</v>
      </c>
    </row>
    <row r="125" spans="1:10" ht="22.5" customHeight="1" x14ac:dyDescent="0.25">
      <c r="A125" s="31"/>
      <c r="C125" s="76"/>
      <c r="D125" s="151"/>
      <c r="E125" s="152"/>
      <c r="F125" s="153"/>
      <c r="G125" s="153"/>
      <c r="H125" s="154"/>
      <c r="I125" s="153"/>
      <c r="J125" s="155"/>
    </row>
    <row r="126" spans="1:10" ht="22.5" customHeight="1" x14ac:dyDescent="0.25">
      <c r="A126" s="31">
        <f t="shared" si="0"/>
        <v>1</v>
      </c>
      <c r="B126" s="8">
        <v>3</v>
      </c>
      <c r="C126" s="76"/>
    </row>
    <row r="127" spans="1:10" ht="22.5" customHeight="1" x14ac:dyDescent="0.25">
      <c r="A127" s="31"/>
      <c r="C127" s="76"/>
    </row>
    <row r="128" spans="1:10" ht="22.5" customHeight="1" x14ac:dyDescent="0.25">
      <c r="A128" s="31"/>
      <c r="C128" s="76"/>
    </row>
    <row r="129" spans="1:3" ht="22.5" customHeight="1" x14ac:dyDescent="0.25">
      <c r="A129" s="31"/>
      <c r="C129" s="76"/>
    </row>
    <row r="130" spans="1:3" ht="22.5" customHeight="1" thickBot="1" x14ac:dyDescent="0.3">
      <c r="A130" s="31"/>
      <c r="C130" s="83"/>
    </row>
    <row r="131" spans="1:3" ht="30" customHeight="1" x14ac:dyDescent="0.25"/>
    <row r="132" spans="1:3" ht="30" customHeight="1" x14ac:dyDescent="0.25"/>
    <row r="133" spans="1:3" ht="30" customHeight="1" x14ac:dyDescent="0.25"/>
    <row r="134" spans="1:3" ht="30" customHeight="1" x14ac:dyDescent="0.25"/>
    <row r="135" spans="1:3" ht="30" customHeight="1" x14ac:dyDescent="0.25"/>
    <row r="136" spans="1:3" ht="30" customHeight="1" x14ac:dyDescent="0.25"/>
    <row r="137" spans="1:3" ht="30" customHeight="1" x14ac:dyDescent="0.25"/>
    <row r="138" spans="1:3" ht="30" customHeight="1" x14ac:dyDescent="0.25"/>
    <row r="139" spans="1:3" ht="30" customHeight="1" x14ac:dyDescent="0.25"/>
    <row r="140" spans="1:3" ht="30" customHeight="1" x14ac:dyDescent="0.25"/>
    <row r="141" spans="1:3" ht="30" customHeight="1" x14ac:dyDescent="0.25"/>
    <row r="142" spans="1:3" ht="30" customHeight="1" x14ac:dyDescent="0.25"/>
    <row r="143" spans="1:3" ht="30" customHeight="1" x14ac:dyDescent="0.25"/>
    <row r="144" spans="1:3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26:C130 C11:C14 C25:C117">
    <cfRule type="expression" dxfId="51" priority="29" stopIfTrue="1">
      <formula>IF($A11=1,B11,)</formula>
    </cfRule>
    <cfRule type="expression" dxfId="50" priority="30" stopIfTrue="1">
      <formula>IF($A11="",B11,)</formula>
    </cfRule>
  </conditionalFormatting>
  <conditionalFormatting sqref="E22:E24 E11:E14">
    <cfRule type="expression" dxfId="49" priority="31" stopIfTrue="1">
      <formula>IF($A11="",B11,"")</formula>
    </cfRule>
  </conditionalFormatting>
  <conditionalFormatting sqref="E25:E117">
    <cfRule type="expression" dxfId="48" priority="32" stopIfTrue="1">
      <formula>IF($A25&lt;&gt;1,B25,"")</formula>
    </cfRule>
  </conditionalFormatting>
  <conditionalFormatting sqref="D11:D14 D22:D117">
    <cfRule type="expression" dxfId="47" priority="33" stopIfTrue="1">
      <formula>IF($A11="",B11,)</formula>
    </cfRule>
  </conditionalFormatting>
  <conditionalFormatting sqref="G11:G20 G25:G79 G85:G116">
    <cfRule type="expression" dxfId="46" priority="34" stopIfTrue="1">
      <formula>#REF!="Freelancer"</formula>
    </cfRule>
    <cfRule type="expression" dxfId="45" priority="35" stopIfTrue="1">
      <formula>#REF!="DTC Int. Staff"</formula>
    </cfRule>
  </conditionalFormatting>
  <conditionalFormatting sqref="G116 G21:G29 G58:G79 G36:G49 G86:G108">
    <cfRule type="expression" dxfId="44" priority="27" stopIfTrue="1">
      <formula>$F$5="Freelancer"</formula>
    </cfRule>
    <cfRule type="expression" dxfId="43" priority="28" stopIfTrue="1">
      <formula>$F$5="DTC Int. Staff"</formula>
    </cfRule>
  </conditionalFormatting>
  <conditionalFormatting sqref="G15:G24">
    <cfRule type="expression" dxfId="42" priority="25" stopIfTrue="1">
      <formula>#REF!="Freelancer"</formula>
    </cfRule>
    <cfRule type="expression" dxfId="41" priority="26" stopIfTrue="1">
      <formula>#REF!="DTC Int. Staff"</formula>
    </cfRule>
  </conditionalFormatting>
  <conditionalFormatting sqref="G15:G20">
    <cfRule type="expression" dxfId="40" priority="23" stopIfTrue="1">
      <formula>$F$5="Freelancer"</formula>
    </cfRule>
    <cfRule type="expression" dxfId="39" priority="24" stopIfTrue="1">
      <formula>$F$5="DTC Int. Staff"</formula>
    </cfRule>
  </conditionalFormatting>
  <conditionalFormatting sqref="C118:C125">
    <cfRule type="expression" dxfId="38" priority="16" stopIfTrue="1">
      <formula>IF($A118=1,B118,)</formula>
    </cfRule>
    <cfRule type="expression" dxfId="37" priority="17" stopIfTrue="1">
      <formula>IF($A118="",B118,)</formula>
    </cfRule>
  </conditionalFormatting>
  <conditionalFormatting sqref="D118:D125">
    <cfRule type="expression" dxfId="36" priority="18" stopIfTrue="1">
      <formula>IF($A118="",B118,)</formula>
    </cfRule>
  </conditionalFormatting>
  <conditionalFormatting sqref="E118:E125">
    <cfRule type="expression" dxfId="35" priority="15" stopIfTrue="1">
      <formula>IF($A118&lt;&gt;1,B118,"")</formula>
    </cfRule>
  </conditionalFormatting>
  <conditionalFormatting sqref="G57">
    <cfRule type="expression" dxfId="34" priority="13" stopIfTrue="1">
      <formula>$F$5="Freelancer"</formula>
    </cfRule>
    <cfRule type="expression" dxfId="33" priority="14" stopIfTrue="1">
      <formula>$F$5="DTC Int. Staff"</formula>
    </cfRule>
  </conditionalFormatting>
  <conditionalFormatting sqref="G80:G84">
    <cfRule type="expression" dxfId="32" priority="11" stopIfTrue="1">
      <formula>#REF!="Freelancer"</formula>
    </cfRule>
    <cfRule type="expression" dxfId="31" priority="12" stopIfTrue="1">
      <formula>#REF!="DTC Int. Staff"</formula>
    </cfRule>
  </conditionalFormatting>
  <conditionalFormatting sqref="G80:G84">
    <cfRule type="expression" dxfId="30" priority="9" stopIfTrue="1">
      <formula>$F$5="Freelancer"</formula>
    </cfRule>
    <cfRule type="expression" dxfId="29" priority="10" stopIfTrue="1">
      <formula>$F$5="DTC Int. Staff"</formula>
    </cfRule>
  </conditionalFormatting>
  <conditionalFormatting sqref="E16:E20">
    <cfRule type="expression" dxfId="28" priority="7" stopIfTrue="1">
      <formula>IF($A16="",B16,"")</formula>
    </cfRule>
  </conditionalFormatting>
  <conditionalFormatting sqref="D16:D20">
    <cfRule type="expression" dxfId="27" priority="8" stopIfTrue="1">
      <formula>IF($A16="",B16,)</formula>
    </cfRule>
  </conditionalFormatting>
  <conditionalFormatting sqref="G117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117">
    <cfRule type="expression" dxfId="24" priority="1" stopIfTrue="1">
      <formula>$F$5="Freelancer"</formula>
    </cfRule>
    <cfRule type="expression" dxfId="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47"/>
  <sheetViews>
    <sheetView showGridLines="0" tabSelected="1" topLeftCell="D5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SUM(J10:J113)</f>
        <v>133</v>
      </c>
      <c r="J8" s="25">
        <f>I8/8</f>
        <v>16.625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0" si="0">IF(OR(C11="f",C11="u",C11="F",C11="U"),"",IF(OR(B11=1,B11=2,B11=3,B11=4,B11=5),1,""))</f>
        <v>1</v>
      </c>
      <c r="B11" s="8">
        <f t="shared" ref="B11:B9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>
        <v>9005</v>
      </c>
      <c r="H11" s="43" t="s">
        <v>51</v>
      </c>
      <c r="I11" s="36" t="s">
        <v>87</v>
      </c>
      <c r="J11" s="85">
        <v>4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>
        <v>9005</v>
      </c>
      <c r="H12" s="43" t="s">
        <v>411</v>
      </c>
      <c r="I12" s="36" t="s">
        <v>87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>
        <v>9005</v>
      </c>
      <c r="H13" s="43" t="s">
        <v>412</v>
      </c>
      <c r="I13" s="36" t="s">
        <v>432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>
        <v>9005</v>
      </c>
      <c r="H14" s="43" t="s">
        <v>421</v>
      </c>
      <c r="I14" s="36" t="s">
        <v>87</v>
      </c>
      <c r="J14" s="85">
        <v>0.5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>
        <v>9005</v>
      </c>
      <c r="H15" s="43" t="s">
        <v>422</v>
      </c>
      <c r="I15" s="36" t="s">
        <v>87</v>
      </c>
      <c r="J15" s="85">
        <v>0.5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>
        <v>9005</v>
      </c>
      <c r="H16" s="48" t="s">
        <v>51</v>
      </c>
      <c r="I16" s="47" t="s">
        <v>87</v>
      </c>
      <c r="J16" s="86">
        <v>4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>
        <v>9005</v>
      </c>
      <c r="H17" s="48" t="s">
        <v>410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>
        <v>9005</v>
      </c>
      <c r="H18" s="48" t="s">
        <v>192</v>
      </c>
      <c r="I18" s="47" t="s">
        <v>87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>
        <v>9005</v>
      </c>
      <c r="H19" s="48" t="s">
        <v>425</v>
      </c>
      <c r="I19" s="47" t="s">
        <v>87</v>
      </c>
      <c r="J19" s="86">
        <v>1</v>
      </c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>
        <v>9005</v>
      </c>
      <c r="H20" s="48" t="s">
        <v>426</v>
      </c>
      <c r="I20" s="47" t="s">
        <v>87</v>
      </c>
      <c r="J20" s="86">
        <v>1</v>
      </c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>
        <v>9005</v>
      </c>
      <c r="H21" s="43" t="s">
        <v>51</v>
      </c>
      <c r="I21" s="36" t="s">
        <v>87</v>
      </c>
      <c r="J21" s="85">
        <v>4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>
        <v>9005</v>
      </c>
      <c r="H22" s="43" t="s">
        <v>406</v>
      </c>
      <c r="I22" s="36" t="s">
        <v>87</v>
      </c>
      <c r="J22" s="85">
        <v>1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>
        <v>9005</v>
      </c>
      <c r="H23" s="43" t="s">
        <v>429</v>
      </c>
      <c r="I23" s="36" t="s">
        <v>87</v>
      </c>
      <c r="J23" s="85">
        <v>0.5</v>
      </c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>
        <v>9005</v>
      </c>
      <c r="H24" s="43" t="s">
        <v>430</v>
      </c>
      <c r="I24" s="36" t="s">
        <v>87</v>
      </c>
      <c r="J24" s="85">
        <v>1</v>
      </c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>
        <v>9005</v>
      </c>
      <c r="H25" s="43" t="s">
        <v>433</v>
      </c>
      <c r="I25" s="36" t="s">
        <v>239</v>
      </c>
      <c r="J25" s="85">
        <v>2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98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49" t="s">
        <v>407</v>
      </c>
      <c r="I28" s="36"/>
      <c r="J28" s="85"/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76"/>
      <c r="D29" s="77" t="str">
        <f t="shared" si="5"/>
        <v>Tue</v>
      </c>
      <c r="E29" s="45">
        <f>+E28+1</f>
        <v>44537</v>
      </c>
      <c r="F29" s="46"/>
      <c r="G29" s="47">
        <v>9005</v>
      </c>
      <c r="H29" s="48" t="s">
        <v>51</v>
      </c>
      <c r="I29" s="47" t="s">
        <v>87</v>
      </c>
      <c r="J29" s="86">
        <v>3</v>
      </c>
    </row>
    <row r="30" spans="1:10" ht="22.5" customHeight="1" x14ac:dyDescent="0.25">
      <c r="A30" s="31"/>
      <c r="C30" s="76"/>
      <c r="D30" s="77" t="str">
        <f>D29</f>
        <v>Tue</v>
      </c>
      <c r="E30" s="45">
        <f>E29</f>
        <v>44537</v>
      </c>
      <c r="F30" s="46"/>
      <c r="G30" s="47">
        <v>9005</v>
      </c>
      <c r="H30" s="48" t="s">
        <v>284</v>
      </c>
      <c r="I30" s="47" t="s">
        <v>219</v>
      </c>
      <c r="J30" s="86">
        <v>4</v>
      </c>
    </row>
    <row r="31" spans="1:10" ht="22.5" customHeight="1" x14ac:dyDescent="0.25">
      <c r="A31" s="31"/>
      <c r="C31" s="76"/>
      <c r="D31" s="77" t="str">
        <f t="shared" ref="D31:E33" si="6">D30</f>
        <v>Tue</v>
      </c>
      <c r="E31" s="45">
        <f t="shared" si="6"/>
        <v>44537</v>
      </c>
      <c r="F31" s="46"/>
      <c r="G31" s="47">
        <v>9005</v>
      </c>
      <c r="H31" s="48" t="s">
        <v>431</v>
      </c>
      <c r="I31" s="47" t="s">
        <v>87</v>
      </c>
      <c r="J31" s="86">
        <v>1</v>
      </c>
    </row>
    <row r="32" spans="1:10" ht="22.5" customHeight="1" x14ac:dyDescent="0.25">
      <c r="A32" s="31"/>
      <c r="C32" s="76"/>
      <c r="D32" s="77" t="str">
        <f t="shared" si="6"/>
        <v>Tue</v>
      </c>
      <c r="E32" s="45">
        <f t="shared" si="6"/>
        <v>44537</v>
      </c>
      <c r="F32" s="46"/>
      <c r="G32" s="47">
        <v>9005</v>
      </c>
      <c r="H32" s="48" t="s">
        <v>428</v>
      </c>
      <c r="I32" s="47" t="s">
        <v>87</v>
      </c>
      <c r="J32" s="86">
        <v>0.5</v>
      </c>
    </row>
    <row r="33" spans="1:10" ht="22.5" customHeight="1" x14ac:dyDescent="0.25">
      <c r="A33" s="31"/>
      <c r="C33" s="76"/>
      <c r="D33" s="77" t="str">
        <f t="shared" si="6"/>
        <v>Tue</v>
      </c>
      <c r="E33" s="45">
        <f t="shared" si="6"/>
        <v>44537</v>
      </c>
      <c r="F33" s="46"/>
      <c r="G33" s="47">
        <v>9005</v>
      </c>
      <c r="H33" s="48" t="s">
        <v>427</v>
      </c>
      <c r="I33" s="47" t="s">
        <v>87</v>
      </c>
      <c r="J33" s="86">
        <v>2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>IF(B34=1,"Mo",IF(B34=2,"Tue",IF(B34=3,"Wed",IF(B34=4,"Thu",IF(B34=5,"Fri",IF(B34=6,"Sat",IF(B34=7,"Sun","")))))))</f>
        <v>Wed</v>
      </c>
      <c r="E34" s="34">
        <f>+E29+1</f>
        <v>44538</v>
      </c>
      <c r="F34" s="35"/>
      <c r="G34" s="36">
        <v>9005</v>
      </c>
      <c r="H34" s="43" t="s">
        <v>51</v>
      </c>
      <c r="I34" s="36" t="s">
        <v>87</v>
      </c>
      <c r="J34" s="85">
        <v>3</v>
      </c>
    </row>
    <row r="35" spans="1:10" ht="22.5" customHeight="1" x14ac:dyDescent="0.25">
      <c r="A35" s="31"/>
      <c r="C35" s="76"/>
      <c r="D35" s="74" t="str">
        <f t="shared" ref="D35:E38" si="7">D34</f>
        <v>Wed</v>
      </c>
      <c r="E35" s="34">
        <f t="shared" si="7"/>
        <v>44538</v>
      </c>
      <c r="F35" s="35"/>
      <c r="G35" s="36">
        <v>9005</v>
      </c>
      <c r="H35" s="43" t="s">
        <v>434</v>
      </c>
      <c r="I35" s="36" t="s">
        <v>87</v>
      </c>
      <c r="J35" s="85">
        <v>1</v>
      </c>
    </row>
    <row r="36" spans="1:10" ht="22.5" customHeight="1" x14ac:dyDescent="0.25">
      <c r="A36" s="31"/>
      <c r="C36" s="76"/>
      <c r="D36" s="74" t="str">
        <f t="shared" si="7"/>
        <v>Wed</v>
      </c>
      <c r="E36" s="34">
        <f t="shared" si="7"/>
        <v>44538</v>
      </c>
      <c r="F36" s="35"/>
      <c r="G36" s="36">
        <v>9005</v>
      </c>
      <c r="H36" s="121" t="s">
        <v>435</v>
      </c>
      <c r="I36" s="36" t="s">
        <v>87</v>
      </c>
      <c r="J36" s="85">
        <v>2</v>
      </c>
    </row>
    <row r="37" spans="1:10" ht="22.5" customHeight="1" x14ac:dyDescent="0.25">
      <c r="A37" s="31"/>
      <c r="C37" s="76"/>
      <c r="D37" s="74" t="str">
        <f t="shared" si="7"/>
        <v>Wed</v>
      </c>
      <c r="E37" s="34">
        <f t="shared" si="7"/>
        <v>44538</v>
      </c>
      <c r="F37" s="35"/>
      <c r="G37" s="36">
        <v>9005</v>
      </c>
      <c r="H37" s="43" t="s">
        <v>436</v>
      </c>
      <c r="I37" s="36" t="s">
        <v>87</v>
      </c>
      <c r="J37" s="85">
        <v>2</v>
      </c>
    </row>
    <row r="38" spans="1:10" ht="22.5" customHeight="1" x14ac:dyDescent="0.25">
      <c r="A38" s="31"/>
      <c r="C38" s="76"/>
      <c r="D38" s="74" t="str">
        <f t="shared" si="7"/>
        <v>Wed</v>
      </c>
      <c r="E38" s="34">
        <f t="shared" si="7"/>
        <v>44538</v>
      </c>
      <c r="F38" s="35"/>
      <c r="G38" s="36">
        <v>9005</v>
      </c>
      <c r="H38" s="43" t="s">
        <v>437</v>
      </c>
      <c r="I38" s="36" t="s">
        <v>87</v>
      </c>
      <c r="J38" s="85">
        <v>1</v>
      </c>
    </row>
    <row r="39" spans="1:10" ht="22.5" customHeight="1" x14ac:dyDescent="0.25">
      <c r="A39" s="31">
        <f t="shared" si="0"/>
        <v>1</v>
      </c>
      <c r="B39" s="8">
        <f t="shared" si="1"/>
        <v>4</v>
      </c>
      <c r="C39" s="76"/>
      <c r="D39" s="77" t="str">
        <f>IF(B39=1,"Mo",IF(B39=2,"Tue",IF(B39=3,"Wed",IF(B39=4,"Thu",IF(B39=5,"Fri",IF(B39=6,"Sat",IF(B39=7,"Sun","")))))))</f>
        <v>Thu</v>
      </c>
      <c r="E39" s="45">
        <f>+E34+1</f>
        <v>44539</v>
      </c>
      <c r="F39" s="46"/>
      <c r="G39" s="47">
        <v>9005</v>
      </c>
      <c r="H39" s="48" t="s">
        <v>51</v>
      </c>
      <c r="I39" s="47" t="s">
        <v>87</v>
      </c>
      <c r="J39" s="86">
        <v>4</v>
      </c>
    </row>
    <row r="40" spans="1:10" ht="22.5" customHeight="1" x14ac:dyDescent="0.25">
      <c r="A40" s="31"/>
      <c r="C40" s="76"/>
      <c r="D40" s="77" t="str">
        <f>D39</f>
        <v>Thu</v>
      </c>
      <c r="E40" s="45">
        <f>E39</f>
        <v>44539</v>
      </c>
      <c r="F40" s="46"/>
      <c r="G40" s="47">
        <v>9005</v>
      </c>
      <c r="H40" s="48" t="s">
        <v>438</v>
      </c>
      <c r="I40" s="47" t="s">
        <v>87</v>
      </c>
      <c r="J40" s="86">
        <v>1</v>
      </c>
    </row>
    <row r="41" spans="1:10" ht="22.5" customHeight="1" x14ac:dyDescent="0.25">
      <c r="A41" s="31"/>
      <c r="C41" s="76"/>
      <c r="D41" s="77" t="str">
        <f t="shared" ref="D41:E43" si="8">D40</f>
        <v>Thu</v>
      </c>
      <c r="E41" s="45">
        <f t="shared" si="8"/>
        <v>44539</v>
      </c>
      <c r="F41" s="46"/>
      <c r="G41" s="47">
        <v>9005</v>
      </c>
      <c r="H41" s="48" t="s">
        <v>440</v>
      </c>
      <c r="I41" s="47" t="s">
        <v>87</v>
      </c>
      <c r="J41" s="86">
        <v>1</v>
      </c>
    </row>
    <row r="42" spans="1:10" ht="22.5" customHeight="1" x14ac:dyDescent="0.25">
      <c r="A42" s="31"/>
      <c r="C42" s="76"/>
      <c r="D42" s="77" t="str">
        <f t="shared" si="8"/>
        <v>Thu</v>
      </c>
      <c r="E42" s="45">
        <f t="shared" si="8"/>
        <v>44539</v>
      </c>
      <c r="F42" s="46"/>
      <c r="G42" s="47">
        <v>9005</v>
      </c>
      <c r="H42" s="48" t="s">
        <v>192</v>
      </c>
      <c r="I42" s="47" t="s">
        <v>87</v>
      </c>
      <c r="J42" s="86">
        <v>1</v>
      </c>
    </row>
    <row r="43" spans="1:10" ht="22.5" customHeight="1" x14ac:dyDescent="0.25">
      <c r="A43" s="31"/>
      <c r="C43" s="76"/>
      <c r="D43" s="77" t="str">
        <f t="shared" si="8"/>
        <v>Thu</v>
      </c>
      <c r="E43" s="45">
        <f t="shared" si="8"/>
        <v>44539</v>
      </c>
      <c r="F43" s="46"/>
      <c r="G43" s="47">
        <v>9005</v>
      </c>
      <c r="H43" s="48" t="s">
        <v>445</v>
      </c>
      <c r="I43" s="47" t="s">
        <v>87</v>
      </c>
      <c r="J43" s="86">
        <v>1</v>
      </c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4" t="str">
        <f>IF(B44=1,"Mo",IF(B44=2,"Tue",IF(B44=3,"Wed",IF(B44=4,"Thu",IF(B44=5,"Fri",IF(B44=6,"Sat",IF(B44=7,"Sun","")))))))</f>
        <v>Fri</v>
      </c>
      <c r="E44" s="34">
        <f>+E39+1</f>
        <v>44540</v>
      </c>
      <c r="F44" s="35"/>
      <c r="G44" s="36"/>
      <c r="H44" s="37" t="s">
        <v>408</v>
      </c>
      <c r="I44" s="36"/>
      <c r="J44" s="85"/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5"/>
        <v>Sat</v>
      </c>
      <c r="E45" s="45">
        <f>+E44+1</f>
        <v>44541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5"/>
        <v>Sun</v>
      </c>
      <c r="E46" s="45">
        <f>+E45+1</f>
        <v>44542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5"/>
        <v>Mo</v>
      </c>
      <c r="E47" s="34">
        <f>+E46+1</f>
        <v>44543</v>
      </c>
      <c r="F47" s="35"/>
      <c r="G47" s="36">
        <v>9005</v>
      </c>
      <c r="H47" s="43" t="s">
        <v>51</v>
      </c>
      <c r="I47" s="36" t="s">
        <v>87</v>
      </c>
      <c r="J47" s="85">
        <v>3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44543</v>
      </c>
      <c r="F48" s="35"/>
      <c r="G48" s="36">
        <v>9005</v>
      </c>
      <c r="H48" s="121" t="s">
        <v>439</v>
      </c>
      <c r="I48" s="36" t="s">
        <v>92</v>
      </c>
      <c r="J48" s="85">
        <v>2</v>
      </c>
    </row>
    <row r="49" spans="1:10" ht="22.5" customHeight="1" x14ac:dyDescent="0.25">
      <c r="A49" s="31"/>
      <c r="C49" s="76"/>
      <c r="D49" s="74" t="str">
        <f t="shared" ref="D49:E51" si="9">D48</f>
        <v>Mo</v>
      </c>
      <c r="E49" s="34">
        <f t="shared" si="9"/>
        <v>44543</v>
      </c>
      <c r="F49" s="35"/>
      <c r="G49" s="36">
        <v>9005</v>
      </c>
      <c r="H49" s="43" t="s">
        <v>441</v>
      </c>
      <c r="I49" s="36" t="s">
        <v>87</v>
      </c>
      <c r="J49" s="85">
        <v>1</v>
      </c>
    </row>
    <row r="50" spans="1:10" ht="22.5" customHeight="1" x14ac:dyDescent="0.25">
      <c r="A50" s="31"/>
      <c r="C50" s="76"/>
      <c r="D50" s="74" t="str">
        <f t="shared" si="9"/>
        <v>Mo</v>
      </c>
      <c r="E50" s="34">
        <f t="shared" si="9"/>
        <v>44543</v>
      </c>
      <c r="F50" s="35"/>
      <c r="G50" s="36">
        <v>9005</v>
      </c>
      <c r="H50" s="43" t="s">
        <v>442</v>
      </c>
      <c r="I50" s="36" t="s">
        <v>92</v>
      </c>
      <c r="J50" s="85">
        <v>1</v>
      </c>
    </row>
    <row r="51" spans="1:10" ht="22.5" customHeight="1" x14ac:dyDescent="0.25">
      <c r="A51" s="31"/>
      <c r="C51" s="76"/>
      <c r="D51" s="74" t="str">
        <f t="shared" si="9"/>
        <v>Mo</v>
      </c>
      <c r="E51" s="34">
        <f t="shared" si="9"/>
        <v>44543</v>
      </c>
      <c r="F51" s="35"/>
      <c r="G51" s="36">
        <v>9005</v>
      </c>
      <c r="H51" s="43" t="s">
        <v>436</v>
      </c>
      <c r="I51" s="36" t="s">
        <v>87</v>
      </c>
      <c r="J51" s="85">
        <v>1</v>
      </c>
    </row>
    <row r="52" spans="1:10" ht="22.5" customHeight="1" x14ac:dyDescent="0.25">
      <c r="A52" s="31">
        <f t="shared" si="0"/>
        <v>1</v>
      </c>
      <c r="B52" s="8">
        <f t="shared" si="1"/>
        <v>2</v>
      </c>
      <c r="C52" s="76"/>
      <c r="D52" s="77" t="str">
        <f t="shared" si="5"/>
        <v>Tue</v>
      </c>
      <c r="E52" s="45">
        <f>+E47+1</f>
        <v>44544</v>
      </c>
      <c r="F52" s="46"/>
      <c r="G52" s="47">
        <v>9005</v>
      </c>
      <c r="H52" s="48" t="s">
        <v>51</v>
      </c>
      <c r="I52" s="47" t="s">
        <v>87</v>
      </c>
      <c r="J52" s="86">
        <v>4</v>
      </c>
    </row>
    <row r="53" spans="1:10" ht="22.5" customHeight="1" x14ac:dyDescent="0.25">
      <c r="A53" s="31"/>
      <c r="C53" s="76"/>
      <c r="D53" s="77" t="str">
        <f>D52</f>
        <v>Tue</v>
      </c>
      <c r="E53" s="45">
        <f>E52</f>
        <v>44544</v>
      </c>
      <c r="F53" s="46"/>
      <c r="G53" s="47">
        <v>9005</v>
      </c>
      <c r="H53" s="48" t="s">
        <v>444</v>
      </c>
      <c r="I53" s="47" t="s">
        <v>87</v>
      </c>
      <c r="J53" s="86">
        <v>1</v>
      </c>
    </row>
    <row r="54" spans="1:10" ht="22.5" customHeight="1" x14ac:dyDescent="0.25">
      <c r="A54" s="31"/>
      <c r="C54" s="76"/>
      <c r="D54" s="77" t="str">
        <f t="shared" ref="D54:E56" si="10">D53</f>
        <v>Tue</v>
      </c>
      <c r="E54" s="45">
        <f t="shared" si="10"/>
        <v>44544</v>
      </c>
      <c r="F54" s="46"/>
      <c r="G54" s="47">
        <v>9005</v>
      </c>
      <c r="H54" s="48" t="s">
        <v>446</v>
      </c>
      <c r="I54" s="47" t="s">
        <v>87</v>
      </c>
      <c r="J54" s="86">
        <v>1</v>
      </c>
    </row>
    <row r="55" spans="1:10" ht="22.5" customHeight="1" x14ac:dyDescent="0.25">
      <c r="A55" s="31"/>
      <c r="C55" s="76"/>
      <c r="D55" s="77" t="str">
        <f t="shared" si="10"/>
        <v>Tue</v>
      </c>
      <c r="E55" s="45">
        <f t="shared" si="10"/>
        <v>44544</v>
      </c>
      <c r="F55" s="46"/>
      <c r="G55" s="47">
        <v>9005</v>
      </c>
      <c r="H55" s="48" t="s">
        <v>447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0"/>
        <v>Tue</v>
      </c>
      <c r="E56" s="45">
        <f t="shared" si="10"/>
        <v>44544</v>
      </c>
      <c r="F56" s="46"/>
      <c r="G56" s="47">
        <v>9005</v>
      </c>
      <c r="H56" s="48" t="s">
        <v>448</v>
      </c>
      <c r="I56" s="47" t="s">
        <v>95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5"/>
        <v>Wed</v>
      </c>
      <c r="E57" s="34">
        <f>+E52+1</f>
        <v>44545</v>
      </c>
      <c r="F57" s="35"/>
      <c r="G57" s="36">
        <v>9005</v>
      </c>
      <c r="H57" s="43" t="s">
        <v>51</v>
      </c>
      <c r="I57" s="36" t="s">
        <v>87</v>
      </c>
      <c r="J57" s="85">
        <v>5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44545</v>
      </c>
      <c r="F58" s="35"/>
      <c r="G58" s="36">
        <v>9005</v>
      </c>
      <c r="H58" s="43" t="s">
        <v>443</v>
      </c>
      <c r="I58" s="36" t="s">
        <v>87</v>
      </c>
      <c r="J58" s="85">
        <v>1</v>
      </c>
    </row>
    <row r="59" spans="1:10" ht="22.5" customHeight="1" x14ac:dyDescent="0.25">
      <c r="A59" s="31"/>
      <c r="C59" s="76"/>
      <c r="D59" s="74" t="str">
        <f t="shared" ref="D59:E60" si="11">D58</f>
        <v>Wed</v>
      </c>
      <c r="E59" s="34">
        <f t="shared" si="11"/>
        <v>44545</v>
      </c>
      <c r="F59" s="35"/>
      <c r="G59" s="36">
        <v>9005</v>
      </c>
      <c r="H59" s="43" t="s">
        <v>466</v>
      </c>
      <c r="I59" s="36" t="s">
        <v>87</v>
      </c>
      <c r="J59" s="85">
        <v>1</v>
      </c>
    </row>
    <row r="60" spans="1:10" ht="22.5" customHeight="1" x14ac:dyDescent="0.25">
      <c r="A60" s="31"/>
      <c r="C60" s="76"/>
      <c r="D60" s="74" t="str">
        <f t="shared" si="11"/>
        <v>Wed</v>
      </c>
      <c r="E60" s="34">
        <f t="shared" si="11"/>
        <v>44545</v>
      </c>
      <c r="F60" s="35"/>
      <c r="G60" s="36">
        <v>9005</v>
      </c>
      <c r="H60" s="43" t="s">
        <v>436</v>
      </c>
      <c r="I60" s="36" t="s">
        <v>87</v>
      </c>
      <c r="J60" s="85">
        <v>1</v>
      </c>
    </row>
    <row r="61" spans="1:10" ht="22.5" customHeight="1" x14ac:dyDescent="0.25">
      <c r="A61" s="31">
        <f t="shared" si="0"/>
        <v>1</v>
      </c>
      <c r="B61" s="8">
        <f t="shared" si="1"/>
        <v>4</v>
      </c>
      <c r="C61" s="76"/>
      <c r="D61" s="77" t="str">
        <f t="shared" si="5"/>
        <v>Thu</v>
      </c>
      <c r="E61" s="45">
        <f>+E57+1</f>
        <v>44546</v>
      </c>
      <c r="F61" s="46"/>
      <c r="G61" s="156">
        <v>9010</v>
      </c>
      <c r="H61" s="71" t="s">
        <v>11</v>
      </c>
      <c r="I61" s="47"/>
      <c r="J61" s="86"/>
    </row>
    <row r="62" spans="1:10" ht="22.5" customHeight="1" x14ac:dyDescent="0.25">
      <c r="A62" s="31">
        <f t="shared" si="0"/>
        <v>1</v>
      </c>
      <c r="B62" s="8">
        <f t="shared" si="1"/>
        <v>5</v>
      </c>
      <c r="C62" s="76"/>
      <c r="D62" s="74" t="str">
        <f t="shared" si="5"/>
        <v>Fri</v>
      </c>
      <c r="E62" s="34">
        <f>+E61+1</f>
        <v>44547</v>
      </c>
      <c r="F62" s="35"/>
      <c r="G62" s="36">
        <v>9005</v>
      </c>
      <c r="H62" s="43" t="s">
        <v>51</v>
      </c>
      <c r="I62" s="36" t="s">
        <v>87</v>
      </c>
      <c r="J62" s="85">
        <v>4</v>
      </c>
    </row>
    <row r="63" spans="1:10" ht="22.5" customHeight="1" x14ac:dyDescent="0.25">
      <c r="A63" s="31"/>
      <c r="C63" s="76"/>
      <c r="D63" s="74" t="str">
        <f>D62</f>
        <v>Fri</v>
      </c>
      <c r="E63" s="34">
        <f>E62</f>
        <v>44547</v>
      </c>
      <c r="F63" s="35"/>
      <c r="G63" s="36">
        <v>9005</v>
      </c>
      <c r="H63" s="43" t="s">
        <v>449</v>
      </c>
      <c r="I63" s="36" t="s">
        <v>87</v>
      </c>
      <c r="J63" s="85">
        <v>1</v>
      </c>
    </row>
    <row r="64" spans="1:10" ht="22.5" customHeight="1" x14ac:dyDescent="0.25">
      <c r="A64" s="31"/>
      <c r="C64" s="76"/>
      <c r="D64" s="74" t="str">
        <f t="shared" ref="D64:E65" si="12">D63</f>
        <v>Fri</v>
      </c>
      <c r="E64" s="34">
        <f t="shared" si="12"/>
        <v>44547</v>
      </c>
      <c r="F64" s="35"/>
      <c r="G64" s="36">
        <v>9005</v>
      </c>
      <c r="H64" s="43" t="s">
        <v>450</v>
      </c>
      <c r="I64" s="36" t="s">
        <v>87</v>
      </c>
      <c r="J64" s="85">
        <v>1</v>
      </c>
    </row>
    <row r="65" spans="1:10" ht="22.5" customHeight="1" x14ac:dyDescent="0.25">
      <c r="A65" s="31"/>
      <c r="C65" s="76"/>
      <c r="D65" s="74" t="str">
        <f t="shared" si="12"/>
        <v>Fri</v>
      </c>
      <c r="E65" s="34">
        <f t="shared" si="12"/>
        <v>44547</v>
      </c>
      <c r="F65" s="35"/>
      <c r="G65" s="36">
        <v>9005</v>
      </c>
      <c r="H65" s="43" t="s">
        <v>452</v>
      </c>
      <c r="I65" s="36" t="s">
        <v>239</v>
      </c>
      <c r="J65" s="85">
        <v>2</v>
      </c>
    </row>
    <row r="66" spans="1:10" ht="22.5" customHeight="1" x14ac:dyDescent="0.25">
      <c r="A66" s="31" t="str">
        <f t="shared" si="0"/>
        <v/>
      </c>
      <c r="B66" s="8">
        <f t="shared" si="1"/>
        <v>6</v>
      </c>
      <c r="C66" s="76"/>
      <c r="D66" s="77" t="str">
        <f t="shared" si="5"/>
        <v>Sat</v>
      </c>
      <c r="E66" s="45">
        <f>+E62+1</f>
        <v>44548</v>
      </c>
      <c r="F66" s="46"/>
      <c r="G66" s="47"/>
      <c r="H66" s="48"/>
      <c r="I66" s="47"/>
      <c r="J66" s="86"/>
    </row>
    <row r="67" spans="1:10" s="109" customFormat="1" ht="22.5" customHeight="1" x14ac:dyDescent="0.25">
      <c r="A67" s="108" t="str">
        <f t="shared" si="0"/>
        <v/>
      </c>
      <c r="B67" s="109">
        <f t="shared" si="1"/>
        <v>7</v>
      </c>
      <c r="C67" s="110"/>
      <c r="D67" s="77" t="str">
        <f t="shared" si="5"/>
        <v>Sun</v>
      </c>
      <c r="E67" s="45">
        <f>+E66+1</f>
        <v>44549</v>
      </c>
      <c r="F67" s="46"/>
      <c r="G67" s="47"/>
      <c r="H67" s="48"/>
      <c r="I67" s="47"/>
      <c r="J67" s="86"/>
    </row>
    <row r="68" spans="1:10" ht="22.5" customHeight="1" x14ac:dyDescent="0.25">
      <c r="A68" s="31">
        <f t="shared" si="0"/>
        <v>1</v>
      </c>
      <c r="B68" s="8">
        <f t="shared" si="1"/>
        <v>1</v>
      </c>
      <c r="C68" s="76"/>
      <c r="D68" s="74" t="str">
        <f t="shared" si="5"/>
        <v>Mo</v>
      </c>
      <c r="E68" s="34">
        <f>+E67+1</f>
        <v>44550</v>
      </c>
      <c r="F68" s="35"/>
      <c r="G68" s="36">
        <v>9005</v>
      </c>
      <c r="H68" s="43" t="s">
        <v>51</v>
      </c>
      <c r="I68" s="36" t="s">
        <v>87</v>
      </c>
      <c r="J68" s="85">
        <v>5</v>
      </c>
    </row>
    <row r="69" spans="1:10" ht="22.5" customHeight="1" x14ac:dyDescent="0.25">
      <c r="A69" s="31"/>
      <c r="C69" s="76"/>
      <c r="D69" s="74" t="str">
        <f>D68</f>
        <v>Mo</v>
      </c>
      <c r="E69" s="34">
        <f>E68</f>
        <v>44550</v>
      </c>
      <c r="F69" s="35"/>
      <c r="G69" s="36">
        <v>9005</v>
      </c>
      <c r="H69" s="43" t="s">
        <v>455</v>
      </c>
      <c r="I69" s="36" t="s">
        <v>87</v>
      </c>
      <c r="J69" s="85">
        <v>2</v>
      </c>
    </row>
    <row r="70" spans="1:10" ht="22.5" customHeight="1" x14ac:dyDescent="0.25">
      <c r="A70" s="31"/>
      <c r="C70" s="76"/>
      <c r="D70" s="74" t="str">
        <f t="shared" ref="D70:E72" si="13">D69</f>
        <v>Mo</v>
      </c>
      <c r="E70" s="34">
        <f t="shared" si="13"/>
        <v>44550</v>
      </c>
      <c r="F70" s="35"/>
      <c r="G70" s="36">
        <v>9005</v>
      </c>
      <c r="H70" s="43" t="s">
        <v>456</v>
      </c>
      <c r="I70" s="36" t="s">
        <v>87</v>
      </c>
      <c r="J70" s="85">
        <v>0.5</v>
      </c>
    </row>
    <row r="71" spans="1:10" ht="22.5" customHeight="1" x14ac:dyDescent="0.25">
      <c r="A71" s="31"/>
      <c r="C71" s="76"/>
      <c r="D71" s="74" t="str">
        <f t="shared" si="13"/>
        <v>Mo</v>
      </c>
      <c r="E71" s="34">
        <f t="shared" si="13"/>
        <v>44550</v>
      </c>
      <c r="F71" s="35"/>
      <c r="G71" s="36">
        <v>9005</v>
      </c>
      <c r="H71" s="43" t="s">
        <v>470</v>
      </c>
      <c r="I71" s="36" t="s">
        <v>87</v>
      </c>
      <c r="J71" s="85">
        <v>1</v>
      </c>
    </row>
    <row r="72" spans="1:10" ht="22.5" customHeight="1" x14ac:dyDescent="0.25">
      <c r="A72" s="31"/>
      <c r="C72" s="76"/>
      <c r="D72" s="74" t="str">
        <f t="shared" si="13"/>
        <v>Mo</v>
      </c>
      <c r="E72" s="34">
        <f t="shared" si="13"/>
        <v>44550</v>
      </c>
      <c r="F72" s="35"/>
      <c r="G72" s="36">
        <v>9005</v>
      </c>
      <c r="H72" s="43" t="s">
        <v>471</v>
      </c>
      <c r="I72" s="36" t="s">
        <v>87</v>
      </c>
      <c r="J72" s="85">
        <v>0.5</v>
      </c>
    </row>
    <row r="73" spans="1:10" ht="22.5" customHeight="1" x14ac:dyDescent="0.25">
      <c r="A73" s="31">
        <f t="shared" si="0"/>
        <v>1</v>
      </c>
      <c r="B73" s="8">
        <f t="shared" si="1"/>
        <v>2</v>
      </c>
      <c r="C73" s="76"/>
      <c r="D73" s="77" t="str">
        <f t="shared" si="5"/>
        <v>Tue</v>
      </c>
      <c r="E73" s="45">
        <f>+E68+1</f>
        <v>44551</v>
      </c>
      <c r="F73" s="46"/>
      <c r="G73" s="47">
        <v>9005</v>
      </c>
      <c r="H73" s="48" t="s">
        <v>51</v>
      </c>
      <c r="I73" s="47" t="s">
        <v>87</v>
      </c>
      <c r="J73" s="86">
        <v>5</v>
      </c>
    </row>
    <row r="74" spans="1:10" ht="22.5" customHeight="1" x14ac:dyDescent="0.25">
      <c r="A74" s="31"/>
      <c r="C74" s="76"/>
      <c r="D74" s="77" t="str">
        <f>D73</f>
        <v>Tue</v>
      </c>
      <c r="E74" s="45">
        <f>E73</f>
        <v>44551</v>
      </c>
      <c r="F74" s="46"/>
      <c r="G74" s="47">
        <v>9005</v>
      </c>
      <c r="H74" s="48" t="s">
        <v>457</v>
      </c>
      <c r="I74" s="47" t="s">
        <v>87</v>
      </c>
      <c r="J74" s="86">
        <v>1</v>
      </c>
    </row>
    <row r="75" spans="1:10" ht="22.5" customHeight="1" x14ac:dyDescent="0.25">
      <c r="A75" s="31"/>
      <c r="C75" s="76"/>
      <c r="D75" s="77" t="str">
        <f t="shared" ref="D75:E76" si="14">D74</f>
        <v>Tue</v>
      </c>
      <c r="E75" s="45">
        <f t="shared" si="14"/>
        <v>44551</v>
      </c>
      <c r="F75" s="46"/>
      <c r="G75" s="47">
        <v>9005</v>
      </c>
      <c r="H75" s="48" t="s">
        <v>460</v>
      </c>
      <c r="I75" s="47" t="s">
        <v>87</v>
      </c>
      <c r="J75" s="86">
        <v>1</v>
      </c>
    </row>
    <row r="76" spans="1:10" ht="22.5" customHeight="1" x14ac:dyDescent="0.25">
      <c r="A76" s="31"/>
      <c r="C76" s="76"/>
      <c r="D76" s="77" t="str">
        <f t="shared" si="14"/>
        <v>Tue</v>
      </c>
      <c r="E76" s="45">
        <f t="shared" si="14"/>
        <v>44551</v>
      </c>
      <c r="F76" s="46"/>
      <c r="G76" s="47">
        <v>9005</v>
      </c>
      <c r="H76" s="48" t="s">
        <v>472</v>
      </c>
      <c r="I76" s="47" t="s">
        <v>87</v>
      </c>
      <c r="J76" s="86">
        <v>1</v>
      </c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+E73+1</f>
        <v>44552</v>
      </c>
      <c r="F77" s="35"/>
      <c r="G77" s="36">
        <v>9005</v>
      </c>
      <c r="H77" s="43" t="s">
        <v>51</v>
      </c>
      <c r="I77" s="36" t="s">
        <v>87</v>
      </c>
      <c r="J77" s="85">
        <v>2</v>
      </c>
    </row>
    <row r="78" spans="1:10" ht="22.5" customHeight="1" x14ac:dyDescent="0.25">
      <c r="A78" s="31"/>
      <c r="C78" s="76"/>
      <c r="D78" s="74" t="str">
        <f>D77</f>
        <v>Wed</v>
      </c>
      <c r="E78" s="34">
        <f>E77</f>
        <v>44552</v>
      </c>
      <c r="F78" s="35"/>
      <c r="G78" s="36">
        <v>9005</v>
      </c>
      <c r="H78" s="43" t="s">
        <v>461</v>
      </c>
      <c r="I78" s="36" t="s">
        <v>92</v>
      </c>
      <c r="J78" s="85">
        <v>3</v>
      </c>
    </row>
    <row r="79" spans="1:10" ht="22.5" customHeight="1" x14ac:dyDescent="0.25">
      <c r="A79" s="31"/>
      <c r="C79" s="76"/>
      <c r="D79" s="74" t="str">
        <f t="shared" ref="D79:E81" si="15">D78</f>
        <v>Wed</v>
      </c>
      <c r="E79" s="34">
        <f t="shared" si="15"/>
        <v>44552</v>
      </c>
      <c r="F79" s="35"/>
      <c r="G79" s="36">
        <v>9005</v>
      </c>
      <c r="H79" s="43" t="s">
        <v>192</v>
      </c>
      <c r="I79" s="36" t="s">
        <v>87</v>
      </c>
      <c r="J79" s="85">
        <v>1</v>
      </c>
    </row>
    <row r="80" spans="1:10" ht="22.5" customHeight="1" x14ac:dyDescent="0.25">
      <c r="A80" s="31"/>
      <c r="C80" s="76"/>
      <c r="D80" s="74" t="str">
        <f t="shared" si="15"/>
        <v>Wed</v>
      </c>
      <c r="E80" s="34">
        <f t="shared" si="15"/>
        <v>44552</v>
      </c>
      <c r="F80" s="35"/>
      <c r="G80" s="36">
        <v>9005</v>
      </c>
      <c r="H80" s="43" t="s">
        <v>467</v>
      </c>
      <c r="I80" s="36" t="s">
        <v>87</v>
      </c>
      <c r="J80" s="85">
        <v>1</v>
      </c>
    </row>
    <row r="81" spans="1:10" ht="22.5" customHeight="1" x14ac:dyDescent="0.25">
      <c r="A81" s="31"/>
      <c r="C81" s="76"/>
      <c r="D81" s="74" t="str">
        <f t="shared" si="15"/>
        <v>Wed</v>
      </c>
      <c r="E81" s="34">
        <f t="shared" si="15"/>
        <v>44552</v>
      </c>
      <c r="F81" s="35"/>
      <c r="G81" s="36">
        <v>9005</v>
      </c>
      <c r="H81" s="43" t="s">
        <v>469</v>
      </c>
      <c r="I81" s="36" t="s">
        <v>87</v>
      </c>
      <c r="J81" s="85">
        <v>1</v>
      </c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>IF(B82=1,"Mo",IF(B82=2,"Tue",IF(B82=3,"Wed",IF(B82=4,"Thu",IF(B82=5,"Fri",IF(B82=6,"Sat",IF(B82=7,"Sun","")))))))</f>
        <v>Thu</v>
      </c>
      <c r="E82" s="45">
        <f>+E77+1</f>
        <v>44553</v>
      </c>
      <c r="F82" s="46"/>
      <c r="G82" s="47">
        <v>9005</v>
      </c>
      <c r="H82" s="48" t="s">
        <v>51</v>
      </c>
      <c r="I82" s="47" t="s">
        <v>87</v>
      </c>
      <c r="J82" s="86">
        <v>1</v>
      </c>
    </row>
    <row r="83" spans="1:10" ht="22.5" customHeight="1" x14ac:dyDescent="0.25">
      <c r="A83" s="31"/>
      <c r="C83" s="76"/>
      <c r="D83" s="77" t="str">
        <f>D82</f>
        <v>Thu</v>
      </c>
      <c r="E83" s="45">
        <f>E82</f>
        <v>44553</v>
      </c>
      <c r="F83" s="46"/>
      <c r="G83" s="47">
        <v>9005</v>
      </c>
      <c r="H83" s="48" t="s">
        <v>459</v>
      </c>
      <c r="I83" s="47" t="s">
        <v>87</v>
      </c>
      <c r="J83" s="86">
        <v>1</v>
      </c>
    </row>
    <row r="84" spans="1:10" ht="22.5" customHeight="1" x14ac:dyDescent="0.25">
      <c r="A84" s="31"/>
      <c r="C84" s="76"/>
      <c r="D84" s="77" t="str">
        <f t="shared" ref="D84:E86" si="16">D83</f>
        <v>Thu</v>
      </c>
      <c r="E84" s="45">
        <f t="shared" si="16"/>
        <v>44553</v>
      </c>
      <c r="F84" s="46"/>
      <c r="G84" s="47">
        <v>9005</v>
      </c>
      <c r="H84" s="48" t="s">
        <v>463</v>
      </c>
      <c r="I84" s="47" t="s">
        <v>184</v>
      </c>
      <c r="J84" s="86">
        <v>2</v>
      </c>
    </row>
    <row r="85" spans="1:10" ht="22.5" customHeight="1" x14ac:dyDescent="0.25">
      <c r="A85" s="31"/>
      <c r="C85" s="76"/>
      <c r="D85" s="77" t="str">
        <f t="shared" si="16"/>
        <v>Thu</v>
      </c>
      <c r="E85" s="45">
        <f t="shared" si="16"/>
        <v>44553</v>
      </c>
      <c r="F85" s="46"/>
      <c r="G85" s="47">
        <v>9005</v>
      </c>
      <c r="H85" s="48" t="s">
        <v>464</v>
      </c>
      <c r="I85" s="47" t="s">
        <v>124</v>
      </c>
      <c r="J85" s="86">
        <v>4</v>
      </c>
    </row>
    <row r="86" spans="1:10" ht="22.5" customHeight="1" x14ac:dyDescent="0.25">
      <c r="A86" s="31"/>
      <c r="C86" s="76"/>
      <c r="D86" s="77" t="str">
        <f t="shared" si="16"/>
        <v>Thu</v>
      </c>
      <c r="E86" s="45">
        <f t="shared" si="16"/>
        <v>44553</v>
      </c>
      <c r="F86" s="46"/>
      <c r="G86" s="47">
        <v>9005</v>
      </c>
      <c r="H86" s="48" t="s">
        <v>474</v>
      </c>
      <c r="I86" s="47" t="s">
        <v>93</v>
      </c>
      <c r="J86" s="86">
        <v>1</v>
      </c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>IF(B87=1,"Mo",IF(B87=2,"Tue",IF(B87=3,"Wed",IF(B87=4,"Thu",IF(B87=5,"Fri",IF(B87=6,"Sat",IF(B87=7,"Sun","")))))))</f>
        <v>Fri</v>
      </c>
      <c r="E87" s="34">
        <f>+E82+1</f>
        <v>44554</v>
      </c>
      <c r="F87" s="35"/>
      <c r="G87" s="36">
        <v>9005</v>
      </c>
      <c r="H87" s="43" t="s">
        <v>51</v>
      </c>
      <c r="I87" s="36" t="s">
        <v>87</v>
      </c>
      <c r="J87" s="85">
        <v>4</v>
      </c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44554</v>
      </c>
      <c r="F88" s="35"/>
      <c r="G88" s="36">
        <v>9005</v>
      </c>
      <c r="H88" s="43" t="s">
        <v>453</v>
      </c>
      <c r="I88" s="36" t="s">
        <v>476</v>
      </c>
      <c r="J88" s="85">
        <v>2</v>
      </c>
    </row>
    <row r="89" spans="1:10" ht="22.5" customHeight="1" x14ac:dyDescent="0.25">
      <c r="A89" s="31"/>
      <c r="C89" s="76"/>
      <c r="D89" s="74" t="str">
        <f t="shared" ref="D89:E91" si="17">D88</f>
        <v>Fri</v>
      </c>
      <c r="E89" s="34">
        <f t="shared" si="17"/>
        <v>44554</v>
      </c>
      <c r="F89" s="35"/>
      <c r="G89" s="36">
        <v>9005</v>
      </c>
      <c r="H89" s="43" t="s">
        <v>454</v>
      </c>
      <c r="I89" s="36" t="s">
        <v>475</v>
      </c>
      <c r="J89" s="85">
        <v>1</v>
      </c>
    </row>
    <row r="90" spans="1:10" ht="22.5" customHeight="1" x14ac:dyDescent="0.25">
      <c r="A90" s="31"/>
      <c r="C90" s="76"/>
      <c r="D90" s="74" t="str">
        <f t="shared" si="17"/>
        <v>Fri</v>
      </c>
      <c r="E90" s="34">
        <f t="shared" si="17"/>
        <v>44554</v>
      </c>
      <c r="F90" s="35"/>
      <c r="G90" s="36">
        <v>9005</v>
      </c>
      <c r="H90" s="121" t="s">
        <v>465</v>
      </c>
      <c r="I90" s="36" t="s">
        <v>95</v>
      </c>
      <c r="J90" s="85">
        <v>1</v>
      </c>
    </row>
    <row r="91" spans="1:10" ht="22.5" customHeight="1" x14ac:dyDescent="0.25">
      <c r="A91" s="31"/>
      <c r="C91" s="76"/>
      <c r="D91" s="74" t="str">
        <f t="shared" si="17"/>
        <v>Fri</v>
      </c>
      <c r="E91" s="34">
        <f t="shared" si="17"/>
        <v>44554</v>
      </c>
      <c r="F91" s="35"/>
      <c r="G91" s="36"/>
      <c r="H91" s="43" t="s">
        <v>458</v>
      </c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6"/>
      <c r="D92" s="77" t="str">
        <f t="shared" si="5"/>
        <v>Sat</v>
      </c>
      <c r="E92" s="45">
        <f t="shared" ref="E92" si="18">+E87+1</f>
        <v>44555</v>
      </c>
      <c r="F92" s="46"/>
      <c r="G92" s="47"/>
      <c r="H92" s="48"/>
      <c r="I92" s="47"/>
      <c r="J92" s="86"/>
    </row>
    <row r="93" spans="1:10" s="109" customFormat="1" ht="22.5" customHeight="1" x14ac:dyDescent="0.25">
      <c r="A93" s="108" t="str">
        <f t="shared" si="0"/>
        <v/>
      </c>
      <c r="B93" s="109">
        <f t="shared" si="1"/>
        <v>7</v>
      </c>
      <c r="C93" s="110"/>
      <c r="D93" s="77" t="str">
        <f t="shared" si="5"/>
        <v>Sun</v>
      </c>
      <c r="E93" s="45">
        <f>+E92+1</f>
        <v>44556</v>
      </c>
      <c r="F93" s="46"/>
      <c r="G93" s="47"/>
      <c r="H93" s="48"/>
      <c r="I93" s="47"/>
      <c r="J93" s="86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>+E93+1</f>
        <v>44557</v>
      </c>
      <c r="F94" s="35"/>
      <c r="G94" s="145">
        <v>9010</v>
      </c>
      <c r="H94" s="37" t="s">
        <v>11</v>
      </c>
      <c r="I94" s="36"/>
      <c r="J94" s="85"/>
    </row>
    <row r="95" spans="1:10" ht="22.5" customHeight="1" x14ac:dyDescent="0.25">
      <c r="A95" s="31"/>
      <c r="C95" s="76"/>
      <c r="D95" s="74" t="s">
        <v>297</v>
      </c>
      <c r="E95" s="34">
        <v>44557</v>
      </c>
      <c r="F95" s="35"/>
      <c r="G95" s="145">
        <v>9005</v>
      </c>
      <c r="H95" s="37" t="s">
        <v>451</v>
      </c>
      <c r="I95" s="36" t="s">
        <v>93</v>
      </c>
      <c r="J95" s="85">
        <v>1</v>
      </c>
    </row>
    <row r="96" spans="1:10" ht="22.5" customHeight="1" x14ac:dyDescent="0.25">
      <c r="A96" s="31"/>
      <c r="C96" s="76"/>
      <c r="D96" s="74" t="s">
        <v>297</v>
      </c>
      <c r="E96" s="34">
        <v>44557</v>
      </c>
      <c r="F96" s="35"/>
      <c r="G96" s="145">
        <v>9005</v>
      </c>
      <c r="H96" s="37" t="s">
        <v>468</v>
      </c>
      <c r="I96" s="36" t="s">
        <v>93</v>
      </c>
      <c r="J96" s="85">
        <v>2</v>
      </c>
    </row>
    <row r="97" spans="1:10" ht="22.5" customHeight="1" x14ac:dyDescent="0.25">
      <c r="A97" s="31"/>
      <c r="C97" s="76"/>
      <c r="D97" s="74" t="s">
        <v>297</v>
      </c>
      <c r="E97" s="34">
        <v>44557</v>
      </c>
      <c r="F97" s="35"/>
      <c r="G97" s="145">
        <v>9005</v>
      </c>
      <c r="H97" s="207" t="s">
        <v>462</v>
      </c>
      <c r="I97" s="36" t="s">
        <v>184</v>
      </c>
      <c r="J97" s="85">
        <v>3</v>
      </c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+E94+1</f>
        <v>44558</v>
      </c>
      <c r="F98" s="46"/>
      <c r="G98" s="156">
        <v>9010</v>
      </c>
      <c r="H98" s="51" t="s">
        <v>11</v>
      </c>
      <c r="I98" s="47"/>
      <c r="J98" s="86"/>
    </row>
    <row r="99" spans="1:10" ht="22.5" customHeight="1" x14ac:dyDescent="0.25">
      <c r="A99" s="31">
        <f t="shared" si="0"/>
        <v>1</v>
      </c>
      <c r="B99" s="8">
        <f>WEEKDAY(E98+1,2)</f>
        <v>3</v>
      </c>
      <c r="C99" s="76"/>
      <c r="D99" s="74" t="str">
        <f>IF(B99=1,"Mo",IF(B99=2,"Tue",IF(B99=3,"Wed",IF(B99=4,"Thu",IF(B99=5,"Fri",IF(B99=6,"Sat",IF(B99=7,"Sun","")))))))</f>
        <v>Wed</v>
      </c>
      <c r="E99" s="34">
        <f>IF(MONTH(E98+1)&gt;MONTH(E98),"",E98+1)</f>
        <v>44559</v>
      </c>
      <c r="F99" s="35"/>
      <c r="G99" s="145">
        <v>9010</v>
      </c>
      <c r="H99" s="37" t="s">
        <v>11</v>
      </c>
      <c r="I99" s="36"/>
      <c r="J99" s="85"/>
    </row>
    <row r="100" spans="1:10" ht="22.5" customHeight="1" x14ac:dyDescent="0.25">
      <c r="A100" s="31">
        <f t="shared" si="0"/>
        <v>1</v>
      </c>
      <c r="B100" s="8">
        <v>3</v>
      </c>
      <c r="C100" s="76"/>
      <c r="D100" s="77" t="str">
        <f>IF(B82=1,"Mo",IF(B82=2,"Tue",IF(B82=3,"Wed",IF(B82=4,"Thu",IF(B82=5,"Fri",IF(B82=6,"Sat",IF(B82=7,"Sun","")))))))</f>
        <v>Thu</v>
      </c>
      <c r="E100" s="45">
        <f>IF(MONTH(E99+1)&gt;MONTH(E99),"",E99+1)</f>
        <v>44560</v>
      </c>
      <c r="F100" s="46"/>
      <c r="G100" s="156">
        <v>9010</v>
      </c>
      <c r="H100" s="71" t="s">
        <v>11</v>
      </c>
      <c r="I100" s="47"/>
      <c r="J100" s="86"/>
    </row>
    <row r="101" spans="1:10" ht="22.5" customHeight="1" x14ac:dyDescent="0.25">
      <c r="A101" s="31"/>
      <c r="C101" s="115"/>
      <c r="D101" s="77" t="s">
        <v>473</v>
      </c>
      <c r="E101" s="45">
        <v>44560</v>
      </c>
      <c r="F101" s="46"/>
      <c r="G101" s="156">
        <v>9005</v>
      </c>
      <c r="H101" s="71" t="s">
        <v>321</v>
      </c>
      <c r="I101" s="47" t="s">
        <v>93</v>
      </c>
      <c r="J101" s="86">
        <v>1</v>
      </c>
    </row>
    <row r="102" spans="1:10" ht="21.75" customHeight="1" x14ac:dyDescent="0.25">
      <c r="A102" s="31"/>
      <c r="C102" s="115"/>
      <c r="D102" s="74" t="s">
        <v>153</v>
      </c>
      <c r="E102" s="34">
        <v>44561</v>
      </c>
      <c r="F102" s="65"/>
      <c r="G102" s="66"/>
      <c r="H102" s="206" t="s">
        <v>409</v>
      </c>
      <c r="I102" s="66"/>
      <c r="J102" s="87"/>
    </row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</sheetData>
  <mergeCells count="2">
    <mergeCell ref="D1:J1"/>
    <mergeCell ref="D4:E4"/>
  </mergeCells>
  <conditionalFormatting sqref="C11:C102">
    <cfRule type="expression" dxfId="22" priority="21" stopIfTrue="1">
      <formula>IF($A11=1,B11,)</formula>
    </cfRule>
    <cfRule type="expression" dxfId="21" priority="22" stopIfTrue="1">
      <formula>IF($A11="",B11,)</formula>
    </cfRule>
  </conditionalFormatting>
  <conditionalFormatting sqref="E11:E15">
    <cfRule type="expression" dxfId="20" priority="23" stopIfTrue="1">
      <formula>IF($A11="",B11,"")</formula>
    </cfRule>
  </conditionalFormatting>
  <conditionalFormatting sqref="E16:E102">
    <cfRule type="expression" dxfId="19" priority="24" stopIfTrue="1">
      <formula>IF($A16&lt;&gt;1,B16,"")</formula>
    </cfRule>
  </conditionalFormatting>
  <conditionalFormatting sqref="D11:D102">
    <cfRule type="expression" dxfId="18" priority="25" stopIfTrue="1">
      <formula>IF($A11="",B11,)</formula>
    </cfRule>
  </conditionalFormatting>
  <conditionalFormatting sqref="G11:G20 G68:G98 G26:G66">
    <cfRule type="expression" dxfId="17" priority="26" stopIfTrue="1">
      <formula>#REF!="Freelancer"</formula>
    </cfRule>
    <cfRule type="expression" dxfId="16" priority="27" stopIfTrue="1">
      <formula>#REF!="DTC Int. Staff"</formula>
    </cfRule>
  </conditionalFormatting>
  <conditionalFormatting sqref="G98 G26 G29:G45 G73:G92 G52:G66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16:G20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16:G20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G21:G25">
    <cfRule type="expression" dxfId="9" priority="13" stopIfTrue="1">
      <formula>#REF!="Freelancer"</formula>
    </cfRule>
    <cfRule type="expression" dxfId="8" priority="14" stopIfTrue="1">
      <formula>#REF!="DTC Int. Staff"</formula>
    </cfRule>
  </conditionalFormatting>
  <conditionalFormatting sqref="G21:G25">
    <cfRule type="expression" dxfId="7" priority="11" stopIfTrue="1">
      <formula>$F$5="Freelancer"</formula>
    </cfRule>
    <cfRule type="expression" dxfId="6" priority="12" stopIfTrue="1">
      <formula>$F$5="DTC Int. Staff"</formula>
    </cfRule>
  </conditionalFormatting>
  <conditionalFormatting sqref="G47:G5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6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44" priority="29" stopIfTrue="1">
      <formula>IF($A11=1,B11,)</formula>
    </cfRule>
    <cfRule type="expression" dxfId="343" priority="30" stopIfTrue="1">
      <formula>IF($A11="",B11,)</formula>
    </cfRule>
  </conditionalFormatting>
  <conditionalFormatting sqref="E11:E15">
    <cfRule type="expression" dxfId="342" priority="31" stopIfTrue="1">
      <formula>IF($A11="",B11,"")</formula>
    </cfRule>
  </conditionalFormatting>
  <conditionalFormatting sqref="E16:E124">
    <cfRule type="expression" dxfId="341" priority="32" stopIfTrue="1">
      <formula>IF($A16&lt;&gt;1,B16,"")</formula>
    </cfRule>
  </conditionalFormatting>
  <conditionalFormatting sqref="D11:D124">
    <cfRule type="expression" dxfId="340" priority="33" stopIfTrue="1">
      <formula>IF($A11="",B11,)</formula>
    </cfRule>
  </conditionalFormatting>
  <conditionalFormatting sqref="G11:G16 G82:G119 G18:G76">
    <cfRule type="expression" dxfId="339" priority="34" stopIfTrue="1">
      <formula>#REF!="Freelancer"</formula>
    </cfRule>
    <cfRule type="expression" dxfId="338" priority="35" stopIfTrue="1">
      <formula>#REF!="DTC Int. Staff"</formula>
    </cfRule>
  </conditionalFormatting>
  <conditionalFormatting sqref="G115:G119 G87:G104 G18:G22 G33:G49 G60:G76">
    <cfRule type="expression" dxfId="337" priority="27" stopIfTrue="1">
      <formula>$F$5="Freelancer"</formula>
    </cfRule>
    <cfRule type="expression" dxfId="336" priority="28" stopIfTrue="1">
      <formula>$F$5="DTC Int. Staff"</formula>
    </cfRule>
  </conditionalFormatting>
  <conditionalFormatting sqref="G16">
    <cfRule type="expression" dxfId="335" priority="25" stopIfTrue="1">
      <formula>#REF!="Freelancer"</formula>
    </cfRule>
    <cfRule type="expression" dxfId="334" priority="26" stopIfTrue="1">
      <formula>#REF!="DTC Int. Staff"</formula>
    </cfRule>
  </conditionalFormatting>
  <conditionalFormatting sqref="G16">
    <cfRule type="expression" dxfId="333" priority="23" stopIfTrue="1">
      <formula>$F$5="Freelancer"</formula>
    </cfRule>
    <cfRule type="expression" dxfId="332" priority="24" stopIfTrue="1">
      <formula>$F$5="DTC Int. Staff"</formula>
    </cfRule>
  </conditionalFormatting>
  <conditionalFormatting sqref="G17">
    <cfRule type="expression" dxfId="331" priority="21" stopIfTrue="1">
      <formula>#REF!="Freelancer"</formula>
    </cfRule>
    <cfRule type="expression" dxfId="330" priority="22" stopIfTrue="1">
      <formula>#REF!="DTC Int. Staff"</formula>
    </cfRule>
  </conditionalFormatting>
  <conditionalFormatting sqref="G17">
    <cfRule type="expression" dxfId="329" priority="19" stopIfTrue="1">
      <formula>$F$5="Freelancer"</formula>
    </cfRule>
    <cfRule type="expression" dxfId="328" priority="20" stopIfTrue="1">
      <formula>$F$5="DTC Int. Staff"</formula>
    </cfRule>
  </conditionalFormatting>
  <conditionalFormatting sqref="C126">
    <cfRule type="expression" dxfId="327" priority="16" stopIfTrue="1">
      <formula>IF($A126=1,B126,)</formula>
    </cfRule>
    <cfRule type="expression" dxfId="326" priority="17" stopIfTrue="1">
      <formula>IF($A126="",B126,)</formula>
    </cfRule>
  </conditionalFormatting>
  <conditionalFormatting sqref="D126">
    <cfRule type="expression" dxfId="325" priority="18" stopIfTrue="1">
      <formula>IF($A126="",B126,)</formula>
    </cfRule>
  </conditionalFormatting>
  <conditionalFormatting sqref="C125">
    <cfRule type="expression" dxfId="324" priority="13" stopIfTrue="1">
      <formula>IF($A125=1,B125,)</formula>
    </cfRule>
    <cfRule type="expression" dxfId="323" priority="14" stopIfTrue="1">
      <formula>IF($A125="",B125,)</formula>
    </cfRule>
  </conditionalFormatting>
  <conditionalFormatting sqref="D125">
    <cfRule type="expression" dxfId="322" priority="15" stopIfTrue="1">
      <formula>IF($A125="",B125,)</formula>
    </cfRule>
  </conditionalFormatting>
  <conditionalFormatting sqref="E125">
    <cfRule type="expression" dxfId="321" priority="12" stopIfTrue="1">
      <formula>IF($A125&lt;&gt;1,B125,"")</formula>
    </cfRule>
  </conditionalFormatting>
  <conditionalFormatting sqref="E126">
    <cfRule type="expression" dxfId="320" priority="11" stopIfTrue="1">
      <formula>IF($A126&lt;&gt;1,B126,"")</formula>
    </cfRule>
  </conditionalFormatting>
  <conditionalFormatting sqref="G55:G59">
    <cfRule type="expression" dxfId="319" priority="9" stopIfTrue="1">
      <formula>$F$5="Freelancer"</formula>
    </cfRule>
    <cfRule type="expression" dxfId="318" priority="10" stopIfTrue="1">
      <formula>$F$5="DTC Int. Staff"</formula>
    </cfRule>
  </conditionalFormatting>
  <conditionalFormatting sqref="G77:G81">
    <cfRule type="expression" dxfId="317" priority="7" stopIfTrue="1">
      <formula>#REF!="Freelancer"</formula>
    </cfRule>
    <cfRule type="expression" dxfId="316" priority="8" stopIfTrue="1">
      <formula>#REF!="DTC Int. Staff"</formula>
    </cfRule>
  </conditionalFormatting>
  <conditionalFormatting sqref="G77:G81">
    <cfRule type="expression" dxfId="315" priority="5" stopIfTrue="1">
      <formula>$F$5="Freelancer"</formula>
    </cfRule>
    <cfRule type="expression" dxfId="31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3" priority="42" stopIfTrue="1">
      <formula>IF($A11=1,B11,)</formula>
    </cfRule>
    <cfRule type="expression" dxfId="312" priority="43" stopIfTrue="1">
      <formula>IF($A11="",B11,)</formula>
    </cfRule>
  </conditionalFormatting>
  <conditionalFormatting sqref="E11:E15">
    <cfRule type="expression" dxfId="311" priority="44" stopIfTrue="1">
      <formula>IF($A11="",B11,"")</formula>
    </cfRule>
  </conditionalFormatting>
  <conditionalFormatting sqref="E17:E20 E26:E43 E48 E53:E70 E75 E80:E98 E103 E108:E119">
    <cfRule type="expression" dxfId="310" priority="45" stopIfTrue="1">
      <formula>IF($A17&lt;&gt;1,B17,"")</formula>
    </cfRule>
  </conditionalFormatting>
  <conditionalFormatting sqref="D11:D15 D26:D43 D48 D53:D70 D75 D80:D98 D103 D108:D119 D17:D20">
    <cfRule type="expression" dxfId="309" priority="46" stopIfTrue="1">
      <formula>IF($A11="",B11,)</formula>
    </cfRule>
  </conditionalFormatting>
  <conditionalFormatting sqref="G11:G20 G26:G84 G90:G119">
    <cfRule type="expression" dxfId="308" priority="47" stopIfTrue="1">
      <formula>#REF!="Freelancer"</formula>
    </cfRule>
    <cfRule type="expression" dxfId="307" priority="48" stopIfTrue="1">
      <formula>#REF!="DTC Int. Staff"</formula>
    </cfRule>
  </conditionalFormatting>
  <conditionalFormatting sqref="G119 G26:G30 G37:G57 G64:G84 G91:G112">
    <cfRule type="expression" dxfId="306" priority="40" stopIfTrue="1">
      <formula>$F$5="Freelancer"</formula>
    </cfRule>
    <cfRule type="expression" dxfId="305" priority="41" stopIfTrue="1">
      <formula>$F$5="DTC Int. Staff"</formula>
    </cfRule>
  </conditionalFormatting>
  <conditionalFormatting sqref="G16:G20">
    <cfRule type="expression" dxfId="304" priority="38" stopIfTrue="1">
      <formula>#REF!="Freelancer"</formula>
    </cfRule>
    <cfRule type="expression" dxfId="303" priority="39" stopIfTrue="1">
      <formula>#REF!="DTC Int. Staff"</formula>
    </cfRule>
  </conditionalFormatting>
  <conditionalFormatting sqref="G16:G20">
    <cfRule type="expression" dxfId="302" priority="36" stopIfTrue="1">
      <formula>$F$5="Freelancer"</formula>
    </cfRule>
    <cfRule type="expression" dxfId="301" priority="37" stopIfTrue="1">
      <formula>$F$5="DTC Int. Staff"</formula>
    </cfRule>
  </conditionalFormatting>
  <conditionalFormatting sqref="G21:G25">
    <cfRule type="expression" dxfId="300" priority="34" stopIfTrue="1">
      <formula>#REF!="Freelancer"</formula>
    </cfRule>
    <cfRule type="expression" dxfId="299" priority="35" stopIfTrue="1">
      <formula>#REF!="DTC Int. Staff"</formula>
    </cfRule>
  </conditionalFormatting>
  <conditionalFormatting sqref="G21:G25">
    <cfRule type="expression" dxfId="298" priority="32" stopIfTrue="1">
      <formula>$F$5="Freelancer"</formula>
    </cfRule>
    <cfRule type="expression" dxfId="297" priority="33" stopIfTrue="1">
      <formula>$F$5="DTC Int. Staff"</formula>
    </cfRule>
  </conditionalFormatting>
  <conditionalFormatting sqref="G63">
    <cfRule type="expression" dxfId="296" priority="22" stopIfTrue="1">
      <formula>$F$5="Freelancer"</formula>
    </cfRule>
    <cfRule type="expression" dxfId="295" priority="23" stopIfTrue="1">
      <formula>$F$5="DTC Int. Staff"</formula>
    </cfRule>
  </conditionalFormatting>
  <conditionalFormatting sqref="G85:G89">
    <cfRule type="expression" dxfId="294" priority="20" stopIfTrue="1">
      <formula>#REF!="Freelancer"</formula>
    </cfRule>
    <cfRule type="expression" dxfId="293" priority="21" stopIfTrue="1">
      <formula>#REF!="DTC Int. Staff"</formula>
    </cfRule>
  </conditionalFormatting>
  <conditionalFormatting sqref="G85:G89">
    <cfRule type="expression" dxfId="292" priority="18" stopIfTrue="1">
      <formula>$F$5="Freelancer"</formula>
    </cfRule>
    <cfRule type="expression" dxfId="291" priority="19" stopIfTrue="1">
      <formula>$F$5="DTC Int. Staff"</formula>
    </cfRule>
  </conditionalFormatting>
  <conditionalFormatting sqref="E22:E25">
    <cfRule type="expression" dxfId="290" priority="16" stopIfTrue="1">
      <formula>IF($A22&lt;&gt;1,B22,"")</formula>
    </cfRule>
  </conditionalFormatting>
  <conditionalFormatting sqref="D22:D25">
    <cfRule type="expression" dxfId="289" priority="17" stopIfTrue="1">
      <formula>IF($A22="",B22,)</formula>
    </cfRule>
  </conditionalFormatting>
  <conditionalFormatting sqref="E44:E47">
    <cfRule type="expression" dxfId="288" priority="14" stopIfTrue="1">
      <formula>IF($A44&lt;&gt;1,B44,"")</formula>
    </cfRule>
  </conditionalFormatting>
  <conditionalFormatting sqref="D44:D47">
    <cfRule type="expression" dxfId="287" priority="15" stopIfTrue="1">
      <formula>IF($A44="",B44,)</formula>
    </cfRule>
  </conditionalFormatting>
  <conditionalFormatting sqref="E49:E52">
    <cfRule type="expression" dxfId="286" priority="12" stopIfTrue="1">
      <formula>IF($A49&lt;&gt;1,B49,"")</formula>
    </cfRule>
  </conditionalFormatting>
  <conditionalFormatting sqref="D49:D52">
    <cfRule type="expression" dxfId="285" priority="13" stopIfTrue="1">
      <formula>IF($A49="",B49,)</formula>
    </cfRule>
  </conditionalFormatting>
  <conditionalFormatting sqref="E71:E74">
    <cfRule type="expression" dxfId="284" priority="10" stopIfTrue="1">
      <formula>IF($A71&lt;&gt;1,B71,"")</formula>
    </cfRule>
  </conditionalFormatting>
  <conditionalFormatting sqref="D71:D74">
    <cfRule type="expression" dxfId="283" priority="11" stopIfTrue="1">
      <formula>IF($A71="",B71,)</formula>
    </cfRule>
  </conditionalFormatting>
  <conditionalFormatting sqref="E76:E79">
    <cfRule type="expression" dxfId="282" priority="8" stopIfTrue="1">
      <formula>IF($A76&lt;&gt;1,B76,"")</formula>
    </cfRule>
  </conditionalFormatting>
  <conditionalFormatting sqref="D76:D79">
    <cfRule type="expression" dxfId="281" priority="9" stopIfTrue="1">
      <formula>IF($A76="",B76,)</formula>
    </cfRule>
  </conditionalFormatting>
  <conditionalFormatting sqref="E93">
    <cfRule type="timePeriod" dxfId="28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79" priority="5" stopIfTrue="1">
      <formula>IF($A99&lt;&gt;1,B99,"")</formula>
    </cfRule>
  </conditionalFormatting>
  <conditionalFormatting sqref="D99:D102">
    <cfRule type="expression" dxfId="278" priority="6" stopIfTrue="1">
      <formula>IF($A99="",B99,)</formula>
    </cfRule>
  </conditionalFormatting>
  <conditionalFormatting sqref="E99:E102">
    <cfRule type="timePeriod" dxfId="27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76" priority="2" stopIfTrue="1">
      <formula>IF($A104&lt;&gt;1,B104,"")</formula>
    </cfRule>
  </conditionalFormatting>
  <conditionalFormatting sqref="D104:D107">
    <cfRule type="expression" dxfId="275" priority="3" stopIfTrue="1">
      <formula>IF($A104="",B104,)</formula>
    </cfRule>
  </conditionalFormatting>
  <conditionalFormatting sqref="E104:E107">
    <cfRule type="timePeriod" dxfId="27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3" priority="29" stopIfTrue="1">
      <formula>IF($A11=1,B11,)</formula>
    </cfRule>
    <cfRule type="expression" dxfId="272" priority="30" stopIfTrue="1">
      <formula>IF($A11="",B11,)</formula>
    </cfRule>
  </conditionalFormatting>
  <conditionalFormatting sqref="E11:E15">
    <cfRule type="expression" dxfId="271" priority="31" stopIfTrue="1">
      <formula>IF($A11="",B11,"")</formula>
    </cfRule>
  </conditionalFormatting>
  <conditionalFormatting sqref="E130:E134 E26:E124">
    <cfRule type="expression" dxfId="270" priority="32" stopIfTrue="1">
      <formula>IF($A26&lt;&gt;1,B26,"")</formula>
    </cfRule>
  </conditionalFormatting>
  <conditionalFormatting sqref="D130:D134 D11:D15 D26:D124">
    <cfRule type="expression" dxfId="269" priority="33" stopIfTrue="1">
      <formula>IF($A11="",B11,)</formula>
    </cfRule>
  </conditionalFormatting>
  <conditionalFormatting sqref="G11:G20 G26:G84 G90:G119">
    <cfRule type="expression" dxfId="268" priority="34" stopIfTrue="1">
      <formula>#REF!="Freelancer"</formula>
    </cfRule>
    <cfRule type="expression" dxfId="267" priority="35" stopIfTrue="1">
      <formula>#REF!="DTC Int. Staff"</formula>
    </cfRule>
  </conditionalFormatting>
  <conditionalFormatting sqref="G119 G26:G30 G37:G57 G64:G84 G91:G112">
    <cfRule type="expression" dxfId="266" priority="27" stopIfTrue="1">
      <formula>$F$5="Freelancer"</formula>
    </cfRule>
    <cfRule type="expression" dxfId="265" priority="28" stopIfTrue="1">
      <formula>$F$5="DTC Int. Staff"</formula>
    </cfRule>
  </conditionalFormatting>
  <conditionalFormatting sqref="G16:G20">
    <cfRule type="expression" dxfId="264" priority="25" stopIfTrue="1">
      <formula>#REF!="Freelancer"</formula>
    </cfRule>
    <cfRule type="expression" dxfId="263" priority="26" stopIfTrue="1">
      <formula>#REF!="DTC Int. Staff"</formula>
    </cfRule>
  </conditionalFormatting>
  <conditionalFormatting sqref="G16:G20">
    <cfRule type="expression" dxfId="262" priority="23" stopIfTrue="1">
      <formula>$F$5="Freelancer"</formula>
    </cfRule>
    <cfRule type="expression" dxfId="261" priority="24" stopIfTrue="1">
      <formula>$F$5="DTC Int. Staff"</formula>
    </cfRule>
  </conditionalFormatting>
  <conditionalFormatting sqref="G21:G25">
    <cfRule type="expression" dxfId="260" priority="21" stopIfTrue="1">
      <formula>#REF!="Freelancer"</formula>
    </cfRule>
    <cfRule type="expression" dxfId="259" priority="22" stopIfTrue="1">
      <formula>#REF!="DTC Int. Staff"</formula>
    </cfRule>
  </conditionalFormatting>
  <conditionalFormatting sqref="G21:G25">
    <cfRule type="expression" dxfId="258" priority="19" stopIfTrue="1">
      <formula>$F$5="Freelancer"</formula>
    </cfRule>
    <cfRule type="expression" dxfId="257" priority="20" stopIfTrue="1">
      <formula>$F$5="DTC Int. Staff"</formula>
    </cfRule>
  </conditionalFormatting>
  <conditionalFormatting sqref="C125:C129">
    <cfRule type="expression" dxfId="256" priority="13" stopIfTrue="1">
      <formula>IF($A125=1,B125,)</formula>
    </cfRule>
    <cfRule type="expression" dxfId="255" priority="14" stopIfTrue="1">
      <formula>IF($A125="",B125,)</formula>
    </cfRule>
  </conditionalFormatting>
  <conditionalFormatting sqref="D125:D129">
    <cfRule type="expression" dxfId="254" priority="15" stopIfTrue="1">
      <formula>IF($A125="",B125,)</formula>
    </cfRule>
  </conditionalFormatting>
  <conditionalFormatting sqref="E125:E129">
    <cfRule type="expression" dxfId="253" priority="12" stopIfTrue="1">
      <formula>IF($A125&lt;&gt;1,B125,"")</formula>
    </cfRule>
  </conditionalFormatting>
  <conditionalFormatting sqref="G63">
    <cfRule type="expression" dxfId="252" priority="9" stopIfTrue="1">
      <formula>$F$5="Freelancer"</formula>
    </cfRule>
    <cfRule type="expression" dxfId="251" priority="10" stopIfTrue="1">
      <formula>$F$5="DTC Int. Staff"</formula>
    </cfRule>
  </conditionalFormatting>
  <conditionalFormatting sqref="G85:G89">
    <cfRule type="expression" dxfId="250" priority="7" stopIfTrue="1">
      <formula>#REF!="Freelancer"</formula>
    </cfRule>
    <cfRule type="expression" dxfId="249" priority="8" stopIfTrue="1">
      <formula>#REF!="DTC Int. Staff"</formula>
    </cfRule>
  </conditionalFormatting>
  <conditionalFormatting sqref="G85:G89">
    <cfRule type="expression" dxfId="248" priority="5" stopIfTrue="1">
      <formula>$F$5="Freelancer"</formula>
    </cfRule>
    <cfRule type="expression" dxfId="247" priority="6" stopIfTrue="1">
      <formula>$F$5="DTC Int. Staff"</formula>
    </cfRule>
  </conditionalFormatting>
  <conditionalFormatting sqref="E17:E20">
    <cfRule type="expression" dxfId="246" priority="3" stopIfTrue="1">
      <formula>IF($A17="",B17,"")</formula>
    </cfRule>
  </conditionalFormatting>
  <conditionalFormatting sqref="D17:D20">
    <cfRule type="expression" dxfId="245" priority="4" stopIfTrue="1">
      <formula>IF($A17="",B17,)</formula>
    </cfRule>
  </conditionalFormatting>
  <conditionalFormatting sqref="E22:E25">
    <cfRule type="expression" dxfId="244" priority="1" stopIfTrue="1">
      <formula>IF($A22="",B22,"")</formula>
    </cfRule>
  </conditionalFormatting>
  <conditionalFormatting sqref="D22:D25">
    <cfRule type="expression" dxfId="24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2" priority="25" stopIfTrue="1">
      <formula>IF($A11=1,B11,)</formula>
    </cfRule>
    <cfRule type="expression" dxfId="241" priority="26" stopIfTrue="1">
      <formula>IF($A11="",B11,)</formula>
    </cfRule>
  </conditionalFormatting>
  <conditionalFormatting sqref="E11:E15">
    <cfRule type="expression" dxfId="240" priority="27" stopIfTrue="1">
      <formula>IF($A11="",B11,"")</formula>
    </cfRule>
  </conditionalFormatting>
  <conditionalFormatting sqref="E16:E128">
    <cfRule type="expression" dxfId="239" priority="28" stopIfTrue="1">
      <formula>IF($A16&lt;&gt;1,B16,"")</formula>
    </cfRule>
  </conditionalFormatting>
  <conditionalFormatting sqref="D11:D128">
    <cfRule type="expression" dxfId="238" priority="29" stopIfTrue="1">
      <formula>IF($A11="",B11,)</formula>
    </cfRule>
  </conditionalFormatting>
  <conditionalFormatting sqref="G11:G20 G82:G123 G22:G76">
    <cfRule type="expression" dxfId="237" priority="30" stopIfTrue="1">
      <formula>#REF!="Freelancer"</formula>
    </cfRule>
    <cfRule type="expression" dxfId="236" priority="31" stopIfTrue="1">
      <formula>#REF!="DTC Int. Staff"</formula>
    </cfRule>
  </conditionalFormatting>
  <conditionalFormatting sqref="G119:G123 G87:G108 G22 G33:G49 G60:G76">
    <cfRule type="expression" dxfId="235" priority="23" stopIfTrue="1">
      <formula>$F$5="Freelancer"</formula>
    </cfRule>
    <cfRule type="expression" dxfId="234" priority="24" stopIfTrue="1">
      <formula>$F$5="DTC Int. Staff"</formula>
    </cfRule>
  </conditionalFormatting>
  <conditionalFormatting sqref="G16:G20">
    <cfRule type="expression" dxfId="233" priority="21" stopIfTrue="1">
      <formula>#REF!="Freelancer"</formula>
    </cfRule>
    <cfRule type="expression" dxfId="232" priority="22" stopIfTrue="1">
      <formula>#REF!="DTC Int. Staff"</formula>
    </cfRule>
  </conditionalFormatting>
  <conditionalFormatting sqref="G16:G20">
    <cfRule type="expression" dxfId="231" priority="19" stopIfTrue="1">
      <formula>$F$5="Freelancer"</formula>
    </cfRule>
    <cfRule type="expression" dxfId="230" priority="20" stopIfTrue="1">
      <formula>$F$5="DTC Int. Staff"</formula>
    </cfRule>
  </conditionalFormatting>
  <conditionalFormatting sqref="G21">
    <cfRule type="expression" dxfId="229" priority="17" stopIfTrue="1">
      <formula>#REF!="Freelancer"</formula>
    </cfRule>
    <cfRule type="expression" dxfId="228" priority="18" stopIfTrue="1">
      <formula>#REF!="DTC Int. Staff"</formula>
    </cfRule>
  </conditionalFormatting>
  <conditionalFormatting sqref="G21">
    <cfRule type="expression" dxfId="227" priority="15" stopIfTrue="1">
      <formula>$F$5="Freelancer"</formula>
    </cfRule>
    <cfRule type="expression" dxfId="226" priority="16" stopIfTrue="1">
      <formula>$F$5="DTC Int. Staff"</formula>
    </cfRule>
  </conditionalFormatting>
  <conditionalFormatting sqref="C129:C133">
    <cfRule type="expression" dxfId="225" priority="9" stopIfTrue="1">
      <formula>IF($A129=1,B129,)</formula>
    </cfRule>
    <cfRule type="expression" dxfId="224" priority="10" stopIfTrue="1">
      <formula>IF($A129="",B129,)</formula>
    </cfRule>
  </conditionalFormatting>
  <conditionalFormatting sqref="D129:D133">
    <cfRule type="expression" dxfId="223" priority="11" stopIfTrue="1">
      <formula>IF($A129="",B129,)</formula>
    </cfRule>
  </conditionalFormatting>
  <conditionalFormatting sqref="E129:E133">
    <cfRule type="expression" dxfId="222" priority="8" stopIfTrue="1">
      <formula>IF($A129&lt;&gt;1,B129,"")</formula>
    </cfRule>
  </conditionalFormatting>
  <conditionalFormatting sqref="G55:G59">
    <cfRule type="expression" dxfId="221" priority="5" stopIfTrue="1">
      <formula>$F$5="Freelancer"</formula>
    </cfRule>
    <cfRule type="expression" dxfId="220" priority="6" stopIfTrue="1">
      <formula>$F$5="DTC Int. Staff"</formula>
    </cfRule>
  </conditionalFormatting>
  <conditionalFormatting sqref="G77:G81">
    <cfRule type="expression" dxfId="219" priority="3" stopIfTrue="1">
      <formula>#REF!="Freelancer"</formula>
    </cfRule>
    <cfRule type="expression" dxfId="218" priority="4" stopIfTrue="1">
      <formula>#REF!="DTC Int. Staff"</formula>
    </cfRule>
  </conditionalFormatting>
  <conditionalFormatting sqref="G77:G81">
    <cfRule type="expression" dxfId="217" priority="1" stopIfTrue="1">
      <formula>$F$5="Freelancer"</formula>
    </cfRule>
    <cfRule type="expression" dxfId="2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15" priority="25" stopIfTrue="1">
      <formula>IF($A11=1,B11,)</formula>
    </cfRule>
    <cfRule type="expression" dxfId="214" priority="26" stopIfTrue="1">
      <formula>IF($A11="",B11,)</formula>
    </cfRule>
  </conditionalFormatting>
  <conditionalFormatting sqref="E11">
    <cfRule type="expression" dxfId="213" priority="27" stopIfTrue="1">
      <formula>IF($A11="",B11,"")</formula>
    </cfRule>
  </conditionalFormatting>
  <conditionalFormatting sqref="E12:E119">
    <cfRule type="expression" dxfId="212" priority="28" stopIfTrue="1">
      <formula>IF($A12&lt;&gt;1,B12,"")</formula>
    </cfRule>
  </conditionalFormatting>
  <conditionalFormatting sqref="D11:D119">
    <cfRule type="expression" dxfId="211" priority="29" stopIfTrue="1">
      <formula>IF($A11="",B11,)</formula>
    </cfRule>
  </conditionalFormatting>
  <conditionalFormatting sqref="G11:G12 G18:G76 G82:G118">
    <cfRule type="expression" dxfId="210" priority="30" stopIfTrue="1">
      <formula>#REF!="Freelancer"</formula>
    </cfRule>
    <cfRule type="expression" dxfId="209" priority="31" stopIfTrue="1">
      <formula>#REF!="DTC Int. Staff"</formula>
    </cfRule>
  </conditionalFormatting>
  <conditionalFormatting sqref="G114:G118 G18:G22 G33:G49 G60:G76 G87:G103">
    <cfRule type="expression" dxfId="208" priority="23" stopIfTrue="1">
      <formula>$F$5="Freelancer"</formula>
    </cfRule>
    <cfRule type="expression" dxfId="207" priority="24" stopIfTrue="1">
      <formula>$F$5="DTC Int. Staff"</formula>
    </cfRule>
  </conditionalFormatting>
  <conditionalFormatting sqref="G12">
    <cfRule type="expression" dxfId="206" priority="21" stopIfTrue="1">
      <formula>#REF!="Freelancer"</formula>
    </cfRule>
    <cfRule type="expression" dxfId="205" priority="22" stopIfTrue="1">
      <formula>#REF!="DTC Int. Staff"</formula>
    </cfRule>
  </conditionalFormatting>
  <conditionalFormatting sqref="G12">
    <cfRule type="expression" dxfId="204" priority="19" stopIfTrue="1">
      <formula>$F$5="Freelancer"</formula>
    </cfRule>
    <cfRule type="expression" dxfId="203" priority="20" stopIfTrue="1">
      <formula>$F$5="DTC Int. Staff"</formula>
    </cfRule>
  </conditionalFormatting>
  <conditionalFormatting sqref="G13:G17">
    <cfRule type="expression" dxfId="202" priority="17" stopIfTrue="1">
      <formula>#REF!="Freelancer"</formula>
    </cfRule>
    <cfRule type="expression" dxfId="201" priority="18" stopIfTrue="1">
      <formula>#REF!="DTC Int. Staff"</formula>
    </cfRule>
  </conditionalFormatting>
  <conditionalFormatting sqref="G13:G17">
    <cfRule type="expression" dxfId="200" priority="15" stopIfTrue="1">
      <formula>$F$5="Freelancer"</formula>
    </cfRule>
    <cfRule type="expression" dxfId="199" priority="16" stopIfTrue="1">
      <formula>$F$5="DTC Int. Staff"</formula>
    </cfRule>
  </conditionalFormatting>
  <conditionalFormatting sqref="C121:C125">
    <cfRule type="expression" dxfId="198" priority="12" stopIfTrue="1">
      <formula>IF($A121=1,B121,)</formula>
    </cfRule>
    <cfRule type="expression" dxfId="197" priority="13" stopIfTrue="1">
      <formula>IF($A121="",B121,)</formula>
    </cfRule>
  </conditionalFormatting>
  <conditionalFormatting sqref="D121:D125">
    <cfRule type="expression" dxfId="196" priority="14" stopIfTrue="1">
      <formula>IF($A121="",B121,)</formula>
    </cfRule>
  </conditionalFormatting>
  <conditionalFormatting sqref="C120">
    <cfRule type="expression" dxfId="195" priority="9" stopIfTrue="1">
      <formula>IF($A120=1,B120,)</formula>
    </cfRule>
    <cfRule type="expression" dxfId="194" priority="10" stopIfTrue="1">
      <formula>IF($A120="",B120,)</formula>
    </cfRule>
  </conditionalFormatting>
  <conditionalFormatting sqref="D120">
    <cfRule type="expression" dxfId="193" priority="11" stopIfTrue="1">
      <formula>IF($A120="",B120,)</formula>
    </cfRule>
  </conditionalFormatting>
  <conditionalFormatting sqref="E120">
    <cfRule type="expression" dxfId="192" priority="8" stopIfTrue="1">
      <formula>IF($A120&lt;&gt;1,B120,"")</formula>
    </cfRule>
  </conditionalFormatting>
  <conditionalFormatting sqref="E121:E125">
    <cfRule type="expression" dxfId="191" priority="7" stopIfTrue="1">
      <formula>IF($A121&lt;&gt;1,B121,"")</formula>
    </cfRule>
  </conditionalFormatting>
  <conditionalFormatting sqref="G55:G59">
    <cfRule type="expression" dxfId="190" priority="5" stopIfTrue="1">
      <formula>$F$5="Freelancer"</formula>
    </cfRule>
    <cfRule type="expression" dxfId="189" priority="6" stopIfTrue="1">
      <formula>$F$5="DTC Int. Staff"</formula>
    </cfRule>
  </conditionalFormatting>
  <conditionalFormatting sqref="G77:G81">
    <cfRule type="expression" dxfId="188" priority="3" stopIfTrue="1">
      <formula>#REF!="Freelancer"</formula>
    </cfRule>
    <cfRule type="expression" dxfId="187" priority="4" stopIfTrue="1">
      <formula>#REF!="DTC Int. Staff"</formula>
    </cfRule>
  </conditionalFormatting>
  <conditionalFormatting sqref="G77:G81">
    <cfRule type="expression" dxfId="186" priority="1" stopIfTrue="1">
      <formula>$F$5="Freelancer"</formula>
    </cfRule>
    <cfRule type="expression" dxfId="1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3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84" priority="25" stopIfTrue="1">
      <formula>IF($A11=1,B11,)</formula>
    </cfRule>
    <cfRule type="expression" dxfId="183" priority="26" stopIfTrue="1">
      <formula>IF($A11="",B11,)</formula>
    </cfRule>
  </conditionalFormatting>
  <conditionalFormatting sqref="E11:E15">
    <cfRule type="expression" dxfId="182" priority="27" stopIfTrue="1">
      <formula>IF($A11="",B11,"")</formula>
    </cfRule>
  </conditionalFormatting>
  <conditionalFormatting sqref="E16:E124">
    <cfRule type="expression" dxfId="181" priority="28" stopIfTrue="1">
      <formula>IF($A16&lt;&gt;1,B16,"")</formula>
    </cfRule>
  </conditionalFormatting>
  <conditionalFormatting sqref="D11:D124">
    <cfRule type="expression" dxfId="180" priority="29" stopIfTrue="1">
      <formula>IF($A11="",B11,)</formula>
    </cfRule>
  </conditionalFormatting>
  <conditionalFormatting sqref="G11:G20 G26:G84 G86:G119">
    <cfRule type="expression" dxfId="179" priority="30" stopIfTrue="1">
      <formula>#REF!="Freelancer"</formula>
    </cfRule>
    <cfRule type="expression" dxfId="178" priority="31" stopIfTrue="1">
      <formula>#REF!="DTC Int. Staff"</formula>
    </cfRule>
  </conditionalFormatting>
  <conditionalFormatting sqref="G115:G119 G87:G112 G26:G30 G33:G57 G60:G84">
    <cfRule type="expression" dxfId="177" priority="23" stopIfTrue="1">
      <formula>$F$5="Freelancer"</formula>
    </cfRule>
    <cfRule type="expression" dxfId="176" priority="24" stopIfTrue="1">
      <formula>$F$5="DTC Int. Staff"</formula>
    </cfRule>
  </conditionalFormatting>
  <conditionalFormatting sqref="G16:G20">
    <cfRule type="expression" dxfId="175" priority="21" stopIfTrue="1">
      <formula>#REF!="Freelancer"</formula>
    </cfRule>
    <cfRule type="expression" dxfId="174" priority="22" stopIfTrue="1">
      <formula>#REF!="DTC Int. Staff"</formula>
    </cfRule>
  </conditionalFormatting>
  <conditionalFormatting sqref="G16:G20">
    <cfRule type="expression" dxfId="173" priority="19" stopIfTrue="1">
      <formula>$F$5="Freelancer"</formula>
    </cfRule>
    <cfRule type="expression" dxfId="172" priority="20" stopIfTrue="1">
      <formula>$F$5="DTC Int. Staff"</formula>
    </cfRule>
  </conditionalFormatting>
  <conditionalFormatting sqref="G21:G25">
    <cfRule type="expression" dxfId="171" priority="17" stopIfTrue="1">
      <formula>#REF!="Freelancer"</formula>
    </cfRule>
    <cfRule type="expression" dxfId="170" priority="18" stopIfTrue="1">
      <formula>#REF!="DTC Int. Staff"</formula>
    </cfRule>
  </conditionalFormatting>
  <conditionalFormatting sqref="G21:G25">
    <cfRule type="expression" dxfId="169" priority="15" stopIfTrue="1">
      <formula>$F$5="Freelancer"</formula>
    </cfRule>
    <cfRule type="expression" dxfId="168" priority="16" stopIfTrue="1">
      <formula>$F$5="DTC Int. Staff"</formula>
    </cfRule>
  </conditionalFormatting>
  <conditionalFormatting sqref="C125:C129">
    <cfRule type="expression" dxfId="167" priority="9" stopIfTrue="1">
      <formula>IF($A125=1,B125,)</formula>
    </cfRule>
    <cfRule type="expression" dxfId="166" priority="10" stopIfTrue="1">
      <formula>IF($A125="",B125,)</formula>
    </cfRule>
  </conditionalFormatting>
  <conditionalFormatting sqref="D125:D129">
    <cfRule type="expression" dxfId="165" priority="11" stopIfTrue="1">
      <formula>IF($A125="",B125,)</formula>
    </cfRule>
  </conditionalFormatting>
  <conditionalFormatting sqref="E125:E129">
    <cfRule type="expression" dxfId="164" priority="8" stopIfTrue="1">
      <formula>IF($A125&lt;&gt;1,B125,"")</formula>
    </cfRule>
  </conditionalFormatting>
  <conditionalFormatting sqref="G59">
    <cfRule type="expression" dxfId="163" priority="5" stopIfTrue="1">
      <formula>$F$5="Freelancer"</formula>
    </cfRule>
    <cfRule type="expression" dxfId="162" priority="6" stopIfTrue="1">
      <formula>$F$5="DTC Int. Staff"</formula>
    </cfRule>
  </conditionalFormatting>
  <conditionalFormatting sqref="G85">
    <cfRule type="expression" dxfId="161" priority="3" stopIfTrue="1">
      <formula>#REF!="Freelancer"</formula>
    </cfRule>
    <cfRule type="expression" dxfId="160" priority="4" stopIfTrue="1">
      <formula>#REF!="DTC Int. Staff"</formula>
    </cfRule>
  </conditionalFormatting>
  <conditionalFormatting sqref="G85">
    <cfRule type="expression" dxfId="159" priority="1" stopIfTrue="1">
      <formula>$F$5="Freelancer"</formula>
    </cfRule>
    <cfRule type="expression" dxfId="1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47"/>
  <sheetViews>
    <sheetView showGridLines="0" topLeftCell="D35" zoomScale="90" zoomScaleNormal="90" workbookViewId="0">
      <selection activeCell="H42" sqref="H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SUM(J10:J113)</f>
        <v>149</v>
      </c>
      <c r="J8" s="25">
        <f>I8/8</f>
        <v>18.625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99" si="0">IF(OR(C11="f",C11="u",C11="F",C11="U"),"",IF(OR(B11=1,B11=2,B11=3,B11=4,B11=5),1,""))</f>
        <v>1</v>
      </c>
      <c r="B11" s="8">
        <f t="shared" ref="B11:B9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51</v>
      </c>
      <c r="I11" s="36" t="s">
        <v>87</v>
      </c>
      <c r="J11" s="38">
        <v>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>
        <v>9005</v>
      </c>
      <c r="H12" s="43" t="s">
        <v>56</v>
      </c>
      <c r="I12" s="36" t="s">
        <v>88</v>
      </c>
      <c r="J12" s="38">
        <v>3</v>
      </c>
    </row>
    <row r="13" spans="1:10" ht="22.5" customHeight="1" x14ac:dyDescent="0.25">
      <c r="A13" s="31"/>
      <c r="C13" s="39"/>
      <c r="D13" s="33" t="str">
        <f t="shared" ref="D13:E13" si="2">D12</f>
        <v>Thu</v>
      </c>
      <c r="E13" s="34">
        <f t="shared" si="2"/>
        <v>44378</v>
      </c>
      <c r="F13" s="35"/>
      <c r="G13" s="36">
        <v>9005</v>
      </c>
      <c r="H13" s="43" t="s">
        <v>63</v>
      </c>
      <c r="I13" s="36" t="s">
        <v>87</v>
      </c>
      <c r="J13" s="38">
        <v>1</v>
      </c>
    </row>
    <row r="14" spans="1:10" ht="22.5" customHeight="1" x14ac:dyDescent="0.25">
      <c r="A14" s="31">
        <f t="shared" si="0"/>
        <v>1</v>
      </c>
      <c r="B14" s="8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44379</v>
      </c>
      <c r="F14" s="46"/>
      <c r="G14" s="47">
        <v>9005</v>
      </c>
      <c r="H14" s="48" t="s">
        <v>51</v>
      </c>
      <c r="I14" s="47" t="s">
        <v>87</v>
      </c>
      <c r="J14" s="49">
        <v>5</v>
      </c>
    </row>
    <row r="15" spans="1:10" ht="22.5" customHeight="1" x14ac:dyDescent="0.25">
      <c r="A15" s="31"/>
      <c r="C15" s="40"/>
      <c r="D15" s="44" t="str">
        <f>D14</f>
        <v>Fri</v>
      </c>
      <c r="E15" s="45">
        <f>E14</f>
        <v>44379</v>
      </c>
      <c r="F15" s="46"/>
      <c r="G15" s="47">
        <v>9005</v>
      </c>
      <c r="H15" s="48" t="s">
        <v>64</v>
      </c>
      <c r="I15" s="47" t="s">
        <v>87</v>
      </c>
      <c r="J15" s="49">
        <v>1</v>
      </c>
    </row>
    <row r="16" spans="1:10" ht="22.5" customHeight="1" x14ac:dyDescent="0.25">
      <c r="A16" s="31"/>
      <c r="C16" s="40"/>
      <c r="D16" s="44" t="str">
        <f t="shared" ref="D16:E18" si="3">D15</f>
        <v>Fri</v>
      </c>
      <c r="E16" s="45">
        <f t="shared" si="3"/>
        <v>44379</v>
      </c>
      <c r="F16" s="46"/>
      <c r="G16" s="47">
        <v>9005</v>
      </c>
      <c r="H16" s="48" t="s">
        <v>65</v>
      </c>
      <c r="I16" s="47" t="s">
        <v>87</v>
      </c>
      <c r="J16" s="49">
        <v>0.5</v>
      </c>
    </row>
    <row r="17" spans="1:10" ht="22.5" customHeight="1" x14ac:dyDescent="0.25">
      <c r="A17" s="31"/>
      <c r="C17" s="40"/>
      <c r="D17" s="44" t="str">
        <f t="shared" si="3"/>
        <v>Fri</v>
      </c>
      <c r="E17" s="45">
        <f t="shared" si="3"/>
        <v>44379</v>
      </c>
      <c r="F17" s="46"/>
      <c r="G17" s="47">
        <v>9005</v>
      </c>
      <c r="H17" s="48" t="s">
        <v>66</v>
      </c>
      <c r="I17" s="47" t="s">
        <v>87</v>
      </c>
      <c r="J17" s="49">
        <v>0.5</v>
      </c>
    </row>
    <row r="18" spans="1:10" ht="22.5" customHeight="1" x14ac:dyDescent="0.25">
      <c r="A18" s="31"/>
      <c r="C18" s="40"/>
      <c r="D18" s="44" t="str">
        <f t="shared" si="3"/>
        <v>Fri</v>
      </c>
      <c r="E18" s="45">
        <f t="shared" si="3"/>
        <v>44379</v>
      </c>
      <c r="F18" s="46"/>
      <c r="G18" s="47">
        <v>9005</v>
      </c>
      <c r="H18" s="48" t="s">
        <v>67</v>
      </c>
      <c r="I18" s="47" t="s">
        <v>87</v>
      </c>
      <c r="J18" s="49">
        <v>1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40"/>
      <c r="D19" s="41" t="str">
        <f>IF(B19=1,"Mo",IF(B19=2,"Tue",IF(B19=3,"Wed",IF(B19=4,"Thu",IF(B19=5,"Fri",IF(B19=6,"Sat",IF(B19=7,"Sun","")))))))</f>
        <v>Sat</v>
      </c>
      <c r="E19" s="42">
        <f>+E14+1</f>
        <v>44380</v>
      </c>
      <c r="F19" s="35"/>
      <c r="G19" s="47">
        <v>9005</v>
      </c>
      <c r="H19" s="121" t="s">
        <v>68</v>
      </c>
      <c r="I19" s="47" t="s">
        <v>89</v>
      </c>
      <c r="J19" s="38">
        <v>2</v>
      </c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40"/>
      <c r="D20" s="33" t="str">
        <f t="shared" ref="D20:D95" si="4">IF(B20=1,"Mo",IF(B20=2,"Tue",IF(B20=3,"Wed",IF(B20=4,"Thu",IF(B20=5,"Fri",IF(B20=6,"Sat",IF(B20=7,"Sun","")))))))</f>
        <v>Sun</v>
      </c>
      <c r="E20" s="34">
        <f t="shared" ref="E20:E64" si="5">+E19+1</f>
        <v>44381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40"/>
      <c r="D21" s="44" t="str">
        <f t="shared" si="4"/>
        <v>Mo</v>
      </c>
      <c r="E21" s="45">
        <f>+E20+1</f>
        <v>44382</v>
      </c>
      <c r="F21" s="46"/>
      <c r="G21" s="47">
        <v>9010</v>
      </c>
      <c r="H21" s="71" t="s">
        <v>52</v>
      </c>
      <c r="I21" s="47"/>
      <c r="J21" s="49"/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40"/>
      <c r="D22" s="33" t="str">
        <f t="shared" si="4"/>
        <v>Tue</v>
      </c>
      <c r="E22" s="34">
        <f>+E21+1</f>
        <v>44383</v>
      </c>
      <c r="F22" s="35"/>
      <c r="G22" s="36">
        <v>9005</v>
      </c>
      <c r="H22" s="118" t="s">
        <v>51</v>
      </c>
      <c r="I22" s="36" t="s">
        <v>87</v>
      </c>
      <c r="J22" s="38">
        <v>6.5</v>
      </c>
    </row>
    <row r="23" spans="1:10" ht="22.5" customHeight="1" x14ac:dyDescent="0.25">
      <c r="A23" s="31"/>
      <c r="C23" s="40"/>
      <c r="D23" s="33" t="str">
        <f>D22</f>
        <v>Tue</v>
      </c>
      <c r="E23" s="34">
        <f>E22</f>
        <v>44383</v>
      </c>
      <c r="F23" s="35"/>
      <c r="G23" s="36">
        <v>9005</v>
      </c>
      <c r="H23" s="118" t="s">
        <v>69</v>
      </c>
      <c r="I23" s="36" t="s">
        <v>87</v>
      </c>
      <c r="J23" s="38">
        <v>0.5</v>
      </c>
    </row>
    <row r="24" spans="1:10" ht="22.5" customHeight="1" x14ac:dyDescent="0.25">
      <c r="A24" s="31"/>
      <c r="C24" s="40"/>
      <c r="D24" s="33" t="str">
        <f t="shared" ref="D24:E25" si="6">D23</f>
        <v>Tue</v>
      </c>
      <c r="E24" s="34">
        <f t="shared" si="6"/>
        <v>44383</v>
      </c>
      <c r="F24" s="35"/>
      <c r="G24" s="36">
        <v>9005</v>
      </c>
      <c r="H24" s="118" t="s">
        <v>70</v>
      </c>
      <c r="I24" s="36" t="s">
        <v>87</v>
      </c>
      <c r="J24" s="38">
        <v>0.5</v>
      </c>
    </row>
    <row r="25" spans="1:10" ht="22.5" customHeight="1" x14ac:dyDescent="0.25">
      <c r="A25" s="31"/>
      <c r="C25" s="40"/>
      <c r="D25" s="33" t="str">
        <f t="shared" si="6"/>
        <v>Tue</v>
      </c>
      <c r="E25" s="34">
        <f t="shared" si="6"/>
        <v>44383</v>
      </c>
      <c r="F25" s="35"/>
      <c r="G25" s="36">
        <v>9005</v>
      </c>
      <c r="H25" s="118" t="s">
        <v>81</v>
      </c>
      <c r="I25" s="36" t="s">
        <v>87</v>
      </c>
      <c r="J25" s="38">
        <v>0.5</v>
      </c>
    </row>
    <row r="26" spans="1:10" ht="22.5" customHeight="1" x14ac:dyDescent="0.25">
      <c r="A26" s="31">
        <f t="shared" si="0"/>
        <v>1</v>
      </c>
      <c r="B26" s="8">
        <f t="shared" si="1"/>
        <v>3</v>
      </c>
      <c r="C26" s="40"/>
      <c r="D26" s="44" t="str">
        <f t="shared" si="4"/>
        <v>Wed</v>
      </c>
      <c r="E26" s="45">
        <f>+E22+1</f>
        <v>44384</v>
      </c>
      <c r="F26" s="46"/>
      <c r="G26" s="47">
        <v>9005</v>
      </c>
      <c r="H26" s="48" t="s">
        <v>51</v>
      </c>
      <c r="I26" s="47" t="s">
        <v>87</v>
      </c>
      <c r="J26" s="49">
        <v>4.5</v>
      </c>
    </row>
    <row r="27" spans="1:10" ht="22.5" customHeight="1" x14ac:dyDescent="0.25">
      <c r="A27" s="31"/>
      <c r="C27" s="40"/>
      <c r="D27" s="44" t="str">
        <f>D26</f>
        <v>Wed</v>
      </c>
      <c r="E27" s="45">
        <f>E26</f>
        <v>44384</v>
      </c>
      <c r="F27" s="46"/>
      <c r="G27" s="47">
        <v>9005</v>
      </c>
      <c r="H27" s="48" t="s">
        <v>72</v>
      </c>
      <c r="I27" s="47" t="s">
        <v>87</v>
      </c>
      <c r="J27" s="49">
        <v>0.5</v>
      </c>
    </row>
    <row r="28" spans="1:10" ht="22.5" customHeight="1" x14ac:dyDescent="0.25">
      <c r="A28" s="31"/>
      <c r="C28" s="40"/>
      <c r="D28" s="44" t="str">
        <f t="shared" ref="D28:E31" si="7">D27</f>
        <v>Wed</v>
      </c>
      <c r="E28" s="45">
        <f t="shared" si="7"/>
        <v>44384</v>
      </c>
      <c r="F28" s="46"/>
      <c r="G28" s="47">
        <v>9005</v>
      </c>
      <c r="H28" s="48" t="s">
        <v>71</v>
      </c>
      <c r="I28" s="47" t="s">
        <v>90</v>
      </c>
      <c r="J28" s="49">
        <v>0.5</v>
      </c>
    </row>
    <row r="29" spans="1:10" ht="22.5" customHeight="1" x14ac:dyDescent="0.25">
      <c r="A29" s="31"/>
      <c r="C29" s="40"/>
      <c r="D29" s="44" t="str">
        <f t="shared" si="7"/>
        <v>Wed</v>
      </c>
      <c r="E29" s="45">
        <f t="shared" si="7"/>
        <v>44384</v>
      </c>
      <c r="F29" s="46"/>
      <c r="G29" s="47">
        <v>9005</v>
      </c>
      <c r="H29" s="48" t="s">
        <v>73</v>
      </c>
      <c r="I29" s="47" t="s">
        <v>87</v>
      </c>
      <c r="J29" s="49">
        <v>0.5</v>
      </c>
    </row>
    <row r="30" spans="1:10" ht="22.5" customHeight="1" x14ac:dyDescent="0.25">
      <c r="A30" s="31"/>
      <c r="C30" s="40"/>
      <c r="D30" s="44" t="str">
        <f t="shared" si="7"/>
        <v>Wed</v>
      </c>
      <c r="E30" s="45">
        <f t="shared" si="7"/>
        <v>44384</v>
      </c>
      <c r="F30" s="46"/>
      <c r="G30" s="47">
        <v>9005</v>
      </c>
      <c r="H30" s="48" t="s">
        <v>74</v>
      </c>
      <c r="I30" s="47" t="s">
        <v>87</v>
      </c>
      <c r="J30" s="49">
        <v>1</v>
      </c>
    </row>
    <row r="31" spans="1:10" ht="22.5" customHeight="1" x14ac:dyDescent="0.25">
      <c r="A31" s="31"/>
      <c r="C31" s="40"/>
      <c r="D31" s="44" t="str">
        <f t="shared" si="7"/>
        <v>Wed</v>
      </c>
      <c r="E31" s="45">
        <f t="shared" si="7"/>
        <v>44384</v>
      </c>
      <c r="F31" s="46"/>
      <c r="G31" s="47">
        <v>9005</v>
      </c>
      <c r="H31" s="48" t="s">
        <v>75</v>
      </c>
      <c r="I31" s="47" t="s">
        <v>87</v>
      </c>
      <c r="J31" s="49">
        <v>1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>IF(B32=1,"Mo",IF(B32=2,"Tue",IF(B32=3,"Wed",IF(B32=4,"Thu",IF(B32=5,"Fri",IF(B32=6,"Sat",IF(B32=7,"Sun","")))))))</f>
        <v>Thu</v>
      </c>
      <c r="E32" s="34">
        <f>+E26+1</f>
        <v>44385</v>
      </c>
      <c r="F32" s="35"/>
      <c r="G32" s="36">
        <v>9005</v>
      </c>
      <c r="H32" s="43" t="s">
        <v>51</v>
      </c>
      <c r="I32" s="36" t="s">
        <v>87</v>
      </c>
      <c r="J32" s="38">
        <v>5.5</v>
      </c>
    </row>
    <row r="33" spans="1:10" ht="22.5" customHeight="1" x14ac:dyDescent="0.25">
      <c r="A33" s="31"/>
      <c r="C33" s="40"/>
      <c r="D33" s="33" t="str">
        <f t="shared" ref="D33:E36" si="8">D32</f>
        <v>Thu</v>
      </c>
      <c r="E33" s="34">
        <f t="shared" si="8"/>
        <v>44385</v>
      </c>
      <c r="F33" s="35"/>
      <c r="G33" s="36">
        <v>9005</v>
      </c>
      <c r="H33" s="43" t="s">
        <v>76</v>
      </c>
      <c r="I33" s="36" t="s">
        <v>92</v>
      </c>
      <c r="J33" s="38">
        <v>0.5</v>
      </c>
    </row>
    <row r="34" spans="1:10" ht="22.5" customHeight="1" x14ac:dyDescent="0.25">
      <c r="A34" s="31"/>
      <c r="C34" s="40"/>
      <c r="D34" s="33" t="str">
        <f t="shared" si="8"/>
        <v>Thu</v>
      </c>
      <c r="E34" s="34">
        <f t="shared" si="8"/>
        <v>44385</v>
      </c>
      <c r="F34" s="35"/>
      <c r="G34" s="36">
        <v>9005</v>
      </c>
      <c r="H34" s="43" t="s">
        <v>77</v>
      </c>
      <c r="I34" s="36" t="s">
        <v>91</v>
      </c>
      <c r="J34" s="38">
        <v>1</v>
      </c>
    </row>
    <row r="35" spans="1:10" ht="22.5" customHeight="1" x14ac:dyDescent="0.25">
      <c r="A35" s="31"/>
      <c r="C35" s="40"/>
      <c r="D35" s="33" t="str">
        <f t="shared" si="8"/>
        <v>Thu</v>
      </c>
      <c r="E35" s="34">
        <f t="shared" si="8"/>
        <v>44385</v>
      </c>
      <c r="F35" s="35"/>
      <c r="G35" s="36">
        <v>9005</v>
      </c>
      <c r="H35" s="43" t="s">
        <v>78</v>
      </c>
      <c r="I35" s="36" t="s">
        <v>87</v>
      </c>
      <c r="J35" s="38">
        <v>0.5</v>
      </c>
    </row>
    <row r="36" spans="1:10" ht="22.5" customHeight="1" x14ac:dyDescent="0.25">
      <c r="A36" s="31"/>
      <c r="C36" s="40"/>
      <c r="D36" s="33" t="str">
        <f t="shared" si="8"/>
        <v>Thu</v>
      </c>
      <c r="E36" s="34">
        <f t="shared" si="8"/>
        <v>44385</v>
      </c>
      <c r="F36" s="35"/>
      <c r="G36" s="36">
        <v>9005</v>
      </c>
      <c r="H36" s="43" t="s">
        <v>63</v>
      </c>
      <c r="I36" s="36" t="s">
        <v>87</v>
      </c>
      <c r="J36" s="38">
        <v>0.5</v>
      </c>
    </row>
    <row r="37" spans="1:10" ht="22.5" customHeight="1" x14ac:dyDescent="0.25">
      <c r="A37" s="31">
        <f t="shared" si="0"/>
        <v>1</v>
      </c>
      <c r="B37" s="8">
        <f t="shared" si="1"/>
        <v>5</v>
      </c>
      <c r="C37" s="40"/>
      <c r="D37" s="44" t="str">
        <f>IF(B37=1,"Mo",IF(B37=2,"Tue",IF(B37=3,"Wed",IF(B37=4,"Thu",IF(B37=5,"Fri",IF(B37=6,"Sat",IF(B37=7,"Sun","")))))))</f>
        <v>Fri</v>
      </c>
      <c r="E37" s="45">
        <f>+E32+1</f>
        <v>44386</v>
      </c>
      <c r="F37" s="46"/>
      <c r="G37" s="47">
        <v>9005</v>
      </c>
      <c r="H37" s="48" t="s">
        <v>51</v>
      </c>
      <c r="I37" s="36" t="s">
        <v>87</v>
      </c>
      <c r="J37" s="49">
        <v>6.5</v>
      </c>
    </row>
    <row r="38" spans="1:10" ht="22.5" customHeight="1" x14ac:dyDescent="0.25">
      <c r="A38" s="31"/>
      <c r="C38" s="40"/>
      <c r="D38" s="44" t="str">
        <f>D37</f>
        <v>Fri</v>
      </c>
      <c r="E38" s="45">
        <f>E37</f>
        <v>44386</v>
      </c>
      <c r="F38" s="46"/>
      <c r="G38" s="47">
        <v>9005</v>
      </c>
      <c r="H38" s="48" t="s">
        <v>79</v>
      </c>
      <c r="I38" s="36" t="s">
        <v>87</v>
      </c>
      <c r="J38" s="49">
        <v>1</v>
      </c>
    </row>
    <row r="39" spans="1:10" ht="22.5" customHeight="1" x14ac:dyDescent="0.25">
      <c r="A39" s="31"/>
      <c r="C39" s="40"/>
      <c r="D39" s="44" t="str">
        <f t="shared" ref="D39:E39" si="9">D38</f>
        <v>Fri</v>
      </c>
      <c r="E39" s="45">
        <f t="shared" si="9"/>
        <v>44386</v>
      </c>
      <c r="F39" s="46"/>
      <c r="G39" s="47">
        <v>9005</v>
      </c>
      <c r="H39" s="122" t="s">
        <v>80</v>
      </c>
      <c r="I39" s="36" t="s">
        <v>87</v>
      </c>
      <c r="J39" s="49">
        <v>0.5</v>
      </c>
    </row>
    <row r="40" spans="1:10" ht="22.5" customHeight="1" x14ac:dyDescent="0.25">
      <c r="A40" s="31" t="str">
        <f t="shared" si="0"/>
        <v/>
      </c>
      <c r="B40" s="8">
        <f t="shared" si="1"/>
        <v>6</v>
      </c>
      <c r="C40" s="40"/>
      <c r="D40" s="33" t="str">
        <f>IF(B40=1,"Mo",IF(B40=2,"Tue",IF(B40=3,"Wed",IF(B40=4,"Thu",IF(B40=5,"Fri",IF(B40=6,"Sat",IF(B40=7,"Sun","")))))))</f>
        <v>Sat</v>
      </c>
      <c r="E40" s="34">
        <f>+E37+1</f>
        <v>44387</v>
      </c>
      <c r="F40" s="35"/>
      <c r="G40" s="36"/>
      <c r="H40" s="37"/>
      <c r="I40" s="36"/>
      <c r="J40" s="38"/>
    </row>
    <row r="41" spans="1:10" ht="22.5" customHeight="1" x14ac:dyDescent="0.25">
      <c r="A41" s="31" t="str">
        <f t="shared" si="0"/>
        <v/>
      </c>
      <c r="B41" s="8">
        <f t="shared" si="1"/>
        <v>7</v>
      </c>
      <c r="C41" s="40"/>
      <c r="D41" s="33" t="str">
        <f t="shared" si="4"/>
        <v>Sun</v>
      </c>
      <c r="E41" s="34">
        <f t="shared" si="5"/>
        <v>44388</v>
      </c>
      <c r="F41" s="35"/>
      <c r="G41" s="36"/>
      <c r="H41" s="43"/>
      <c r="I41" s="36"/>
      <c r="J41" s="38"/>
    </row>
    <row r="42" spans="1:10" ht="22.5" customHeight="1" x14ac:dyDescent="0.25">
      <c r="A42" s="31">
        <f t="shared" si="0"/>
        <v>1</v>
      </c>
      <c r="B42" s="8">
        <f t="shared" si="1"/>
        <v>1</v>
      </c>
      <c r="C42" s="40"/>
      <c r="D42" s="44" t="str">
        <f t="shared" si="4"/>
        <v>Mo</v>
      </c>
      <c r="E42" s="45">
        <f>+E41+1</f>
        <v>44389</v>
      </c>
      <c r="F42" s="46"/>
      <c r="G42" s="47">
        <v>9015</v>
      </c>
      <c r="H42" s="51" t="s">
        <v>50</v>
      </c>
      <c r="I42" s="47"/>
      <c r="J42" s="49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 t="shared" si="4"/>
        <v>Tue</v>
      </c>
      <c r="E43" s="34">
        <f>+E42+1</f>
        <v>44390</v>
      </c>
      <c r="F43" s="35"/>
      <c r="G43" s="36">
        <v>9005</v>
      </c>
      <c r="H43" s="43" t="s">
        <v>51</v>
      </c>
      <c r="I43" s="36" t="s">
        <v>93</v>
      </c>
      <c r="J43" s="38">
        <v>4</v>
      </c>
    </row>
    <row r="44" spans="1:10" ht="22.5" customHeight="1" x14ac:dyDescent="0.25">
      <c r="A44" s="31"/>
      <c r="C44" s="40"/>
      <c r="D44" s="33" t="str">
        <f>D43</f>
        <v>Tue</v>
      </c>
      <c r="E44" s="34">
        <f>E43</f>
        <v>44390</v>
      </c>
      <c r="F44" s="35"/>
      <c r="G44" s="36">
        <v>9005</v>
      </c>
      <c r="H44" s="43" t="s">
        <v>83</v>
      </c>
      <c r="I44" s="36" t="s">
        <v>93</v>
      </c>
      <c r="J44" s="38">
        <v>1</v>
      </c>
    </row>
    <row r="45" spans="1:10" ht="22.5" customHeight="1" x14ac:dyDescent="0.25">
      <c r="A45" s="31"/>
      <c r="C45" s="40"/>
      <c r="D45" s="33" t="str">
        <f t="shared" ref="D45:E47" si="10">D44</f>
        <v>Tue</v>
      </c>
      <c r="E45" s="34">
        <f t="shared" si="10"/>
        <v>44390</v>
      </c>
      <c r="F45" s="35"/>
      <c r="G45" s="36">
        <v>9005</v>
      </c>
      <c r="H45" s="43" t="s">
        <v>84</v>
      </c>
      <c r="I45" s="36" t="s">
        <v>93</v>
      </c>
      <c r="J45" s="38">
        <v>1</v>
      </c>
    </row>
    <row r="46" spans="1:10" ht="22.5" customHeight="1" x14ac:dyDescent="0.25">
      <c r="A46" s="31"/>
      <c r="C46" s="40"/>
      <c r="D46" s="33" t="str">
        <f t="shared" si="10"/>
        <v>Tue</v>
      </c>
      <c r="E46" s="34">
        <f t="shared" si="10"/>
        <v>44390</v>
      </c>
      <c r="F46" s="35"/>
      <c r="G46" s="36">
        <v>9005</v>
      </c>
      <c r="H46" s="43" t="s">
        <v>85</v>
      </c>
      <c r="I46" s="36" t="s">
        <v>93</v>
      </c>
      <c r="J46" s="38">
        <v>1</v>
      </c>
    </row>
    <row r="47" spans="1:10" ht="22.5" customHeight="1" x14ac:dyDescent="0.25">
      <c r="A47" s="31"/>
      <c r="C47" s="40"/>
      <c r="D47" s="33" t="str">
        <f t="shared" si="10"/>
        <v>Tue</v>
      </c>
      <c r="E47" s="34">
        <f t="shared" si="10"/>
        <v>44390</v>
      </c>
      <c r="F47" s="35"/>
      <c r="G47" s="36">
        <v>9005</v>
      </c>
      <c r="H47" s="43" t="s">
        <v>86</v>
      </c>
      <c r="I47" s="36" t="s">
        <v>93</v>
      </c>
      <c r="J47" s="38">
        <v>1</v>
      </c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 t="shared" si="4"/>
        <v>Wed</v>
      </c>
      <c r="E48" s="45">
        <f>+E43+1</f>
        <v>44391</v>
      </c>
      <c r="F48" s="46"/>
      <c r="G48" s="36">
        <v>9005</v>
      </c>
      <c r="H48" s="48" t="s">
        <v>51</v>
      </c>
      <c r="I48" s="47" t="s">
        <v>87</v>
      </c>
      <c r="J48" s="49">
        <v>2</v>
      </c>
    </row>
    <row r="49" spans="1:10" ht="22.5" customHeight="1" x14ac:dyDescent="0.25">
      <c r="A49" s="31"/>
      <c r="C49" s="40"/>
      <c r="D49" s="44" t="str">
        <f>D48</f>
        <v>Wed</v>
      </c>
      <c r="E49" s="45">
        <f>E48</f>
        <v>44391</v>
      </c>
      <c r="F49" s="46"/>
      <c r="G49" s="36">
        <v>9005</v>
      </c>
      <c r="H49" s="48" t="s">
        <v>55</v>
      </c>
      <c r="I49" s="47" t="s">
        <v>94</v>
      </c>
      <c r="J49" s="49">
        <v>2</v>
      </c>
    </row>
    <row r="50" spans="1:10" ht="22.5" customHeight="1" x14ac:dyDescent="0.25">
      <c r="A50" s="31"/>
      <c r="C50" s="40"/>
      <c r="D50" s="44" t="str">
        <f>D49</f>
        <v>Wed</v>
      </c>
      <c r="E50" s="45">
        <f>E49</f>
        <v>44391</v>
      </c>
      <c r="F50" s="46"/>
      <c r="G50" s="36">
        <v>9005</v>
      </c>
      <c r="H50" s="48" t="s">
        <v>62</v>
      </c>
      <c r="I50" s="47" t="s">
        <v>95</v>
      </c>
      <c r="J50" s="49">
        <v>1</v>
      </c>
    </row>
    <row r="51" spans="1:10" ht="22.5" customHeight="1" x14ac:dyDescent="0.25">
      <c r="A51" s="31"/>
      <c r="C51" s="40"/>
      <c r="D51" s="44" t="str">
        <f>D49</f>
        <v>Wed</v>
      </c>
      <c r="E51" s="45">
        <f>E49</f>
        <v>44391</v>
      </c>
      <c r="F51" s="46"/>
      <c r="G51" s="36">
        <v>9005</v>
      </c>
      <c r="H51" s="48" t="s">
        <v>57</v>
      </c>
      <c r="I51" s="47" t="s">
        <v>88</v>
      </c>
      <c r="J51" s="49">
        <v>2</v>
      </c>
    </row>
    <row r="52" spans="1:10" ht="22.5" customHeight="1" x14ac:dyDescent="0.25">
      <c r="A52" s="31"/>
      <c r="C52" s="40"/>
      <c r="D52" s="44" t="str">
        <f t="shared" ref="D52:E53" si="11">D51</f>
        <v>Wed</v>
      </c>
      <c r="E52" s="45">
        <f t="shared" si="11"/>
        <v>44391</v>
      </c>
      <c r="F52" s="46"/>
      <c r="G52" s="36">
        <v>9005</v>
      </c>
      <c r="H52" s="48" t="s">
        <v>58</v>
      </c>
      <c r="I52" s="47" t="s">
        <v>87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Wed</v>
      </c>
      <c r="E53" s="45">
        <f t="shared" si="11"/>
        <v>44391</v>
      </c>
      <c r="F53" s="46"/>
      <c r="G53" s="36">
        <v>9005</v>
      </c>
      <c r="H53" s="48" t="s">
        <v>82</v>
      </c>
      <c r="I53" s="47" t="s">
        <v>87</v>
      </c>
      <c r="J53" s="49">
        <v>0.5</v>
      </c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40"/>
      <c r="D54" s="33" t="str">
        <f t="shared" si="4"/>
        <v>Thu</v>
      </c>
      <c r="E54" s="34">
        <f>+E48+1</f>
        <v>44392</v>
      </c>
      <c r="F54" s="35"/>
      <c r="G54" s="36">
        <v>9005</v>
      </c>
      <c r="H54" s="43" t="s">
        <v>51</v>
      </c>
      <c r="I54" s="36" t="s">
        <v>93</v>
      </c>
      <c r="J54" s="38">
        <v>5</v>
      </c>
    </row>
    <row r="55" spans="1:10" ht="22.5" customHeight="1" x14ac:dyDescent="0.25">
      <c r="A55" s="31"/>
      <c r="C55" s="40"/>
      <c r="D55" s="33" t="str">
        <f>D54</f>
        <v>Thu</v>
      </c>
      <c r="E55" s="34">
        <f>E54</f>
        <v>44392</v>
      </c>
      <c r="F55" s="35"/>
      <c r="G55" s="36">
        <v>9005</v>
      </c>
      <c r="H55" s="43" t="s">
        <v>59</v>
      </c>
      <c r="I55" s="36" t="s">
        <v>93</v>
      </c>
      <c r="J55" s="38">
        <v>0.5</v>
      </c>
    </row>
    <row r="56" spans="1:10" ht="22.5" customHeight="1" x14ac:dyDescent="0.25">
      <c r="A56" s="31"/>
      <c r="C56" s="40"/>
      <c r="D56" s="33" t="str">
        <f t="shared" ref="D56:E58" si="12">D55</f>
        <v>Thu</v>
      </c>
      <c r="E56" s="34">
        <f t="shared" si="12"/>
        <v>44392</v>
      </c>
      <c r="F56" s="35"/>
      <c r="G56" s="36">
        <v>9005</v>
      </c>
      <c r="H56" s="43" t="s">
        <v>61</v>
      </c>
      <c r="I56" s="36" t="s">
        <v>93</v>
      </c>
      <c r="J56" s="38">
        <v>1</v>
      </c>
    </row>
    <row r="57" spans="1:10" ht="22.5" customHeight="1" x14ac:dyDescent="0.25">
      <c r="A57" s="31"/>
      <c r="C57" s="40"/>
      <c r="D57" s="33" t="str">
        <f t="shared" si="12"/>
        <v>Thu</v>
      </c>
      <c r="E57" s="34">
        <f t="shared" si="12"/>
        <v>44392</v>
      </c>
      <c r="F57" s="35"/>
      <c r="G57" s="36">
        <v>9005</v>
      </c>
      <c r="H57" s="43" t="s">
        <v>60</v>
      </c>
      <c r="I57" s="36" t="s">
        <v>93</v>
      </c>
      <c r="J57" s="38">
        <v>0.5</v>
      </c>
    </row>
    <row r="58" spans="1:10" ht="22.5" customHeight="1" x14ac:dyDescent="0.25">
      <c r="A58" s="31"/>
      <c r="C58" s="40"/>
      <c r="D58" s="33" t="str">
        <f t="shared" si="12"/>
        <v>Thu</v>
      </c>
      <c r="E58" s="34">
        <f t="shared" si="12"/>
        <v>44392</v>
      </c>
      <c r="F58" s="35"/>
      <c r="G58" s="36">
        <v>9005</v>
      </c>
      <c r="H58" s="43" t="s">
        <v>96</v>
      </c>
      <c r="I58" s="36" t="s">
        <v>93</v>
      </c>
      <c r="J58" s="38">
        <v>1</v>
      </c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40"/>
      <c r="D59" s="44" t="str">
        <f t="shared" si="4"/>
        <v>Fri</v>
      </c>
      <c r="E59" s="45">
        <f>+E54+1</f>
        <v>44393</v>
      </c>
      <c r="F59" s="46"/>
      <c r="G59" s="36">
        <v>9005</v>
      </c>
      <c r="H59" s="48" t="s">
        <v>51</v>
      </c>
      <c r="I59" s="36" t="s">
        <v>93</v>
      </c>
      <c r="J59" s="49">
        <v>5</v>
      </c>
    </row>
    <row r="60" spans="1:10" ht="22.5" customHeight="1" x14ac:dyDescent="0.25">
      <c r="A60" s="31"/>
      <c r="C60" s="40"/>
      <c r="D60" s="44" t="str">
        <f>D59</f>
        <v>Fri</v>
      </c>
      <c r="E60" s="45">
        <f>E59</f>
        <v>44393</v>
      </c>
      <c r="F60" s="46"/>
      <c r="G60" s="36">
        <v>9005</v>
      </c>
      <c r="H60" s="48" t="s">
        <v>104</v>
      </c>
      <c r="I60" s="36" t="s">
        <v>93</v>
      </c>
      <c r="J60" s="49">
        <v>1</v>
      </c>
    </row>
    <row r="61" spans="1:10" ht="22.5" customHeight="1" x14ac:dyDescent="0.25">
      <c r="A61" s="31"/>
      <c r="C61" s="40"/>
      <c r="D61" s="44" t="str">
        <f t="shared" ref="D61:E62" si="13">D60</f>
        <v>Fri</v>
      </c>
      <c r="E61" s="45">
        <f t="shared" si="13"/>
        <v>44393</v>
      </c>
      <c r="F61" s="46"/>
      <c r="G61" s="36">
        <v>9005</v>
      </c>
      <c r="H61" s="48" t="s">
        <v>105</v>
      </c>
      <c r="I61" s="36" t="s">
        <v>93</v>
      </c>
      <c r="J61" s="49">
        <v>1</v>
      </c>
    </row>
    <row r="62" spans="1:10" ht="22.5" customHeight="1" x14ac:dyDescent="0.25">
      <c r="A62" s="31"/>
      <c r="C62" s="40"/>
      <c r="D62" s="44" t="str">
        <f t="shared" si="13"/>
        <v>Fri</v>
      </c>
      <c r="E62" s="45">
        <f t="shared" si="13"/>
        <v>44393</v>
      </c>
      <c r="F62" s="46"/>
      <c r="G62" s="36">
        <v>9005</v>
      </c>
      <c r="H62" s="48" t="s">
        <v>106</v>
      </c>
      <c r="I62" s="36" t="s">
        <v>93</v>
      </c>
      <c r="J62" s="49">
        <v>1</v>
      </c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4"/>
        <v>Sat</v>
      </c>
      <c r="E63" s="34">
        <f>+E59+1</f>
        <v>44394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40"/>
      <c r="D64" s="33" t="str">
        <f t="shared" si="4"/>
        <v>Sun</v>
      </c>
      <c r="E64" s="34">
        <f t="shared" si="5"/>
        <v>44395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4"/>
        <v>Mo</v>
      </c>
      <c r="E65" s="45">
        <f>+E64+1</f>
        <v>44396</v>
      </c>
      <c r="F65" s="46"/>
      <c r="G65" s="47">
        <v>9005</v>
      </c>
      <c r="H65" s="48" t="s">
        <v>51</v>
      </c>
      <c r="I65" s="47" t="s">
        <v>87</v>
      </c>
      <c r="J65" s="49">
        <v>4</v>
      </c>
    </row>
    <row r="66" spans="1:10" ht="22.5" customHeight="1" x14ac:dyDescent="0.25">
      <c r="A66" s="31"/>
      <c r="C66" s="40"/>
      <c r="D66" s="44" t="str">
        <f>D65</f>
        <v>Mo</v>
      </c>
      <c r="E66" s="45">
        <f>E65</f>
        <v>44396</v>
      </c>
      <c r="F66" s="46"/>
      <c r="G66" s="47">
        <v>9005</v>
      </c>
      <c r="H66" s="122" t="s">
        <v>107</v>
      </c>
      <c r="I66" s="47" t="s">
        <v>87</v>
      </c>
      <c r="J66" s="49">
        <v>2</v>
      </c>
    </row>
    <row r="67" spans="1:10" ht="22.5" customHeight="1" x14ac:dyDescent="0.25">
      <c r="A67" s="31"/>
      <c r="C67" s="40"/>
      <c r="D67" s="44" t="str">
        <f>D66</f>
        <v>Mo</v>
      </c>
      <c r="E67" s="45">
        <f>E66</f>
        <v>44396</v>
      </c>
      <c r="F67" s="46"/>
      <c r="G67" s="47">
        <v>9005</v>
      </c>
      <c r="H67" s="48" t="s">
        <v>108</v>
      </c>
      <c r="I67" s="47" t="s">
        <v>87</v>
      </c>
      <c r="J67" s="49">
        <v>2</v>
      </c>
    </row>
    <row r="68" spans="1:10" ht="22.5" customHeight="1" x14ac:dyDescent="0.25">
      <c r="A68" s="31"/>
      <c r="C68" s="40"/>
      <c r="D68" s="44" t="str">
        <f t="shared" ref="D68:E69" si="14">D67</f>
        <v>Mo</v>
      </c>
      <c r="E68" s="45">
        <f t="shared" si="14"/>
        <v>44396</v>
      </c>
      <c r="F68" s="46"/>
      <c r="G68" s="47">
        <v>9005</v>
      </c>
      <c r="H68" s="122" t="s">
        <v>109</v>
      </c>
      <c r="I68" s="47" t="s">
        <v>87</v>
      </c>
      <c r="J68" s="49">
        <v>1</v>
      </c>
    </row>
    <row r="69" spans="1:10" ht="22.5" customHeight="1" x14ac:dyDescent="0.25">
      <c r="A69" s="31"/>
      <c r="C69" s="40"/>
      <c r="D69" s="44" t="str">
        <f t="shared" si="14"/>
        <v>Mo</v>
      </c>
      <c r="E69" s="45">
        <f t="shared" si="14"/>
        <v>44396</v>
      </c>
      <c r="F69" s="46"/>
      <c r="G69" s="47">
        <v>9005</v>
      </c>
      <c r="H69" s="48" t="s">
        <v>110</v>
      </c>
      <c r="I69" s="47" t="s">
        <v>87</v>
      </c>
      <c r="J69" s="49">
        <v>0.5</v>
      </c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44397</v>
      </c>
      <c r="F70" s="35"/>
      <c r="G70" s="47">
        <v>9005</v>
      </c>
      <c r="H70" s="43" t="s">
        <v>51</v>
      </c>
      <c r="I70" s="36" t="s">
        <v>93</v>
      </c>
      <c r="J70" s="38">
        <v>5</v>
      </c>
    </row>
    <row r="71" spans="1:10" ht="22.5" customHeight="1" x14ac:dyDescent="0.25">
      <c r="A71" s="31"/>
      <c r="C71" s="40"/>
      <c r="D71" s="33" t="str">
        <f>D70</f>
        <v>Tue</v>
      </c>
      <c r="E71" s="34">
        <f>E70</f>
        <v>44397</v>
      </c>
      <c r="F71" s="35"/>
      <c r="G71" s="47">
        <v>9005</v>
      </c>
      <c r="H71" s="43" t="s">
        <v>111</v>
      </c>
      <c r="I71" s="36" t="s">
        <v>93</v>
      </c>
      <c r="J71" s="38">
        <v>0.5</v>
      </c>
    </row>
    <row r="72" spans="1:10" ht="22.5" customHeight="1" x14ac:dyDescent="0.25">
      <c r="A72" s="31"/>
      <c r="C72" s="40"/>
      <c r="D72" s="33" t="str">
        <f t="shared" ref="D72:E74" si="15">D71</f>
        <v>Tue</v>
      </c>
      <c r="E72" s="34">
        <f t="shared" si="15"/>
        <v>44397</v>
      </c>
      <c r="F72" s="35"/>
      <c r="G72" s="47">
        <v>9005</v>
      </c>
      <c r="H72" s="43" t="s">
        <v>112</v>
      </c>
      <c r="I72" s="36" t="s">
        <v>93</v>
      </c>
      <c r="J72" s="38">
        <v>1</v>
      </c>
    </row>
    <row r="73" spans="1:10" ht="22.5" customHeight="1" x14ac:dyDescent="0.25">
      <c r="A73" s="31"/>
      <c r="C73" s="40"/>
      <c r="D73" s="33" t="str">
        <f t="shared" si="15"/>
        <v>Tue</v>
      </c>
      <c r="E73" s="34">
        <f t="shared" si="15"/>
        <v>44397</v>
      </c>
      <c r="F73" s="35"/>
      <c r="G73" s="47">
        <v>9005</v>
      </c>
      <c r="H73" s="43" t="s">
        <v>113</v>
      </c>
      <c r="I73" s="36" t="s">
        <v>93</v>
      </c>
      <c r="J73" s="38">
        <v>0.5</v>
      </c>
    </row>
    <row r="74" spans="1:10" ht="22.5" customHeight="1" x14ac:dyDescent="0.25">
      <c r="A74" s="31"/>
      <c r="C74" s="40"/>
      <c r="D74" s="33" t="str">
        <f t="shared" si="15"/>
        <v>Tue</v>
      </c>
      <c r="E74" s="34">
        <f t="shared" si="15"/>
        <v>44397</v>
      </c>
      <c r="F74" s="35"/>
      <c r="G74" s="47">
        <v>9005</v>
      </c>
      <c r="H74" s="43" t="s">
        <v>114</v>
      </c>
      <c r="I74" s="36" t="s">
        <v>93</v>
      </c>
      <c r="J74" s="38">
        <v>1</v>
      </c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4"/>
        <v>Wed</v>
      </c>
      <c r="E75" s="45">
        <f>+E70+1</f>
        <v>44398</v>
      </c>
      <c r="F75" s="46"/>
      <c r="G75" s="47">
        <v>9005</v>
      </c>
      <c r="H75" s="48" t="s">
        <v>51</v>
      </c>
      <c r="I75" s="47" t="s">
        <v>87</v>
      </c>
      <c r="J75" s="49">
        <v>4</v>
      </c>
    </row>
    <row r="76" spans="1:10" ht="22.5" customHeight="1" x14ac:dyDescent="0.25">
      <c r="A76" s="31"/>
      <c r="C76" s="40"/>
      <c r="D76" s="44" t="str">
        <f>D75</f>
        <v>Wed</v>
      </c>
      <c r="E76" s="45">
        <f>E75</f>
        <v>44398</v>
      </c>
      <c r="F76" s="46"/>
      <c r="G76" s="47">
        <v>9005</v>
      </c>
      <c r="H76" s="48" t="s">
        <v>115</v>
      </c>
      <c r="I76" s="47" t="s">
        <v>87</v>
      </c>
      <c r="J76" s="49">
        <v>0.5</v>
      </c>
    </row>
    <row r="77" spans="1:10" ht="22.5" customHeight="1" x14ac:dyDescent="0.25">
      <c r="A77" s="31"/>
      <c r="C77" s="40"/>
      <c r="D77" s="44" t="str">
        <f t="shared" ref="D77:E78" si="16">D76</f>
        <v>Wed</v>
      </c>
      <c r="E77" s="45">
        <f t="shared" si="16"/>
        <v>44398</v>
      </c>
      <c r="F77" s="46"/>
      <c r="G77" s="47">
        <v>9005</v>
      </c>
      <c r="H77" s="48" t="s">
        <v>116</v>
      </c>
      <c r="I77" s="47" t="s">
        <v>87</v>
      </c>
      <c r="J77" s="49">
        <v>0.5</v>
      </c>
    </row>
    <row r="78" spans="1:10" ht="22.5" customHeight="1" x14ac:dyDescent="0.25">
      <c r="A78" s="31"/>
      <c r="C78" s="40"/>
      <c r="D78" s="44" t="str">
        <f t="shared" si="16"/>
        <v>Wed</v>
      </c>
      <c r="E78" s="45">
        <f t="shared" si="16"/>
        <v>44398</v>
      </c>
      <c r="F78" s="46"/>
      <c r="G78" s="47">
        <v>9005</v>
      </c>
      <c r="H78" s="48" t="s">
        <v>117</v>
      </c>
      <c r="I78" s="47" t="s">
        <v>87</v>
      </c>
      <c r="J78" s="49">
        <v>0.5</v>
      </c>
    </row>
    <row r="79" spans="1:10" ht="22.5" customHeight="1" x14ac:dyDescent="0.25">
      <c r="A79" s="31"/>
      <c r="C79" s="40"/>
      <c r="D79" s="44" t="s">
        <v>126</v>
      </c>
      <c r="E79" s="45">
        <v>44398</v>
      </c>
      <c r="F79" s="46"/>
      <c r="G79" s="47">
        <v>9005</v>
      </c>
      <c r="H79" s="48" t="s">
        <v>125</v>
      </c>
      <c r="I79" s="47" t="s">
        <v>127</v>
      </c>
      <c r="J79" s="49">
        <v>2</v>
      </c>
    </row>
    <row r="80" spans="1:10" ht="22.5" customHeight="1" x14ac:dyDescent="0.25">
      <c r="A80" s="31"/>
      <c r="C80" s="40"/>
      <c r="D80" s="44" t="s">
        <v>126</v>
      </c>
      <c r="E80" s="45">
        <v>44398</v>
      </c>
      <c r="F80" s="46"/>
      <c r="G80" s="47">
        <v>9005</v>
      </c>
      <c r="H80" s="48" t="s">
        <v>96</v>
      </c>
      <c r="I80" s="47" t="s">
        <v>87</v>
      </c>
      <c r="J80" s="49">
        <v>1</v>
      </c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40"/>
      <c r="D81" s="33" t="str">
        <f t="shared" si="4"/>
        <v>Thu</v>
      </c>
      <c r="E81" s="34">
        <f>+E75+1</f>
        <v>44399</v>
      </c>
      <c r="F81" s="35"/>
      <c r="G81" s="47">
        <v>9005</v>
      </c>
      <c r="H81" s="43" t="s">
        <v>51</v>
      </c>
      <c r="I81" s="36" t="s">
        <v>87</v>
      </c>
      <c r="J81" s="38">
        <v>5</v>
      </c>
    </row>
    <row r="82" spans="1:10" ht="22.5" customHeight="1" x14ac:dyDescent="0.25">
      <c r="A82" s="31"/>
      <c r="C82" s="40"/>
      <c r="D82" s="33" t="str">
        <f>D81</f>
        <v>Thu</v>
      </c>
      <c r="E82" s="34">
        <f>E81</f>
        <v>44399</v>
      </c>
      <c r="F82" s="35"/>
      <c r="G82" s="47">
        <v>9005</v>
      </c>
      <c r="H82" s="43" t="s">
        <v>97</v>
      </c>
      <c r="I82" s="36" t="s">
        <v>87</v>
      </c>
      <c r="J82" s="38">
        <v>1</v>
      </c>
    </row>
    <row r="83" spans="1:10" ht="22.5" customHeight="1" x14ac:dyDescent="0.25">
      <c r="A83" s="31"/>
      <c r="C83" s="40"/>
      <c r="D83" s="33" t="str">
        <f t="shared" ref="D83:E85" si="17">D82</f>
        <v>Thu</v>
      </c>
      <c r="E83" s="34">
        <f t="shared" si="17"/>
        <v>44399</v>
      </c>
      <c r="F83" s="35"/>
      <c r="G83" s="47">
        <v>9005</v>
      </c>
      <c r="H83" s="43" t="s">
        <v>98</v>
      </c>
      <c r="I83" s="36" t="s">
        <v>87</v>
      </c>
      <c r="J83" s="38">
        <v>1</v>
      </c>
    </row>
    <row r="84" spans="1:10" ht="22.5" customHeight="1" x14ac:dyDescent="0.25">
      <c r="A84" s="31"/>
      <c r="C84" s="40"/>
      <c r="D84" s="33" t="str">
        <f t="shared" si="17"/>
        <v>Thu</v>
      </c>
      <c r="E84" s="34">
        <f t="shared" si="17"/>
        <v>44399</v>
      </c>
      <c r="F84" s="35"/>
      <c r="G84" s="47">
        <v>9005</v>
      </c>
      <c r="H84" s="43" t="s">
        <v>99</v>
      </c>
      <c r="I84" s="36" t="s">
        <v>87</v>
      </c>
      <c r="J84" s="38">
        <v>0.5</v>
      </c>
    </row>
    <row r="85" spans="1:10" ht="22.5" customHeight="1" x14ac:dyDescent="0.25">
      <c r="A85" s="31"/>
      <c r="C85" s="40"/>
      <c r="D85" s="33" t="str">
        <f t="shared" si="17"/>
        <v>Thu</v>
      </c>
      <c r="E85" s="34">
        <f t="shared" si="17"/>
        <v>44399</v>
      </c>
      <c r="F85" s="35"/>
      <c r="G85" s="47">
        <v>9005</v>
      </c>
      <c r="H85" s="43" t="s">
        <v>100</v>
      </c>
      <c r="I85" s="36" t="s">
        <v>87</v>
      </c>
      <c r="J85" s="38">
        <v>1</v>
      </c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40"/>
      <c r="D86" s="44" t="str">
        <f t="shared" si="4"/>
        <v>Fri</v>
      </c>
      <c r="E86" s="45">
        <f>+E81+1</f>
        <v>44400</v>
      </c>
      <c r="F86" s="46"/>
      <c r="G86" s="47">
        <v>9005</v>
      </c>
      <c r="H86" s="48" t="s">
        <v>51</v>
      </c>
      <c r="I86" s="47" t="s">
        <v>87</v>
      </c>
      <c r="J86" s="49">
        <v>4</v>
      </c>
    </row>
    <row r="87" spans="1:10" ht="22.5" customHeight="1" x14ac:dyDescent="0.25">
      <c r="A87" s="31"/>
      <c r="C87" s="40"/>
      <c r="D87" s="44" t="str">
        <f>D86</f>
        <v>Fri</v>
      </c>
      <c r="E87" s="45">
        <f>E86</f>
        <v>44400</v>
      </c>
      <c r="F87" s="46"/>
      <c r="G87" s="47">
        <v>9005</v>
      </c>
      <c r="H87" s="48" t="s">
        <v>101</v>
      </c>
      <c r="I87" s="47" t="s">
        <v>87</v>
      </c>
      <c r="J87" s="49">
        <v>1</v>
      </c>
    </row>
    <row r="88" spans="1:10" ht="22.5" customHeight="1" x14ac:dyDescent="0.25">
      <c r="A88" s="31"/>
      <c r="C88" s="40"/>
      <c r="D88" s="44" t="str">
        <f t="shared" ref="D88:E89" si="18">D87</f>
        <v>Fri</v>
      </c>
      <c r="E88" s="45">
        <f t="shared" si="18"/>
        <v>44400</v>
      </c>
      <c r="F88" s="46"/>
      <c r="G88" s="47">
        <v>9005</v>
      </c>
      <c r="H88" s="48" t="s">
        <v>102</v>
      </c>
      <c r="I88" s="47" t="s">
        <v>87</v>
      </c>
      <c r="J88" s="49">
        <v>2</v>
      </c>
    </row>
    <row r="89" spans="1:10" ht="22.5" customHeight="1" x14ac:dyDescent="0.25">
      <c r="A89" s="31"/>
      <c r="C89" s="40"/>
      <c r="D89" s="44" t="str">
        <f t="shared" si="18"/>
        <v>Fri</v>
      </c>
      <c r="E89" s="45">
        <f t="shared" si="18"/>
        <v>44400</v>
      </c>
      <c r="F89" s="46"/>
      <c r="G89" s="47">
        <v>9005</v>
      </c>
      <c r="H89" s="48" t="s">
        <v>103</v>
      </c>
      <c r="I89" s="47" t="s">
        <v>87</v>
      </c>
      <c r="J89" s="49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4"/>
        <v>Sat</v>
      </c>
      <c r="E90" s="34">
        <f>+E86+1</f>
        <v>44401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40"/>
      <c r="D91" s="33" t="str">
        <f t="shared" si="4"/>
        <v>Sun</v>
      </c>
      <c r="E91" s="34">
        <f t="shared" ref="E91" si="19">+E90+1</f>
        <v>44402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4"/>
        <v>Mo</v>
      </c>
      <c r="E92" s="45">
        <f>+E91+1</f>
        <v>44403</v>
      </c>
      <c r="F92" s="46"/>
      <c r="G92" s="47"/>
      <c r="H92" s="119" t="s">
        <v>53</v>
      </c>
      <c r="I92" s="47"/>
      <c r="J92" s="49"/>
    </row>
    <row r="93" spans="1:10" ht="22.5" customHeight="1" x14ac:dyDescent="0.25">
      <c r="A93" s="31">
        <f t="shared" si="0"/>
        <v>1</v>
      </c>
      <c r="B93" s="8">
        <f t="shared" si="1"/>
        <v>2</v>
      </c>
      <c r="C93" s="40"/>
      <c r="D93" s="33" t="str">
        <f t="shared" si="4"/>
        <v>Tue</v>
      </c>
      <c r="E93" s="34">
        <f>+E92+1</f>
        <v>44404</v>
      </c>
      <c r="F93" s="35"/>
      <c r="G93" s="36">
        <v>9005</v>
      </c>
      <c r="H93" s="43" t="s">
        <v>51</v>
      </c>
      <c r="I93" s="36" t="s">
        <v>87</v>
      </c>
      <c r="J93" s="38">
        <v>5</v>
      </c>
    </row>
    <row r="94" spans="1:10" ht="22.5" customHeight="1" x14ac:dyDescent="0.25">
      <c r="A94" s="31"/>
      <c r="C94" s="40"/>
      <c r="D94" s="33" t="s">
        <v>118</v>
      </c>
      <c r="E94" s="34">
        <v>44404</v>
      </c>
      <c r="F94" s="35"/>
      <c r="G94" s="36">
        <v>9005</v>
      </c>
      <c r="H94" s="43" t="s">
        <v>121</v>
      </c>
      <c r="I94" s="36" t="s">
        <v>87</v>
      </c>
      <c r="J94" s="38">
        <v>3</v>
      </c>
    </row>
    <row r="95" spans="1:10" ht="22.5" customHeight="1" x14ac:dyDescent="0.25">
      <c r="A95" s="31">
        <f t="shared" si="0"/>
        <v>1</v>
      </c>
      <c r="B95" s="8">
        <f t="shared" si="1"/>
        <v>3</v>
      </c>
      <c r="C95" s="40"/>
      <c r="D95" s="44" t="str">
        <f t="shared" si="4"/>
        <v>Wed</v>
      </c>
      <c r="E95" s="45">
        <f>+E93+1</f>
        <v>44405</v>
      </c>
      <c r="F95" s="46"/>
      <c r="G95" s="47"/>
      <c r="H95" s="120" t="s">
        <v>54</v>
      </c>
      <c r="I95" s="47"/>
      <c r="J95" s="49"/>
    </row>
    <row r="96" spans="1:10" ht="22.5" customHeight="1" x14ac:dyDescent="0.25">
      <c r="A96" s="31">
        <f t="shared" si="0"/>
        <v>1</v>
      </c>
      <c r="B96" s="8">
        <f>WEEKDAY(E95+1,2)</f>
        <v>4</v>
      </c>
      <c r="C96" s="40"/>
      <c r="D96" s="33" t="str">
        <f>IF(B96=1,"Mo",IF(B96=2,"Tue",IF(B96=3,"Wed",IF(B96=4,"Thu",IF(B96=5,"Fri",IF(B96=6,"Sat",IF(B96=7,"Sun","")))))))</f>
        <v>Thu</v>
      </c>
      <c r="E96" s="34">
        <f>IF(MONTH(E95+1)&gt;MONTH(E95),"",E95+1)</f>
        <v>44406</v>
      </c>
      <c r="F96" s="35"/>
      <c r="G96" s="36">
        <v>9005</v>
      </c>
      <c r="H96" s="43" t="s">
        <v>51</v>
      </c>
      <c r="I96" s="36" t="s">
        <v>87</v>
      </c>
      <c r="J96" s="38">
        <v>3</v>
      </c>
    </row>
    <row r="97" spans="1:10" ht="22.5" customHeight="1" x14ac:dyDescent="0.25">
      <c r="A97" s="31"/>
      <c r="C97" s="40"/>
      <c r="D97" s="33" t="str">
        <f>D96</f>
        <v>Thu</v>
      </c>
      <c r="E97" s="34">
        <f>E96</f>
        <v>44406</v>
      </c>
      <c r="F97" s="35"/>
      <c r="G97" s="36">
        <v>9005</v>
      </c>
      <c r="H97" s="43" t="s">
        <v>119</v>
      </c>
      <c r="I97" s="36" t="s">
        <v>87</v>
      </c>
      <c r="J97" s="38">
        <v>1</v>
      </c>
    </row>
    <row r="98" spans="1:10" ht="22.5" customHeight="1" x14ac:dyDescent="0.25">
      <c r="A98" s="31"/>
      <c r="C98" s="40"/>
      <c r="D98" s="33" t="str">
        <f t="shared" ref="D98:E98" si="20">D97</f>
        <v>Thu</v>
      </c>
      <c r="E98" s="34">
        <f t="shared" si="20"/>
        <v>44406</v>
      </c>
      <c r="F98" s="35"/>
      <c r="G98" s="36">
        <v>9005</v>
      </c>
      <c r="H98" s="43" t="s">
        <v>123</v>
      </c>
      <c r="I98" s="36" t="s">
        <v>124</v>
      </c>
      <c r="J98" s="38">
        <v>4</v>
      </c>
    </row>
    <row r="99" spans="1:10" ht="21" customHeight="1" x14ac:dyDescent="0.25">
      <c r="A99" s="31">
        <f t="shared" si="0"/>
        <v>1</v>
      </c>
      <c r="B99" s="8">
        <v>5</v>
      </c>
      <c r="C99" s="40"/>
      <c r="D99" s="44" t="str">
        <f>IF(B99=1,"Mo",IF(B99=2,"Tue",IF(B99=3,"Wed",IF(B99=4,"Thu",IF(B99=5,"Fri",IF(B99=6,"Sat",IF(B99=7,"Sun","")))))))</f>
        <v>Fri</v>
      </c>
      <c r="E99" s="45">
        <f>IF(MONTH(E96+1)&gt;MONTH(E96),"",E96+1)</f>
        <v>44407</v>
      </c>
      <c r="F99" s="46"/>
      <c r="G99" s="47">
        <v>9005</v>
      </c>
      <c r="H99" s="48" t="s">
        <v>51</v>
      </c>
      <c r="I99" s="47" t="s">
        <v>87</v>
      </c>
      <c r="J99" s="49">
        <v>3</v>
      </c>
    </row>
    <row r="100" spans="1:10" ht="21" customHeight="1" x14ac:dyDescent="0.25">
      <c r="C100" s="40"/>
      <c r="D100" s="44" t="str">
        <f>D99</f>
        <v>Fri</v>
      </c>
      <c r="E100" s="45">
        <f>IF(MONTH(E97+1)&gt;MONTH(E97),"",E97+1)</f>
        <v>44407</v>
      </c>
      <c r="F100" s="46"/>
      <c r="G100" s="47">
        <v>9005</v>
      </c>
      <c r="H100" s="48" t="s">
        <v>120</v>
      </c>
      <c r="I100" s="47" t="s">
        <v>87</v>
      </c>
      <c r="J100" s="49">
        <v>2</v>
      </c>
    </row>
    <row r="101" spans="1:10" ht="21" customHeight="1" x14ac:dyDescent="0.25">
      <c r="C101" s="40"/>
      <c r="D101" s="44" t="str">
        <f t="shared" ref="D101:D102" si="21">D100</f>
        <v>Fri</v>
      </c>
      <c r="E101" s="45">
        <f>IF(MONTH(E98+1)&gt;MONTH(E98),"",E98+1)</f>
        <v>44407</v>
      </c>
      <c r="F101" s="46"/>
      <c r="G101" s="47">
        <v>9005</v>
      </c>
      <c r="H101" s="48" t="s">
        <v>122</v>
      </c>
      <c r="I101" s="47" t="s">
        <v>87</v>
      </c>
      <c r="J101" s="49">
        <v>2</v>
      </c>
    </row>
    <row r="102" spans="1:10" ht="21" customHeight="1" x14ac:dyDescent="0.25">
      <c r="C102" s="40"/>
      <c r="D102" s="44" t="str">
        <f t="shared" si="21"/>
        <v>Fri</v>
      </c>
      <c r="E102" s="45">
        <f>IF(MONTH(E99+1)&gt;MONTH(E99),"",E99+1)</f>
        <v>44408</v>
      </c>
      <c r="F102" s="46"/>
      <c r="G102" s="47">
        <v>9005</v>
      </c>
      <c r="H102" s="48" t="s">
        <v>132</v>
      </c>
      <c r="I102" s="47" t="s">
        <v>87</v>
      </c>
      <c r="J102" s="49">
        <v>1</v>
      </c>
    </row>
    <row r="103" spans="1:10" ht="22.5" customHeight="1" x14ac:dyDescent="0.25">
      <c r="A103" s="31" t="str">
        <f t="shared" ref="A103" si="22">IF(OR(C103="f",C103="u",C103="F",C103="U"),"",IF(OR(B103=1,B103=2,B103=3,B103=4,B103=5),1,""))</f>
        <v/>
      </c>
      <c r="B103" s="8">
        <f t="shared" ref="B103" si="23">WEEKDAY(E103,2)</f>
        <v>6</v>
      </c>
      <c r="C103" s="40"/>
      <c r="D103" s="33" t="str">
        <f t="shared" ref="D103" si="24">IF(B103=1,"Mo",IF(B103=2,"Tue",IF(B103=3,"Wed",IF(B103=4,"Thu",IF(B103=5,"Fri",IF(B103=6,"Sat",IF(B103=7,"Sun","")))))))</f>
        <v>Sat</v>
      </c>
      <c r="E103" s="34">
        <f>+E99+1</f>
        <v>44408</v>
      </c>
      <c r="F103" s="35"/>
      <c r="G103" s="36"/>
      <c r="H103" s="43"/>
      <c r="I103" s="36"/>
      <c r="J103" s="38"/>
    </row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</sheetData>
  <mergeCells count="2">
    <mergeCell ref="D1:J1"/>
    <mergeCell ref="D4:E4"/>
  </mergeCells>
  <conditionalFormatting sqref="C11:C102">
    <cfRule type="expression" dxfId="157" priority="33" stopIfTrue="1">
      <formula>IF($A11=1,B11,)</formula>
    </cfRule>
    <cfRule type="expression" dxfId="156" priority="34" stopIfTrue="1">
      <formula>IF($A11="",B11,)</formula>
    </cfRule>
  </conditionalFormatting>
  <conditionalFormatting sqref="E11:E13">
    <cfRule type="expression" dxfId="155" priority="35" stopIfTrue="1">
      <formula>IF($A11="",B11,"")</formula>
    </cfRule>
  </conditionalFormatting>
  <conditionalFormatting sqref="E14:E101">
    <cfRule type="expression" dxfId="154" priority="36" stopIfTrue="1">
      <formula>IF($A14&lt;&gt;1,B14,"")</formula>
    </cfRule>
  </conditionalFormatting>
  <conditionalFormatting sqref="D11:D101">
    <cfRule type="expression" dxfId="153" priority="37" stopIfTrue="1">
      <formula>IF($A11="",B11,)</formula>
    </cfRule>
  </conditionalFormatting>
  <conditionalFormatting sqref="G11:G64 G90:G95">
    <cfRule type="expression" dxfId="152" priority="38" stopIfTrue="1">
      <formula>#REF!="Freelancer"</formula>
    </cfRule>
    <cfRule type="expression" dxfId="151" priority="39" stopIfTrue="1">
      <formula>#REF!="DTC Int. Staff"</formula>
    </cfRule>
  </conditionalFormatting>
  <conditionalFormatting sqref="G95 G20 G90:G91 G26:G41 G48:G64">
    <cfRule type="expression" dxfId="150" priority="31" stopIfTrue="1">
      <formula>$F$5="Freelancer"</formula>
    </cfRule>
    <cfRule type="expression" dxfId="149" priority="32" stopIfTrue="1">
      <formula>$F$5="DTC Int. Staff"</formula>
    </cfRule>
  </conditionalFormatting>
  <conditionalFormatting sqref="G14:G19">
    <cfRule type="expression" dxfId="148" priority="29" stopIfTrue="1">
      <formula>#REF!="Freelancer"</formula>
    </cfRule>
    <cfRule type="expression" dxfId="147" priority="30" stopIfTrue="1">
      <formula>#REF!="DTC Int. Staff"</formula>
    </cfRule>
  </conditionalFormatting>
  <conditionalFormatting sqref="G14:G19">
    <cfRule type="expression" dxfId="146" priority="27" stopIfTrue="1">
      <formula>$F$5="Freelancer"</formula>
    </cfRule>
    <cfRule type="expression" dxfId="145" priority="28" stopIfTrue="1">
      <formula>$F$5="DTC Int. Staff"</formula>
    </cfRule>
  </conditionalFormatting>
  <conditionalFormatting sqref="G43:G62">
    <cfRule type="expression" dxfId="144" priority="17" stopIfTrue="1">
      <formula>$F$5="Freelancer"</formula>
    </cfRule>
    <cfRule type="expression" dxfId="143" priority="18" stopIfTrue="1">
      <formula>$F$5="DTC Int. Staff"</formula>
    </cfRule>
  </conditionalFormatting>
  <conditionalFormatting sqref="G65:G89">
    <cfRule type="expression" dxfId="142" priority="15" stopIfTrue="1">
      <formula>#REF!="Freelancer"</formula>
    </cfRule>
    <cfRule type="expression" dxfId="141" priority="16" stopIfTrue="1">
      <formula>#REF!="DTC Int. Staff"</formula>
    </cfRule>
  </conditionalFormatting>
  <conditionalFormatting sqref="G65:G89">
    <cfRule type="expression" dxfId="140" priority="13" stopIfTrue="1">
      <formula>$F$5="Freelancer"</formula>
    </cfRule>
    <cfRule type="expression" dxfId="139" priority="14" stopIfTrue="1">
      <formula>$F$5="DTC Int. Staff"</formula>
    </cfRule>
  </conditionalFormatting>
  <conditionalFormatting sqref="G103">
    <cfRule type="expression" dxfId="138" priority="5" stopIfTrue="1">
      <formula>$F$5="Freelancer"</formula>
    </cfRule>
    <cfRule type="expression" dxfId="137" priority="6" stopIfTrue="1">
      <formula>$F$5="DTC Int. Staff"</formula>
    </cfRule>
  </conditionalFormatting>
  <conditionalFormatting sqref="C103">
    <cfRule type="expression" dxfId="136" priority="7" stopIfTrue="1">
      <formula>IF($A103=1,B103,)</formula>
    </cfRule>
    <cfRule type="expression" dxfId="135" priority="8" stopIfTrue="1">
      <formula>IF($A103="",B103,)</formula>
    </cfRule>
  </conditionalFormatting>
  <conditionalFormatting sqref="E103">
    <cfRule type="expression" dxfId="134" priority="9" stopIfTrue="1">
      <formula>IF($A103&lt;&gt;1,B103,"")</formula>
    </cfRule>
  </conditionalFormatting>
  <conditionalFormatting sqref="D103">
    <cfRule type="expression" dxfId="133" priority="10" stopIfTrue="1">
      <formula>IF($A103="",B103,)</formula>
    </cfRule>
  </conditionalFormatting>
  <conditionalFormatting sqref="G103">
    <cfRule type="expression" dxfId="132" priority="11" stopIfTrue="1">
      <formula>#REF!="Freelancer"</formula>
    </cfRule>
    <cfRule type="expression" dxfId="131" priority="12" stopIfTrue="1">
      <formula>#REF!="DTC Int. Staff"</formula>
    </cfRule>
  </conditionalFormatting>
  <conditionalFormatting sqref="E102">
    <cfRule type="expression" dxfId="130" priority="1" stopIfTrue="1">
      <formula>IF($A102&lt;&gt;1,B102,"")</formula>
    </cfRule>
  </conditionalFormatting>
  <conditionalFormatting sqref="D102">
    <cfRule type="expression" dxfId="129" priority="2" stopIfTrue="1">
      <formula>IF($A102="",B102,)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42"/>
  <sheetViews>
    <sheetView showGridLines="0" topLeftCell="D7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Kodchakorn</v>
      </c>
      <c r="G3" s="14"/>
      <c r="I3" s="15"/>
      <c r="J3" s="15"/>
    </row>
    <row r="4" spans="1:10" ht="20.25" customHeight="1" x14ac:dyDescent="0.25">
      <c r="D4" s="201" t="s">
        <v>8</v>
      </c>
      <c r="E4" s="202"/>
      <c r="F4" s="13" t="str">
        <f>'Information-General Settings'!C4</f>
        <v>Moodcharin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SUM(J10:J108)</f>
        <v>164</v>
      </c>
      <c r="J8" s="25">
        <f>I8/8</f>
        <v>20.5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92" si="0">IF(OR(C11="f",C11="u",C11="F",C11="U"),"",IF(OR(B11=1,B11=2,B11=3,B11=4,B11=5),1,""))</f>
        <v/>
      </c>
      <c r="B11" s="8">
        <f t="shared" ref="B11:B90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>
        <v>9005</v>
      </c>
      <c r="H12" s="67" t="s">
        <v>51</v>
      </c>
      <c r="I12" s="66" t="s">
        <v>87</v>
      </c>
      <c r="J12" s="87">
        <v>4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>
        <v>9005</v>
      </c>
      <c r="H13" s="67" t="s">
        <v>136</v>
      </c>
      <c r="I13" s="66" t="s">
        <v>87</v>
      </c>
      <c r="J13" s="87">
        <v>0.5</v>
      </c>
    </row>
    <row r="14" spans="1:10" ht="22.5" customHeight="1" x14ac:dyDescent="0.25">
      <c r="A14" s="31"/>
      <c r="C14" s="76"/>
      <c r="D14" s="74" t="str">
        <f t="shared" ref="D14:E15" si="2">D13</f>
        <v>Mo</v>
      </c>
      <c r="E14" s="34">
        <f t="shared" si="2"/>
        <v>44410</v>
      </c>
      <c r="F14" s="65"/>
      <c r="G14" s="66">
        <v>9005</v>
      </c>
      <c r="H14" s="67" t="s">
        <v>144</v>
      </c>
      <c r="I14" s="66" t="s">
        <v>87</v>
      </c>
      <c r="J14" s="87">
        <v>2</v>
      </c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>
        <v>9005</v>
      </c>
      <c r="H15" s="67" t="s">
        <v>146</v>
      </c>
      <c r="I15" s="66" t="s">
        <v>183</v>
      </c>
      <c r="J15" s="87">
        <v>2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76"/>
      <c r="D16" s="77" t="str">
        <f>IF(B16=1,"Mo",IF(B16=2,"Tue",IF(B16=3,"Wed",IF(B16=4,"Thu",IF(B16=5,"Fri",IF(B16=6,"Sat",IF(B16=7,"Sun","")))))))</f>
        <v>Tue</v>
      </c>
      <c r="E16" s="45">
        <f>+E12+1</f>
        <v>44411</v>
      </c>
      <c r="F16" s="46"/>
      <c r="G16" s="47">
        <v>9005</v>
      </c>
      <c r="H16" s="48" t="s">
        <v>51</v>
      </c>
      <c r="I16" s="47" t="s">
        <v>87</v>
      </c>
      <c r="J16" s="86">
        <v>4</v>
      </c>
    </row>
    <row r="17" spans="1:10" ht="22.5" customHeight="1" x14ac:dyDescent="0.25">
      <c r="A17" s="31"/>
      <c r="C17" s="76"/>
      <c r="D17" s="77" t="str">
        <f>D16</f>
        <v>Tue</v>
      </c>
      <c r="E17" s="45">
        <f>E16</f>
        <v>44411</v>
      </c>
      <c r="F17" s="46"/>
      <c r="G17" s="47">
        <v>9005</v>
      </c>
      <c r="H17" s="48" t="s">
        <v>138</v>
      </c>
      <c r="I17" s="47" t="s">
        <v>87</v>
      </c>
      <c r="J17" s="86">
        <v>1</v>
      </c>
    </row>
    <row r="18" spans="1:10" ht="22.5" customHeight="1" x14ac:dyDescent="0.25">
      <c r="A18" s="31"/>
      <c r="C18" s="76"/>
      <c r="D18" s="77" t="str">
        <f t="shared" ref="D18:E19" si="3">D17</f>
        <v>Tue</v>
      </c>
      <c r="E18" s="45">
        <f t="shared" si="3"/>
        <v>44411</v>
      </c>
      <c r="F18" s="46"/>
      <c r="G18" s="47">
        <v>9005</v>
      </c>
      <c r="H18" s="48" t="s">
        <v>143</v>
      </c>
      <c r="I18" s="47" t="s">
        <v>87</v>
      </c>
      <c r="J18" s="86">
        <v>1</v>
      </c>
    </row>
    <row r="19" spans="1:10" ht="22.5" customHeight="1" x14ac:dyDescent="0.25">
      <c r="A19" s="31"/>
      <c r="C19" s="76"/>
      <c r="D19" s="77" t="str">
        <f t="shared" si="3"/>
        <v>Tue</v>
      </c>
      <c r="E19" s="45">
        <f t="shared" si="3"/>
        <v>44411</v>
      </c>
      <c r="F19" s="46"/>
      <c r="G19" s="47">
        <v>9005</v>
      </c>
      <c r="H19" s="48" t="s">
        <v>145</v>
      </c>
      <c r="I19" s="47" t="s">
        <v>87</v>
      </c>
      <c r="J19" s="86">
        <v>2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6"/>
      <c r="D20" s="74" t="str">
        <f t="shared" ref="D20:D90" si="4">IF(B20=1,"Mo",IF(B20=2,"Tue",IF(B20=3,"Wed",IF(B20=4,"Thu",IF(B20=5,"Fri",IF(B20=6,"Sat",IF(B20=7,"Sun","")))))))</f>
        <v>Wed</v>
      </c>
      <c r="E20" s="34">
        <f>+E16+1</f>
        <v>44412</v>
      </c>
      <c r="F20" s="65"/>
      <c r="G20" s="66">
        <v>9005</v>
      </c>
      <c r="H20" s="67" t="s">
        <v>51</v>
      </c>
      <c r="I20" s="66" t="s">
        <v>87</v>
      </c>
      <c r="J20" s="87">
        <v>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/>
      <c r="G21" s="66">
        <v>9005</v>
      </c>
      <c r="H21" s="67" t="s">
        <v>135</v>
      </c>
      <c r="I21" s="66" t="s">
        <v>87</v>
      </c>
      <c r="J21" s="87">
        <v>1</v>
      </c>
    </row>
    <row r="22" spans="1:10" ht="22.5" customHeight="1" x14ac:dyDescent="0.25">
      <c r="A22" s="31"/>
      <c r="C22" s="76"/>
      <c r="D22" s="74" t="str">
        <f t="shared" ref="D22:E23" si="5">D21</f>
        <v>Wed</v>
      </c>
      <c r="E22" s="34">
        <f t="shared" si="5"/>
        <v>44412</v>
      </c>
      <c r="F22" s="65"/>
      <c r="G22" s="66">
        <v>9005</v>
      </c>
      <c r="H22" s="67" t="s">
        <v>75</v>
      </c>
      <c r="I22" s="66" t="s">
        <v>87</v>
      </c>
      <c r="J22" s="87">
        <v>1</v>
      </c>
    </row>
    <row r="23" spans="1:10" ht="22.5" customHeight="1" x14ac:dyDescent="0.25">
      <c r="A23" s="31"/>
      <c r="C23" s="76"/>
      <c r="D23" s="74" t="str">
        <f t="shared" si="5"/>
        <v>Wed</v>
      </c>
      <c r="E23" s="34">
        <f t="shared" si="5"/>
        <v>44412</v>
      </c>
      <c r="F23" s="65"/>
      <c r="G23" s="66">
        <v>9005</v>
      </c>
      <c r="H23" s="67" t="s">
        <v>147</v>
      </c>
      <c r="I23" s="66" t="s">
        <v>87</v>
      </c>
      <c r="J23" s="87">
        <v>1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76"/>
      <c r="D24" s="77" t="str">
        <f t="shared" si="4"/>
        <v>Thu</v>
      </c>
      <c r="E24" s="45">
        <f>+E20+1</f>
        <v>44413</v>
      </c>
      <c r="F24" s="46"/>
      <c r="G24" s="47">
        <v>9005</v>
      </c>
      <c r="H24" s="48" t="s">
        <v>51</v>
      </c>
      <c r="I24" s="47" t="s">
        <v>87</v>
      </c>
      <c r="J24" s="86">
        <v>2</v>
      </c>
    </row>
    <row r="25" spans="1:10" ht="22.5" customHeight="1" x14ac:dyDescent="0.25">
      <c r="A25" s="31"/>
      <c r="C25" s="76"/>
      <c r="D25" s="77" t="str">
        <f>D24</f>
        <v>Thu</v>
      </c>
      <c r="E25" s="45">
        <f>E24</f>
        <v>44413</v>
      </c>
      <c r="F25" s="46"/>
      <c r="G25" s="47">
        <v>9005</v>
      </c>
      <c r="H25" s="48" t="s">
        <v>140</v>
      </c>
      <c r="I25" s="47" t="s">
        <v>87</v>
      </c>
      <c r="J25" s="86">
        <v>4</v>
      </c>
    </row>
    <row r="26" spans="1:10" ht="22.5" customHeight="1" x14ac:dyDescent="0.25">
      <c r="A26" s="31"/>
      <c r="C26" s="76"/>
      <c r="D26" s="77" t="str">
        <f t="shared" ref="D26:D27" si="6">D25</f>
        <v>Thu</v>
      </c>
      <c r="E26" s="45">
        <f t="shared" ref="E26:E27" si="7">E25</f>
        <v>44413</v>
      </c>
      <c r="F26" s="46"/>
      <c r="G26" s="47">
        <v>9005</v>
      </c>
      <c r="H26" s="48" t="s">
        <v>134</v>
      </c>
      <c r="I26" s="47" t="s">
        <v>184</v>
      </c>
      <c r="J26" s="86">
        <v>2</v>
      </c>
    </row>
    <row r="27" spans="1:10" ht="22.5" customHeight="1" x14ac:dyDescent="0.25">
      <c r="A27" s="31"/>
      <c r="C27" s="76"/>
      <c r="D27" s="77" t="str">
        <f t="shared" si="6"/>
        <v>Thu</v>
      </c>
      <c r="E27" s="45">
        <f t="shared" si="7"/>
        <v>44413</v>
      </c>
      <c r="F27" s="46"/>
      <c r="G27" s="47">
        <v>9005</v>
      </c>
      <c r="H27" s="48" t="s">
        <v>139</v>
      </c>
      <c r="I27" s="47" t="s">
        <v>87</v>
      </c>
      <c r="J27" s="86">
        <v>0.5</v>
      </c>
    </row>
    <row r="28" spans="1:10" ht="22.5" customHeight="1" x14ac:dyDescent="0.25">
      <c r="A28" s="31">
        <f t="shared" si="0"/>
        <v>1</v>
      </c>
      <c r="B28" s="8">
        <f t="shared" si="1"/>
        <v>5</v>
      </c>
      <c r="C28" s="76"/>
      <c r="D28" s="74" t="str">
        <f t="shared" si="4"/>
        <v>Fri</v>
      </c>
      <c r="E28" s="34">
        <f>+E24+1</f>
        <v>44414</v>
      </c>
      <c r="F28" s="35"/>
      <c r="G28" s="36">
        <v>9005</v>
      </c>
      <c r="H28" s="124" t="s">
        <v>51</v>
      </c>
      <c r="I28" s="36" t="s">
        <v>87</v>
      </c>
      <c r="J28" s="85">
        <v>5</v>
      </c>
    </row>
    <row r="29" spans="1:10" ht="22.5" customHeight="1" x14ac:dyDescent="0.25">
      <c r="A29" s="31"/>
      <c r="C29" s="76"/>
      <c r="D29" s="74" t="str">
        <f>D28</f>
        <v>Fri</v>
      </c>
      <c r="E29" s="34">
        <f>E28</f>
        <v>44414</v>
      </c>
      <c r="F29" s="35"/>
      <c r="G29" s="36">
        <v>9005</v>
      </c>
      <c r="H29" s="127" t="s">
        <v>133</v>
      </c>
      <c r="I29" s="36" t="s">
        <v>87</v>
      </c>
      <c r="J29" s="85">
        <v>1</v>
      </c>
    </row>
    <row r="30" spans="1:10" ht="22.5" customHeight="1" x14ac:dyDescent="0.25">
      <c r="A30" s="31"/>
      <c r="C30" s="76"/>
      <c r="D30" s="74" t="str">
        <f t="shared" ref="D30" si="8">D29</f>
        <v>Fri</v>
      </c>
      <c r="E30" s="34">
        <f t="shared" ref="E30" si="9">E29</f>
        <v>44414</v>
      </c>
      <c r="F30" s="35"/>
      <c r="G30" s="36">
        <v>9005</v>
      </c>
      <c r="H30" s="127" t="s">
        <v>137</v>
      </c>
      <c r="I30" s="36" t="s">
        <v>95</v>
      </c>
      <c r="J30" s="85">
        <v>2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4"/>
        <v>Sat</v>
      </c>
      <c r="E31" s="45">
        <f>+E28+1</f>
        <v>44415</v>
      </c>
      <c r="F31" s="46"/>
      <c r="G31" s="47"/>
      <c r="H31" s="48"/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>IF(B32=1,"Mo",IF(B32=2,"Tue",IF(B32=3,"Wed",IF(B32=4,"Thu",IF(B32=5,"Fri",IF(B32=6,"Sat",IF(B32=7,"Sun","")))))))</f>
        <v>Sun</v>
      </c>
      <c r="E32" s="45">
        <f>+E31+1</f>
        <v>44416</v>
      </c>
      <c r="F32" s="46"/>
      <c r="G32" s="47"/>
      <c r="H32" s="48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>+E32+1</f>
        <v>44417</v>
      </c>
      <c r="F33" s="65"/>
      <c r="G33" s="66">
        <v>9005</v>
      </c>
      <c r="H33" s="67" t="s">
        <v>51</v>
      </c>
      <c r="I33" s="66" t="s">
        <v>93</v>
      </c>
      <c r="J33" s="87">
        <v>6</v>
      </c>
    </row>
    <row r="34" spans="1:10" ht="22.5" customHeight="1" x14ac:dyDescent="0.25">
      <c r="A34" s="31"/>
      <c r="C34" s="76"/>
      <c r="D34" s="74" t="str">
        <f>D33</f>
        <v>Mo</v>
      </c>
      <c r="E34" s="34">
        <f>E33</f>
        <v>44417</v>
      </c>
      <c r="F34" s="65"/>
      <c r="G34" s="66">
        <v>9005</v>
      </c>
      <c r="H34" s="128" t="s">
        <v>141</v>
      </c>
      <c r="I34" s="66" t="s">
        <v>93</v>
      </c>
      <c r="J34" s="87">
        <v>1</v>
      </c>
    </row>
    <row r="35" spans="1:10" ht="22.5" customHeight="1" x14ac:dyDescent="0.25">
      <c r="A35" s="31"/>
      <c r="C35" s="76"/>
      <c r="D35" s="74" t="str">
        <f t="shared" ref="D35:E35" si="10">D34</f>
        <v>Mo</v>
      </c>
      <c r="E35" s="34">
        <f t="shared" si="10"/>
        <v>44417</v>
      </c>
      <c r="F35" s="65"/>
      <c r="G35" s="66">
        <v>9005</v>
      </c>
      <c r="H35" s="67" t="s">
        <v>142</v>
      </c>
      <c r="I35" s="66" t="s">
        <v>93</v>
      </c>
      <c r="J35" s="87">
        <v>1</v>
      </c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76"/>
      <c r="D36" s="77" t="str">
        <f>IF(B36=1,"Mo",IF(B36=2,"Tue",IF(B36=3,"Wed",IF(B36=4,"Thu",IF(B36=5,"Fri",IF(B36=6,"Sat",IF(B36=7,"Sun","")))))))</f>
        <v>Tue</v>
      </c>
      <c r="E36" s="45">
        <f>+E33+1</f>
        <v>44418</v>
      </c>
      <c r="F36" s="46"/>
      <c r="G36" s="47">
        <v>9005</v>
      </c>
      <c r="H36" s="48" t="s">
        <v>51</v>
      </c>
      <c r="I36" s="47" t="s">
        <v>87</v>
      </c>
      <c r="J36" s="86">
        <v>6</v>
      </c>
    </row>
    <row r="37" spans="1:10" ht="22.5" customHeight="1" x14ac:dyDescent="0.25">
      <c r="A37" s="31"/>
      <c r="C37" s="76"/>
      <c r="D37" s="77" t="str">
        <f>D36</f>
        <v>Tue</v>
      </c>
      <c r="E37" s="45">
        <f>E36</f>
        <v>44418</v>
      </c>
      <c r="F37" s="46"/>
      <c r="G37" s="47">
        <v>9005</v>
      </c>
      <c r="H37" s="48" t="s">
        <v>148</v>
      </c>
      <c r="I37" s="47" t="s">
        <v>87</v>
      </c>
      <c r="J37" s="86">
        <v>1</v>
      </c>
    </row>
    <row r="38" spans="1:10" ht="22.5" customHeight="1" x14ac:dyDescent="0.25">
      <c r="A38" s="31"/>
      <c r="C38" s="76"/>
      <c r="D38" s="77" t="str">
        <f t="shared" ref="D38:E39" si="11">D37</f>
        <v>Tue</v>
      </c>
      <c r="E38" s="45">
        <f t="shared" si="11"/>
        <v>44418</v>
      </c>
      <c r="F38" s="46"/>
      <c r="G38" s="47">
        <v>9005</v>
      </c>
      <c r="H38" s="48" t="s">
        <v>149</v>
      </c>
      <c r="I38" s="47" t="s">
        <v>87</v>
      </c>
      <c r="J38" s="86">
        <v>1</v>
      </c>
    </row>
    <row r="39" spans="1:10" ht="22.5" customHeight="1" x14ac:dyDescent="0.25">
      <c r="A39" s="31"/>
      <c r="C39" s="76"/>
      <c r="D39" s="77" t="str">
        <f t="shared" si="11"/>
        <v>Tue</v>
      </c>
      <c r="E39" s="45">
        <f t="shared" si="11"/>
        <v>44418</v>
      </c>
      <c r="F39" s="46"/>
      <c r="G39" s="47">
        <v>9005</v>
      </c>
      <c r="H39" s="48" t="s">
        <v>152</v>
      </c>
      <c r="I39" s="47" t="s">
        <v>87</v>
      </c>
      <c r="J39" s="86">
        <v>0.5</v>
      </c>
    </row>
    <row r="40" spans="1:10" ht="22.5" customHeight="1" x14ac:dyDescent="0.25">
      <c r="A40" s="31">
        <f t="shared" si="0"/>
        <v>1</v>
      </c>
      <c r="B40" s="8">
        <f t="shared" si="1"/>
        <v>3</v>
      </c>
      <c r="C40" s="76"/>
      <c r="D40" s="74" t="str">
        <f t="shared" si="4"/>
        <v>Wed</v>
      </c>
      <c r="E40" s="34">
        <f>+E36+1</f>
        <v>44419</v>
      </c>
      <c r="F40" s="65"/>
      <c r="G40" s="66">
        <v>9005</v>
      </c>
      <c r="H40" s="67" t="s">
        <v>51</v>
      </c>
      <c r="I40" s="66" t="s">
        <v>87</v>
      </c>
      <c r="J40" s="87">
        <v>4</v>
      </c>
    </row>
    <row r="41" spans="1:10" ht="22.5" customHeight="1" x14ac:dyDescent="0.25">
      <c r="A41" s="31"/>
      <c r="C41" s="76"/>
      <c r="D41" s="74" t="str">
        <f>D40</f>
        <v>Wed</v>
      </c>
      <c r="E41" s="34">
        <f>E40</f>
        <v>44419</v>
      </c>
      <c r="F41" s="65"/>
      <c r="G41" s="66">
        <v>9005</v>
      </c>
      <c r="H41" s="67" t="s">
        <v>150</v>
      </c>
      <c r="I41" s="66" t="s">
        <v>87</v>
      </c>
      <c r="J41" s="87">
        <v>2</v>
      </c>
    </row>
    <row r="42" spans="1:10" ht="22.5" customHeight="1" x14ac:dyDescent="0.25">
      <c r="A42" s="31"/>
      <c r="C42" s="76"/>
      <c r="D42" s="74" t="str">
        <f t="shared" ref="D42:E42" si="12">D41</f>
        <v>Wed</v>
      </c>
      <c r="E42" s="34">
        <f t="shared" si="12"/>
        <v>44419</v>
      </c>
      <c r="F42" s="65"/>
      <c r="G42" s="66">
        <v>9005</v>
      </c>
      <c r="H42" s="67" t="s">
        <v>151</v>
      </c>
      <c r="I42" s="66" t="s">
        <v>184</v>
      </c>
      <c r="J42" s="87">
        <v>2</v>
      </c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 t="shared" si="4"/>
        <v>Thu</v>
      </c>
      <c r="E43" s="45">
        <f>+E40+1</f>
        <v>44420</v>
      </c>
      <c r="F43" s="65"/>
      <c r="G43" s="66"/>
      <c r="H43" s="123" t="s">
        <v>131</v>
      </c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5</v>
      </c>
      <c r="C44" s="76"/>
      <c r="D44" s="74" t="str">
        <f t="shared" si="4"/>
        <v>Fri</v>
      </c>
      <c r="E44" s="34">
        <f>+E43+1</f>
        <v>44421</v>
      </c>
      <c r="F44" s="35"/>
      <c r="G44" s="36">
        <v>9010</v>
      </c>
      <c r="H44" s="37" t="s">
        <v>11</v>
      </c>
      <c r="I44" s="36"/>
      <c r="J44" s="85"/>
    </row>
    <row r="45" spans="1:10" ht="22.5" customHeight="1" x14ac:dyDescent="0.25">
      <c r="A45" s="31"/>
      <c r="C45" s="76"/>
      <c r="D45" s="74" t="s">
        <v>153</v>
      </c>
      <c r="E45" s="34">
        <v>44421</v>
      </c>
      <c r="F45" s="35"/>
      <c r="G45" s="36">
        <v>9005</v>
      </c>
      <c r="H45" s="37" t="s">
        <v>75</v>
      </c>
      <c r="I45" s="36" t="s">
        <v>93</v>
      </c>
      <c r="J45" s="85">
        <v>1</v>
      </c>
    </row>
    <row r="46" spans="1:10" ht="22.5" customHeight="1" x14ac:dyDescent="0.25">
      <c r="A46" s="31" t="str">
        <f t="shared" si="0"/>
        <v/>
      </c>
      <c r="B46" s="8">
        <f t="shared" si="1"/>
        <v>6</v>
      </c>
      <c r="C46" s="76"/>
      <c r="D46" s="77" t="str">
        <f t="shared" si="4"/>
        <v>Sat</v>
      </c>
      <c r="E46" s="45">
        <f>+E44+1</f>
        <v>44422</v>
      </c>
      <c r="F46" s="46"/>
      <c r="G46" s="47"/>
      <c r="H46" s="48"/>
      <c r="I46" s="47"/>
      <c r="J46" s="86"/>
    </row>
    <row r="47" spans="1:10" ht="22.5" customHeight="1" x14ac:dyDescent="0.25">
      <c r="A47" s="31" t="str">
        <f t="shared" si="0"/>
        <v/>
      </c>
      <c r="B47" s="8">
        <f t="shared" si="1"/>
        <v>7</v>
      </c>
      <c r="C47" s="76"/>
      <c r="D47" s="74" t="str">
        <f t="shared" si="4"/>
        <v>Sun</v>
      </c>
      <c r="E47" s="34">
        <f>+E46+1</f>
        <v>44423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1</v>
      </c>
      <c r="C48" s="76"/>
      <c r="D48" s="74" t="str">
        <f t="shared" si="4"/>
        <v>Mo</v>
      </c>
      <c r="E48" s="34">
        <f>+E47+1</f>
        <v>44424</v>
      </c>
      <c r="F48" s="65"/>
      <c r="G48" s="66">
        <v>9005</v>
      </c>
      <c r="H48" s="67" t="s">
        <v>51</v>
      </c>
      <c r="I48" s="66" t="s">
        <v>87</v>
      </c>
      <c r="J48" s="87">
        <v>2</v>
      </c>
    </row>
    <row r="49" spans="1:10" ht="22.5" customHeight="1" x14ac:dyDescent="0.25">
      <c r="A49" s="31"/>
      <c r="C49" s="76"/>
      <c r="D49" s="74" t="str">
        <f>D48</f>
        <v>Mo</v>
      </c>
      <c r="E49" s="34">
        <f>E48</f>
        <v>44424</v>
      </c>
      <c r="F49" s="65"/>
      <c r="G49" s="66">
        <v>9005</v>
      </c>
      <c r="H49" s="67" t="s">
        <v>154</v>
      </c>
      <c r="I49" s="66" t="s">
        <v>87</v>
      </c>
      <c r="J49" s="87">
        <v>3</v>
      </c>
    </row>
    <row r="50" spans="1:10" ht="22.5" customHeight="1" x14ac:dyDescent="0.25">
      <c r="A50" s="31"/>
      <c r="C50" s="76"/>
      <c r="D50" s="74" t="str">
        <f t="shared" ref="D50:E52" si="13">D49</f>
        <v>Mo</v>
      </c>
      <c r="E50" s="34">
        <f t="shared" si="13"/>
        <v>44424</v>
      </c>
      <c r="F50" s="65"/>
      <c r="G50" s="66">
        <v>9005</v>
      </c>
      <c r="H50" s="67" t="s">
        <v>155</v>
      </c>
      <c r="I50" s="129" t="s">
        <v>94</v>
      </c>
      <c r="J50" s="87">
        <v>2</v>
      </c>
    </row>
    <row r="51" spans="1:10" ht="22.5" customHeight="1" x14ac:dyDescent="0.25">
      <c r="A51" s="31"/>
      <c r="C51" s="76"/>
      <c r="D51" s="74" t="str">
        <f t="shared" si="13"/>
        <v>Mo</v>
      </c>
      <c r="E51" s="34">
        <f t="shared" si="13"/>
        <v>44424</v>
      </c>
      <c r="F51" s="65"/>
      <c r="G51" s="66">
        <v>9005</v>
      </c>
      <c r="H51" s="67" t="s">
        <v>156</v>
      </c>
      <c r="I51" s="66" t="s">
        <v>87</v>
      </c>
      <c r="J51" s="87">
        <v>1</v>
      </c>
    </row>
    <row r="52" spans="1:10" ht="22.5" customHeight="1" x14ac:dyDescent="0.25">
      <c r="A52" s="31"/>
      <c r="C52" s="76"/>
      <c r="D52" s="74" t="str">
        <f t="shared" si="13"/>
        <v>Mo</v>
      </c>
      <c r="E52" s="34">
        <f t="shared" si="13"/>
        <v>44424</v>
      </c>
      <c r="F52" s="65"/>
      <c r="G52" s="66">
        <v>9005</v>
      </c>
      <c r="H52" s="67" t="s">
        <v>163</v>
      </c>
      <c r="I52" s="66" t="s">
        <v>87</v>
      </c>
      <c r="J52" s="87">
        <v>0.5</v>
      </c>
    </row>
    <row r="53" spans="1:10" ht="22.5" customHeight="1" x14ac:dyDescent="0.25">
      <c r="A53" s="31">
        <f t="shared" si="0"/>
        <v>1</v>
      </c>
      <c r="B53" s="8">
        <f t="shared" si="1"/>
        <v>2</v>
      </c>
      <c r="C53" s="76"/>
      <c r="D53" s="77" t="str">
        <f t="shared" si="4"/>
        <v>Tue</v>
      </c>
      <c r="E53" s="45">
        <f>+E48+1</f>
        <v>44425</v>
      </c>
      <c r="F53" s="46"/>
      <c r="G53" s="47">
        <v>9005</v>
      </c>
      <c r="H53" s="48" t="s">
        <v>51</v>
      </c>
      <c r="I53" s="47" t="s">
        <v>87</v>
      </c>
      <c r="J53" s="86">
        <v>5</v>
      </c>
    </row>
    <row r="54" spans="1:10" ht="22.5" customHeight="1" x14ac:dyDescent="0.25">
      <c r="A54" s="31"/>
      <c r="C54" s="76"/>
      <c r="D54" s="77" t="str">
        <f>D53</f>
        <v>Tue</v>
      </c>
      <c r="E54" s="45">
        <f>E53</f>
        <v>44425</v>
      </c>
      <c r="F54" s="46"/>
      <c r="G54" s="47">
        <v>9005</v>
      </c>
      <c r="H54" s="48" t="s">
        <v>161</v>
      </c>
      <c r="I54" s="47" t="s">
        <v>87</v>
      </c>
      <c r="J54" s="86">
        <v>1</v>
      </c>
    </row>
    <row r="55" spans="1:10" ht="22.5" customHeight="1" x14ac:dyDescent="0.25">
      <c r="A55" s="31"/>
      <c r="C55" s="76"/>
      <c r="D55" s="77" t="str">
        <f t="shared" ref="D55:E56" si="14">D54</f>
        <v>Tue</v>
      </c>
      <c r="E55" s="45">
        <f t="shared" si="14"/>
        <v>44425</v>
      </c>
      <c r="F55" s="46"/>
      <c r="G55" s="47">
        <v>9005</v>
      </c>
      <c r="H55" s="48" t="s">
        <v>162</v>
      </c>
      <c r="I55" s="47" t="s">
        <v>87</v>
      </c>
      <c r="J55" s="86">
        <v>1</v>
      </c>
    </row>
    <row r="56" spans="1:10" ht="22.5" customHeight="1" x14ac:dyDescent="0.25">
      <c r="A56" s="31"/>
      <c r="C56" s="76"/>
      <c r="D56" s="77" t="str">
        <f t="shared" si="14"/>
        <v>Tue</v>
      </c>
      <c r="E56" s="45">
        <f t="shared" si="14"/>
        <v>44425</v>
      </c>
      <c r="F56" s="46"/>
      <c r="G56" s="47">
        <v>9005</v>
      </c>
      <c r="H56" s="48" t="s">
        <v>165</v>
      </c>
      <c r="I56" s="47" t="s">
        <v>87</v>
      </c>
      <c r="J56" s="86">
        <v>1</v>
      </c>
    </row>
    <row r="57" spans="1:10" ht="22.5" customHeight="1" x14ac:dyDescent="0.25">
      <c r="A57" s="31">
        <f t="shared" si="0"/>
        <v>1</v>
      </c>
      <c r="B57" s="8">
        <f t="shared" si="1"/>
        <v>3</v>
      </c>
      <c r="C57" s="76"/>
      <c r="D57" s="74" t="str">
        <f t="shared" si="4"/>
        <v>Wed</v>
      </c>
      <c r="E57" s="34">
        <f>+E53+1</f>
        <v>44426</v>
      </c>
      <c r="F57" s="65"/>
      <c r="G57" s="66">
        <v>9005</v>
      </c>
      <c r="H57" s="67" t="s">
        <v>51</v>
      </c>
      <c r="I57" s="66" t="s">
        <v>87</v>
      </c>
      <c r="J57" s="87">
        <v>5</v>
      </c>
    </row>
    <row r="58" spans="1:10" ht="22.5" customHeight="1" x14ac:dyDescent="0.25">
      <c r="A58" s="31"/>
      <c r="C58" s="76"/>
      <c r="D58" s="74" t="str">
        <f>D57</f>
        <v>Wed</v>
      </c>
      <c r="E58" s="34">
        <f>E57</f>
        <v>44426</v>
      </c>
      <c r="F58" s="65"/>
      <c r="G58" s="66">
        <v>9005</v>
      </c>
      <c r="H58" s="128" t="s">
        <v>157</v>
      </c>
      <c r="I58" s="66" t="s">
        <v>158</v>
      </c>
      <c r="J58" s="87">
        <v>1</v>
      </c>
    </row>
    <row r="59" spans="1:10" ht="22.5" customHeight="1" x14ac:dyDescent="0.25">
      <c r="A59" s="31"/>
      <c r="C59" s="76"/>
      <c r="D59" s="74" t="str">
        <f t="shared" ref="D59:E61" si="15">D58</f>
        <v>Wed</v>
      </c>
      <c r="E59" s="34">
        <f t="shared" si="15"/>
        <v>44426</v>
      </c>
      <c r="F59" s="65"/>
      <c r="G59" s="66">
        <v>9005</v>
      </c>
      <c r="H59" s="67" t="s">
        <v>159</v>
      </c>
      <c r="I59" s="66" t="s">
        <v>183</v>
      </c>
      <c r="J59" s="87">
        <v>1</v>
      </c>
    </row>
    <row r="60" spans="1:10" ht="22.5" customHeight="1" x14ac:dyDescent="0.25">
      <c r="A60" s="31"/>
      <c r="C60" s="76"/>
      <c r="D60" s="74" t="str">
        <f t="shared" si="15"/>
        <v>Wed</v>
      </c>
      <c r="E60" s="34">
        <f t="shared" si="15"/>
        <v>44426</v>
      </c>
      <c r="F60" s="65"/>
      <c r="G60" s="66">
        <v>9005</v>
      </c>
      <c r="H60" s="67" t="s">
        <v>160</v>
      </c>
      <c r="I60" s="66" t="s">
        <v>93</v>
      </c>
      <c r="J60" s="87">
        <v>1</v>
      </c>
    </row>
    <row r="61" spans="1:10" ht="22.5" customHeight="1" x14ac:dyDescent="0.25">
      <c r="A61" s="31"/>
      <c r="C61" s="76"/>
      <c r="D61" s="74" t="str">
        <f t="shared" si="15"/>
        <v>Wed</v>
      </c>
      <c r="E61" s="34">
        <f t="shared" si="15"/>
        <v>44426</v>
      </c>
      <c r="F61" s="65"/>
      <c r="G61" s="66">
        <v>9005</v>
      </c>
      <c r="H61" s="67" t="s">
        <v>164</v>
      </c>
      <c r="I61" s="66" t="s">
        <v>93</v>
      </c>
      <c r="J61" s="87">
        <v>0.5</v>
      </c>
    </row>
    <row r="62" spans="1:10" ht="22.5" customHeight="1" x14ac:dyDescent="0.25">
      <c r="A62" s="31">
        <f t="shared" si="0"/>
        <v>1</v>
      </c>
      <c r="B62" s="8">
        <f t="shared" si="1"/>
        <v>4</v>
      </c>
      <c r="C62" s="76"/>
      <c r="D62" s="77" t="str">
        <f t="shared" si="4"/>
        <v>Thu</v>
      </c>
      <c r="E62" s="45">
        <f>+E57+1</f>
        <v>44427</v>
      </c>
      <c r="F62" s="46"/>
      <c r="G62" s="47">
        <v>9005</v>
      </c>
      <c r="H62" s="48" t="s">
        <v>51</v>
      </c>
      <c r="I62" s="47" t="s">
        <v>87</v>
      </c>
      <c r="J62" s="86">
        <v>6</v>
      </c>
    </row>
    <row r="63" spans="1:10" ht="22.5" customHeight="1" x14ac:dyDescent="0.25">
      <c r="A63" s="31"/>
      <c r="C63" s="76"/>
      <c r="D63" s="77" t="str">
        <f>D62</f>
        <v>Thu</v>
      </c>
      <c r="E63" s="45">
        <f>E62</f>
        <v>44427</v>
      </c>
      <c r="F63" s="46"/>
      <c r="G63" s="47">
        <v>9005</v>
      </c>
      <c r="H63" s="48" t="s">
        <v>175</v>
      </c>
      <c r="I63" s="47" t="s">
        <v>87</v>
      </c>
      <c r="J63" s="86">
        <v>1</v>
      </c>
    </row>
    <row r="64" spans="1:10" ht="22.5" customHeight="1" x14ac:dyDescent="0.25">
      <c r="A64" s="31"/>
      <c r="C64" s="76"/>
      <c r="D64" s="77" t="str">
        <f t="shared" ref="D64:D65" si="16">D63</f>
        <v>Thu</v>
      </c>
      <c r="E64" s="45">
        <f t="shared" ref="E64:E65" si="17">E63</f>
        <v>44427</v>
      </c>
      <c r="F64" s="46"/>
      <c r="G64" s="47">
        <v>9005</v>
      </c>
      <c r="H64" s="48" t="s">
        <v>166</v>
      </c>
      <c r="I64" s="47" t="s">
        <v>87</v>
      </c>
      <c r="J64" s="86">
        <v>1</v>
      </c>
    </row>
    <row r="65" spans="1:10" ht="22.5" customHeight="1" x14ac:dyDescent="0.25">
      <c r="A65" s="31"/>
      <c r="C65" s="76"/>
      <c r="D65" s="77" t="str">
        <f t="shared" si="16"/>
        <v>Thu</v>
      </c>
      <c r="E65" s="45">
        <f t="shared" si="17"/>
        <v>44427</v>
      </c>
      <c r="F65" s="46"/>
      <c r="G65" s="47">
        <v>9005</v>
      </c>
      <c r="H65" s="48" t="s">
        <v>167</v>
      </c>
      <c r="I65" s="47" t="s">
        <v>87</v>
      </c>
      <c r="J65" s="86">
        <v>0.5</v>
      </c>
    </row>
    <row r="66" spans="1:10" ht="22.5" customHeight="1" x14ac:dyDescent="0.25">
      <c r="A66" s="31">
        <f t="shared" si="0"/>
        <v>1</v>
      </c>
      <c r="B66" s="8">
        <f t="shared" si="1"/>
        <v>5</v>
      </c>
      <c r="C66" s="76"/>
      <c r="D66" s="74" t="str">
        <f t="shared" si="4"/>
        <v>Fri</v>
      </c>
      <c r="E66" s="34">
        <f>+E62+1</f>
        <v>44428</v>
      </c>
      <c r="F66" s="35"/>
      <c r="G66" s="36">
        <v>9005</v>
      </c>
      <c r="H66" s="43" t="s">
        <v>51</v>
      </c>
      <c r="I66" s="36" t="s">
        <v>93</v>
      </c>
      <c r="J66" s="85">
        <v>6</v>
      </c>
    </row>
    <row r="67" spans="1:10" ht="22.5" customHeight="1" x14ac:dyDescent="0.25">
      <c r="A67" s="31"/>
      <c r="C67" s="76"/>
      <c r="D67" s="74" t="str">
        <f>D66</f>
        <v>Fri</v>
      </c>
      <c r="E67" s="34">
        <f>E66</f>
        <v>44428</v>
      </c>
      <c r="F67" s="35"/>
      <c r="G67" s="36">
        <v>9005</v>
      </c>
      <c r="H67" s="43" t="s">
        <v>170</v>
      </c>
      <c r="I67" s="36" t="s">
        <v>93</v>
      </c>
      <c r="J67" s="85">
        <v>1</v>
      </c>
    </row>
    <row r="68" spans="1:10" ht="22.5" customHeight="1" x14ac:dyDescent="0.25">
      <c r="A68" s="31"/>
      <c r="C68" s="76"/>
      <c r="D68" s="74" t="str">
        <f t="shared" ref="D68" si="18">D67</f>
        <v>Fri</v>
      </c>
      <c r="E68" s="34">
        <f t="shared" ref="E68" si="19">E67</f>
        <v>44428</v>
      </c>
      <c r="F68" s="35"/>
      <c r="G68" s="36">
        <v>9005</v>
      </c>
      <c r="H68" s="43" t="s">
        <v>142</v>
      </c>
      <c r="I68" s="36" t="s">
        <v>93</v>
      </c>
      <c r="J68" s="85">
        <v>1</v>
      </c>
    </row>
    <row r="69" spans="1:10" ht="22.5" customHeight="1" x14ac:dyDescent="0.25">
      <c r="A69" s="31" t="str">
        <f t="shared" si="0"/>
        <v/>
      </c>
      <c r="B69" s="8">
        <f t="shared" si="1"/>
        <v>6</v>
      </c>
      <c r="C69" s="76"/>
      <c r="D69" s="77" t="str">
        <f t="shared" si="4"/>
        <v>Sat</v>
      </c>
      <c r="E69" s="45">
        <f>+E66+1</f>
        <v>44429</v>
      </c>
      <c r="F69" s="46"/>
      <c r="G69" s="47"/>
      <c r="H69" s="48"/>
      <c r="I69" s="47"/>
      <c r="J69" s="86"/>
    </row>
    <row r="70" spans="1:10" s="109" customFormat="1" ht="22.5" customHeight="1" x14ac:dyDescent="0.25">
      <c r="A70" s="108" t="str">
        <f t="shared" si="0"/>
        <v/>
      </c>
      <c r="B70" s="109">
        <f t="shared" si="1"/>
        <v>7</v>
      </c>
      <c r="C70" s="110"/>
      <c r="D70" s="77" t="str">
        <f t="shared" si="4"/>
        <v>Sun</v>
      </c>
      <c r="E70" s="45">
        <f>+E69+1</f>
        <v>44430</v>
      </c>
      <c r="F70" s="46"/>
      <c r="G70" s="47"/>
      <c r="H70" s="48"/>
      <c r="I70" s="47"/>
      <c r="J70" s="86"/>
    </row>
    <row r="71" spans="1:10" ht="22.5" customHeight="1" x14ac:dyDescent="0.25">
      <c r="A71" s="31">
        <f t="shared" si="0"/>
        <v>1</v>
      </c>
      <c r="B71" s="8">
        <f t="shared" si="1"/>
        <v>1</v>
      </c>
      <c r="C71" s="76"/>
      <c r="D71" s="74" t="str">
        <f>IF(B71=1,"Mo",IF(B71=2,"Tue",IF(B71=3,"Wed",IF(B71=4,"Thu",IF(B71=5,"Fri",IF(B71=6,"Sat",IF(B71=7,"Sun","")))))))</f>
        <v>Mo</v>
      </c>
      <c r="E71" s="34">
        <f>+E70+1</f>
        <v>44431</v>
      </c>
      <c r="F71" s="65"/>
      <c r="G71" s="66">
        <v>9005</v>
      </c>
      <c r="H71" s="67" t="s">
        <v>51</v>
      </c>
      <c r="I71" s="66" t="s">
        <v>87</v>
      </c>
      <c r="J71" s="87">
        <v>4</v>
      </c>
    </row>
    <row r="72" spans="1:10" ht="22.5" customHeight="1" x14ac:dyDescent="0.25">
      <c r="A72" s="31"/>
      <c r="C72" s="76"/>
      <c r="D72" s="74" t="str">
        <f>D71</f>
        <v>Mo</v>
      </c>
      <c r="E72" s="34">
        <f>E71</f>
        <v>44431</v>
      </c>
      <c r="F72" s="65"/>
      <c r="G72" s="66">
        <v>9005</v>
      </c>
      <c r="H72" s="67" t="s">
        <v>168</v>
      </c>
      <c r="I72" s="66" t="s">
        <v>185</v>
      </c>
      <c r="J72" s="87">
        <v>3</v>
      </c>
    </row>
    <row r="73" spans="1:10" ht="22.5" customHeight="1" x14ac:dyDescent="0.25">
      <c r="A73" s="31"/>
      <c r="C73" s="76"/>
      <c r="D73" s="74" t="str">
        <f>D72</f>
        <v>Mo</v>
      </c>
      <c r="E73" s="34">
        <f>E72</f>
        <v>44431</v>
      </c>
      <c r="F73" s="65"/>
      <c r="G73" s="66">
        <v>9005</v>
      </c>
      <c r="H73" s="67" t="s">
        <v>169</v>
      </c>
      <c r="I73" s="66" t="s">
        <v>87</v>
      </c>
      <c r="J73" s="87">
        <v>1</v>
      </c>
    </row>
    <row r="74" spans="1:10" ht="22.5" customHeight="1" x14ac:dyDescent="0.25">
      <c r="A74" s="31">
        <f t="shared" si="0"/>
        <v>1</v>
      </c>
      <c r="B74" s="8">
        <f t="shared" si="1"/>
        <v>2</v>
      </c>
      <c r="C74" s="76"/>
      <c r="D74" s="77" t="str">
        <f>IF(B74=1,"Mo",IF(B74=2,"Tue",IF(B74=3,"Wed",IF(B74=4,"Thu",IF(B74=5,"Fri",IF(B74=6,"Sat",IF(B74=7,"Sun","")))))))</f>
        <v>Tue</v>
      </c>
      <c r="E74" s="45">
        <f>+E71+1</f>
        <v>44432</v>
      </c>
      <c r="F74" s="46"/>
      <c r="G74" s="47">
        <v>9005</v>
      </c>
      <c r="H74" s="48" t="s">
        <v>51</v>
      </c>
      <c r="I74" s="47" t="s">
        <v>93</v>
      </c>
      <c r="J74" s="86">
        <v>5</v>
      </c>
    </row>
    <row r="75" spans="1:10" ht="22.5" customHeight="1" x14ac:dyDescent="0.25">
      <c r="A75" s="31"/>
      <c r="C75" s="76"/>
      <c r="D75" s="77" t="str">
        <f>D74</f>
        <v>Tue</v>
      </c>
      <c r="E75" s="45">
        <f>E74</f>
        <v>44432</v>
      </c>
      <c r="F75" s="46"/>
      <c r="G75" s="47">
        <v>9005</v>
      </c>
      <c r="H75" s="48" t="s">
        <v>172</v>
      </c>
      <c r="I75" s="47" t="s">
        <v>93</v>
      </c>
      <c r="J75" s="86">
        <v>1</v>
      </c>
    </row>
    <row r="76" spans="1:10" ht="22.5" customHeight="1" x14ac:dyDescent="0.25">
      <c r="A76" s="31"/>
      <c r="C76" s="76"/>
      <c r="D76" s="77" t="str">
        <f t="shared" ref="D76:E77" si="20">D75</f>
        <v>Tue</v>
      </c>
      <c r="E76" s="45">
        <f t="shared" si="20"/>
        <v>44432</v>
      </c>
      <c r="F76" s="46"/>
      <c r="G76" s="47">
        <v>9005</v>
      </c>
      <c r="H76" s="48" t="s">
        <v>179</v>
      </c>
      <c r="I76" s="47" t="s">
        <v>93</v>
      </c>
      <c r="J76" s="86">
        <v>1</v>
      </c>
    </row>
    <row r="77" spans="1:10" ht="22.5" customHeight="1" x14ac:dyDescent="0.25">
      <c r="A77" s="31"/>
      <c r="C77" s="76"/>
      <c r="D77" s="77" t="str">
        <f t="shared" si="20"/>
        <v>Tue</v>
      </c>
      <c r="E77" s="45">
        <f t="shared" si="20"/>
        <v>44432</v>
      </c>
      <c r="F77" s="46"/>
      <c r="G77" s="47">
        <v>9005</v>
      </c>
      <c r="H77" s="48" t="s">
        <v>178</v>
      </c>
      <c r="I77" s="47" t="s">
        <v>93</v>
      </c>
      <c r="J77" s="86">
        <v>1</v>
      </c>
    </row>
    <row r="78" spans="1:10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4"/>
        <v>Wed</v>
      </c>
      <c r="E78" s="34">
        <f>+E74+1</f>
        <v>44433</v>
      </c>
      <c r="F78" s="65"/>
      <c r="G78" s="66">
        <v>9005</v>
      </c>
      <c r="H78" s="67" t="s">
        <v>51</v>
      </c>
      <c r="I78" s="66" t="s">
        <v>87</v>
      </c>
      <c r="J78" s="87">
        <v>4</v>
      </c>
    </row>
    <row r="79" spans="1:10" ht="22.5" customHeight="1" x14ac:dyDescent="0.25">
      <c r="A79" s="31"/>
      <c r="C79" s="76"/>
      <c r="D79" s="74" t="str">
        <f>D78</f>
        <v>Wed</v>
      </c>
      <c r="E79" s="34">
        <f>E78</f>
        <v>44433</v>
      </c>
      <c r="F79" s="65"/>
      <c r="G79" s="66">
        <v>9005</v>
      </c>
      <c r="H79" s="67" t="s">
        <v>171</v>
      </c>
      <c r="I79" s="66" t="s">
        <v>186</v>
      </c>
      <c r="J79" s="87">
        <v>2</v>
      </c>
    </row>
    <row r="80" spans="1:10" ht="22.5" customHeight="1" x14ac:dyDescent="0.25">
      <c r="A80" s="31"/>
      <c r="C80" s="76"/>
      <c r="D80" s="74" t="str">
        <f t="shared" ref="D80:E81" si="21">D79</f>
        <v>Wed</v>
      </c>
      <c r="E80" s="34">
        <f t="shared" si="21"/>
        <v>44433</v>
      </c>
      <c r="F80" s="65"/>
      <c r="G80" s="66">
        <v>9005</v>
      </c>
      <c r="H80" s="67" t="s">
        <v>173</v>
      </c>
      <c r="I80" s="66" t="s">
        <v>87</v>
      </c>
      <c r="J80" s="87">
        <v>1</v>
      </c>
    </row>
    <row r="81" spans="1:10" ht="22.5" customHeight="1" x14ac:dyDescent="0.25">
      <c r="A81" s="31"/>
      <c r="C81" s="76"/>
      <c r="D81" s="74" t="str">
        <f t="shared" si="21"/>
        <v>Wed</v>
      </c>
      <c r="E81" s="34">
        <f t="shared" si="21"/>
        <v>44433</v>
      </c>
      <c r="F81" s="65"/>
      <c r="G81" s="66">
        <v>9005</v>
      </c>
      <c r="H81" s="67" t="s">
        <v>174</v>
      </c>
      <c r="I81" s="66" t="s">
        <v>87</v>
      </c>
      <c r="J81" s="87">
        <v>1</v>
      </c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6"/>
      <c r="D82" s="77" t="str">
        <f t="shared" si="4"/>
        <v>Thu</v>
      </c>
      <c r="E82" s="45">
        <f>+E78+1</f>
        <v>44434</v>
      </c>
      <c r="F82" s="46"/>
      <c r="G82" s="47">
        <v>9005</v>
      </c>
      <c r="H82" s="48" t="s">
        <v>51</v>
      </c>
      <c r="I82" s="47" t="s">
        <v>87</v>
      </c>
      <c r="J82" s="86">
        <v>4</v>
      </c>
    </row>
    <row r="83" spans="1:10" ht="22.5" customHeight="1" x14ac:dyDescent="0.25">
      <c r="A83" s="31"/>
      <c r="C83" s="76"/>
      <c r="D83" s="77" t="str">
        <f>D82</f>
        <v>Thu</v>
      </c>
      <c r="E83" s="45">
        <f>E82</f>
        <v>44434</v>
      </c>
      <c r="F83" s="46"/>
      <c r="G83" s="47">
        <v>9005</v>
      </c>
      <c r="H83" s="48" t="s">
        <v>176</v>
      </c>
      <c r="I83" s="47" t="s">
        <v>87</v>
      </c>
      <c r="J83" s="86">
        <v>1</v>
      </c>
    </row>
    <row r="84" spans="1:10" ht="22.5" customHeight="1" x14ac:dyDescent="0.25">
      <c r="A84" s="31"/>
      <c r="C84" s="76"/>
      <c r="D84" s="77" t="str">
        <f t="shared" ref="D84:D86" si="22">D83</f>
        <v>Thu</v>
      </c>
      <c r="E84" s="45">
        <f t="shared" ref="E84:E86" si="23">E83</f>
        <v>44434</v>
      </c>
      <c r="F84" s="46"/>
      <c r="G84" s="47">
        <v>9005</v>
      </c>
      <c r="H84" s="48" t="s">
        <v>180</v>
      </c>
      <c r="I84" s="47" t="s">
        <v>87</v>
      </c>
      <c r="J84" s="86">
        <v>1</v>
      </c>
    </row>
    <row r="85" spans="1:10" ht="22.5" customHeight="1" x14ac:dyDescent="0.25">
      <c r="A85" s="31"/>
      <c r="C85" s="76"/>
      <c r="D85" s="77" t="str">
        <f t="shared" si="22"/>
        <v>Thu</v>
      </c>
      <c r="E85" s="45">
        <f t="shared" si="23"/>
        <v>44434</v>
      </c>
      <c r="F85" s="46"/>
      <c r="G85" s="47">
        <v>9005</v>
      </c>
      <c r="H85" s="48" t="s">
        <v>177</v>
      </c>
      <c r="I85" s="47" t="s">
        <v>87</v>
      </c>
      <c r="J85" s="86">
        <v>1</v>
      </c>
    </row>
    <row r="86" spans="1:10" ht="22.5" customHeight="1" x14ac:dyDescent="0.25">
      <c r="A86" s="31"/>
      <c r="C86" s="76"/>
      <c r="D86" s="77" t="str">
        <f t="shared" si="22"/>
        <v>Thu</v>
      </c>
      <c r="E86" s="45">
        <f t="shared" si="23"/>
        <v>44434</v>
      </c>
      <c r="F86" s="46"/>
      <c r="G86" s="47">
        <v>9005</v>
      </c>
      <c r="H86" s="48" t="s">
        <v>75</v>
      </c>
      <c r="I86" s="47" t="s">
        <v>87</v>
      </c>
      <c r="J86" s="86">
        <v>1</v>
      </c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4"/>
        <v>Fri</v>
      </c>
      <c r="E87" s="34">
        <f>+E82+1</f>
        <v>44435</v>
      </c>
      <c r="F87" s="35"/>
      <c r="G87" s="36">
        <v>9005</v>
      </c>
      <c r="H87" s="43" t="s">
        <v>51</v>
      </c>
      <c r="I87" s="36" t="s">
        <v>87</v>
      </c>
      <c r="J87" s="85">
        <v>5</v>
      </c>
    </row>
    <row r="88" spans="1:10" ht="22.5" customHeight="1" x14ac:dyDescent="0.25">
      <c r="A88" s="31"/>
      <c r="C88" s="76"/>
      <c r="D88" s="74" t="str">
        <f>D87</f>
        <v>Fri</v>
      </c>
      <c r="E88" s="34">
        <f>E87</f>
        <v>44435</v>
      </c>
      <c r="F88" s="35"/>
      <c r="G88" s="36">
        <v>9005</v>
      </c>
      <c r="H88" s="43" t="s">
        <v>181</v>
      </c>
      <c r="I88" s="36" t="s">
        <v>127</v>
      </c>
      <c r="J88" s="85">
        <v>2</v>
      </c>
    </row>
    <row r="89" spans="1:10" ht="22.5" customHeight="1" x14ac:dyDescent="0.25">
      <c r="A89" s="31"/>
      <c r="C89" s="76"/>
      <c r="D89" s="74" t="str">
        <f t="shared" ref="D89" si="24">D88</f>
        <v>Fri</v>
      </c>
      <c r="E89" s="34">
        <f t="shared" ref="E89" si="25">E88</f>
        <v>44435</v>
      </c>
      <c r="F89" s="35"/>
      <c r="G89" s="36">
        <v>9005</v>
      </c>
      <c r="H89" s="43" t="s">
        <v>182</v>
      </c>
      <c r="I89" s="36" t="s">
        <v>87</v>
      </c>
      <c r="J89" s="85">
        <v>1</v>
      </c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7" t="str">
        <f t="shared" si="4"/>
        <v>Sat</v>
      </c>
      <c r="E90" s="45">
        <f>+E87+1</f>
        <v>44436</v>
      </c>
      <c r="F90" s="46"/>
      <c r="G90" s="47"/>
      <c r="H90" s="51"/>
      <c r="I90" s="47"/>
      <c r="J90" s="86"/>
    </row>
    <row r="91" spans="1:10" ht="22.5" customHeight="1" x14ac:dyDescent="0.25">
      <c r="A91" s="31" t="str">
        <f t="shared" si="0"/>
        <v/>
      </c>
      <c r="B91" s="8">
        <f>WEEKDAY(E90+1,2)</f>
        <v>7</v>
      </c>
      <c r="C91" s="76"/>
      <c r="D91" s="74" t="str">
        <f>IF(B91=1,"Mo",IF(B91=2,"Tue",IF(B91=3,"Wed",IF(B91=4,"Thu",IF(B91=5,"Fri",IF(B91=6,"Sat",IF(B91=7,"Sun","")))))))</f>
        <v>Sun</v>
      </c>
      <c r="E91" s="34">
        <f>IF(MONTH(E90+1)&gt;MONTH(E90),"",E90+1)</f>
        <v>44437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v>3</v>
      </c>
      <c r="C92" s="76"/>
      <c r="D92" s="74" t="str">
        <f>IF(B71=1,"Mo",IF(B71=2,"Tue",IF(B71=3,"Wed",IF(B71=4,"Thu",IF(B71=5,"Fri",IF(B71=6,"Sat",IF(B71=7,"Sun","")))))))</f>
        <v>Mo</v>
      </c>
      <c r="E92" s="34">
        <f>IF(MONTH(E91+1)&gt;MONTH(E91),"",E91+1)</f>
        <v>44438</v>
      </c>
      <c r="F92" s="65"/>
      <c r="G92" s="66">
        <v>9005</v>
      </c>
      <c r="H92" s="67" t="s">
        <v>51</v>
      </c>
      <c r="I92" s="66" t="s">
        <v>93</v>
      </c>
      <c r="J92" s="87">
        <v>5</v>
      </c>
    </row>
    <row r="93" spans="1:10" ht="22.5" customHeight="1" x14ac:dyDescent="0.25">
      <c r="A93" s="31"/>
      <c r="C93" s="76"/>
      <c r="D93" s="111" t="str">
        <f>D92</f>
        <v>Mo</v>
      </c>
      <c r="E93" s="112">
        <f>E92</f>
        <v>44438</v>
      </c>
      <c r="F93" s="113"/>
      <c r="G93" s="66">
        <v>9005</v>
      </c>
      <c r="H93" s="125" t="s">
        <v>193</v>
      </c>
      <c r="I93" s="66" t="s">
        <v>93</v>
      </c>
      <c r="J93" s="114">
        <v>1</v>
      </c>
    </row>
    <row r="94" spans="1:10" ht="22.5" customHeight="1" x14ac:dyDescent="0.25">
      <c r="A94" s="31"/>
      <c r="C94" s="76"/>
      <c r="D94" s="111" t="str">
        <f t="shared" ref="D94:E95" si="26">D93</f>
        <v>Mo</v>
      </c>
      <c r="E94" s="112">
        <f t="shared" si="26"/>
        <v>44438</v>
      </c>
      <c r="F94" s="113"/>
      <c r="G94" s="66">
        <v>9005</v>
      </c>
      <c r="H94" s="125" t="s">
        <v>194</v>
      </c>
      <c r="I94" s="66" t="s">
        <v>93</v>
      </c>
      <c r="J94" s="114">
        <v>1</v>
      </c>
    </row>
    <row r="95" spans="1:10" ht="21.75" customHeight="1" x14ac:dyDescent="0.25">
      <c r="A95" s="31"/>
      <c r="C95" s="76"/>
      <c r="D95" s="111" t="str">
        <f t="shared" si="26"/>
        <v>Mo</v>
      </c>
      <c r="E95" s="112">
        <f t="shared" si="26"/>
        <v>44438</v>
      </c>
      <c r="F95" s="113"/>
      <c r="G95" s="66">
        <v>9005</v>
      </c>
      <c r="H95" s="125" t="s">
        <v>142</v>
      </c>
      <c r="I95" s="66" t="s">
        <v>93</v>
      </c>
      <c r="J95" s="114">
        <v>1</v>
      </c>
    </row>
    <row r="96" spans="1:10" ht="21.75" customHeight="1" x14ac:dyDescent="0.25">
      <c r="A96" s="31"/>
      <c r="C96" s="115"/>
      <c r="D96" s="95" t="str">
        <f>IF(B74=1,"Mo",IF(B74=2,"Tue",IF(B74=3,"Wed",IF(B74=4,"Thu",IF(B74=5,"Fri",IF(B74=6,"Sat",IF(B74=7,"Sun","")))))))</f>
        <v>Tue</v>
      </c>
      <c r="E96" s="96">
        <v>44439</v>
      </c>
      <c r="F96" s="97"/>
      <c r="G96" s="98">
        <v>9005</v>
      </c>
      <c r="H96" s="126" t="s">
        <v>51</v>
      </c>
      <c r="I96" s="98" t="s">
        <v>87</v>
      </c>
      <c r="J96" s="100">
        <v>7</v>
      </c>
    </row>
    <row r="97" spans="1:10" ht="21.75" customHeight="1" x14ac:dyDescent="0.25">
      <c r="A97" s="31"/>
      <c r="C97" s="115"/>
      <c r="D97" s="116" t="str">
        <f>D96</f>
        <v>Tue</v>
      </c>
      <c r="E97" s="96">
        <f>E96</f>
        <v>44439</v>
      </c>
      <c r="F97" s="97"/>
      <c r="G97" s="98">
        <v>9005</v>
      </c>
      <c r="H97" s="132" t="s">
        <v>195</v>
      </c>
      <c r="I97" s="98" t="s">
        <v>87</v>
      </c>
      <c r="J97" s="100">
        <v>1</v>
      </c>
    </row>
    <row r="98" spans="1:10" ht="30" customHeight="1" x14ac:dyDescent="0.25"/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</sheetData>
  <mergeCells count="2">
    <mergeCell ref="D1:J1"/>
    <mergeCell ref="D4:E4"/>
  </mergeCells>
  <conditionalFormatting sqref="C11:C97">
    <cfRule type="expression" dxfId="128" priority="21" stopIfTrue="1">
      <formula>IF($A11=1,B11,)</formula>
    </cfRule>
    <cfRule type="expression" dxfId="127" priority="22" stopIfTrue="1">
      <formula>IF($A11="",B11,)</formula>
    </cfRule>
  </conditionalFormatting>
  <conditionalFormatting sqref="E11">
    <cfRule type="expression" dxfId="126" priority="23" stopIfTrue="1">
      <formula>IF($A11="",B11,"")</formula>
    </cfRule>
  </conditionalFormatting>
  <conditionalFormatting sqref="E12:E97">
    <cfRule type="expression" dxfId="125" priority="24" stopIfTrue="1">
      <formula>IF($A12&lt;&gt;1,B12,"")</formula>
    </cfRule>
  </conditionalFormatting>
  <conditionalFormatting sqref="D11:D97">
    <cfRule type="expression" dxfId="124" priority="25" stopIfTrue="1">
      <formula>IF($A11="",B11,)</formula>
    </cfRule>
  </conditionalFormatting>
  <conditionalFormatting sqref="G11:G15 G20:G61 G66:G90">
    <cfRule type="expression" dxfId="123" priority="26" stopIfTrue="1">
      <formula>#REF!="Freelancer"</formula>
    </cfRule>
    <cfRule type="expression" dxfId="122" priority="27" stopIfTrue="1">
      <formula>#REF!="DTC Int. Staff"</formula>
    </cfRule>
  </conditionalFormatting>
  <conditionalFormatting sqref="G90 G20:G23 G31:G42 G46:G61 G69:G81">
    <cfRule type="expression" dxfId="121" priority="19" stopIfTrue="1">
      <formula>$F$5="Freelancer"</formula>
    </cfRule>
    <cfRule type="expression" dxfId="120" priority="20" stopIfTrue="1">
      <formula>$F$5="DTC Int. Staff"</formula>
    </cfRule>
  </conditionalFormatting>
  <conditionalFormatting sqref="G12:G15">
    <cfRule type="expression" dxfId="119" priority="17" stopIfTrue="1">
      <formula>#REF!="Freelancer"</formula>
    </cfRule>
    <cfRule type="expression" dxfId="118" priority="18" stopIfTrue="1">
      <formula>#REF!="DTC Int. Staff"</formula>
    </cfRule>
  </conditionalFormatting>
  <conditionalFormatting sqref="G12:G15">
    <cfRule type="expression" dxfId="117" priority="15" stopIfTrue="1">
      <formula>$F$5="Freelancer"</formula>
    </cfRule>
    <cfRule type="expression" dxfId="116" priority="16" stopIfTrue="1">
      <formula>$F$5="DTC Int. Staff"</formula>
    </cfRule>
  </conditionalFormatting>
  <conditionalFormatting sqref="G16:G19">
    <cfRule type="expression" dxfId="115" priority="13" stopIfTrue="1">
      <formula>#REF!="Freelancer"</formula>
    </cfRule>
    <cfRule type="expression" dxfId="114" priority="14" stopIfTrue="1">
      <formula>#REF!="DTC Int. Staff"</formula>
    </cfRule>
  </conditionalFormatting>
  <conditionalFormatting sqref="G16:G19">
    <cfRule type="expression" dxfId="113" priority="11" stopIfTrue="1">
      <formula>$F$5="Freelancer"</formula>
    </cfRule>
    <cfRule type="expression" dxfId="112" priority="12" stopIfTrue="1">
      <formula>$F$5="DTC Int. Staff"</formula>
    </cfRule>
  </conditionalFormatting>
  <conditionalFormatting sqref="G44:G45">
    <cfRule type="expression" dxfId="111" priority="5" stopIfTrue="1">
      <formula>$F$5="Freelancer"</formula>
    </cfRule>
    <cfRule type="expression" dxfId="110" priority="6" stopIfTrue="1">
      <formula>$F$5="DTC Int. Staff"</formula>
    </cfRule>
  </conditionalFormatting>
  <conditionalFormatting sqref="G62:G65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conditionalFormatting sqref="G62:G65">
    <cfRule type="expression" dxfId="107" priority="1" stopIfTrue="1">
      <formula>$F$5="Freelancer"</formula>
    </cfRule>
    <cfRule type="expression" dxfId="1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2022-01-07T15:23:11Z</dcterms:modified>
</cp:coreProperties>
</file>