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B6CC90EB-615D-4F38-ACA0-4A5397AFB5AD}" xr6:coauthVersionLast="47" xr6:coauthVersionMax="47" xr10:uidLastSave="{00000000-0000-0000-0000-000000000000}"/>
  <bookViews>
    <workbookView xWindow="-120" yWindow="-16320" windowWidth="29040" windowHeight="157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<sst xmlns="http://schemas.openxmlformats.org/spreadsheetml/2006/main" count="935" uniqueCount="264">
  <si>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</si>
  <si>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</si>
  <si>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</si>
  <si>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</si>
  <si>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</si>
  <si>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</si>
  <si>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</si>
  <si>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</si>
  <si>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</si>
  <si>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</si>
  <si>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</si>
  <si>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</si>
  <si>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</si>
  <si>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</si>
  <si>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</si>
  <si>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</si>
  <si>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</si>
  <si>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</si>
  <si>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</si>
  <si>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</si>
  <si>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</si>
  <si>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</si>
  <si>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</si>
  <si>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</si>
  <si>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</si>
  <si>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</si>
  <si>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</si>
  <si>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</si>
  <si>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</si>
  <si>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</si>
  <si>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</si>
  <si>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</si>
  <si>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</si>
  <si>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</si>
  <si>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</si>
  <si>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</si>
  <si>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</si>
  <si>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</si>
  <si>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</si>
  <si>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</si>
  <si>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</si>
  <si>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</si>
  <si>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</si>
  <si>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</si>
  <si>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</si>
  <si>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</si>
  <si>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</si>
  <si>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</si>
  <si>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</si>
  <si>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</si>
  <si>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</si>
  <si>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</si>
  <si>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</si>
  <si>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</si>
  <si>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</si>
  <si>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</si>
  <si>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</si>
  <si>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</si>
  <si>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</si>
  <si>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</si>
  <si>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</si>
  <si>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</si>
  <si>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</si>
  <si>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</si>
  <si>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</si>
  <si>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</si>
  <si>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</si>
  <si>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</si>
  <si>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</si>
  <si>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</si>
  <si>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</si>
  <si>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</si>
  <si>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</si>
  <si>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</si>
  <si>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</si>
  <si>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</si>
  <si>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</si>
  <si>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</si>
  <si>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</si>
  <si>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</si>
  <si>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</si>
  <si>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</si>
  <si>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</si>
  <si>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</si>
  <si>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</si>
  <si>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</si>
  <si>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</si>
  <si>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</si>
  <si>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</si>
  <si>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</si>
  <si>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</si>
  <si>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</si>
  <si>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</si>
  <si>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</si>
  <si>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</si>
  <si>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</si>
  <si>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</si>
  <si>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</si>
  <si>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</si>
  <si>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</si>
  <si>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</si>
  <si>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</si>
  <si>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</si>
  <si>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</si>
  <si>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</si>
  <si>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</si>
  <si>
    <t>MWA Business Plan - Technical Proposal</t>
  </si>
  <si>
    <t>MWA Business Plan - Team Project Calculation</t>
  </si>
  <si>
    <t>Huawei 5G Survey acceptance report</t>
  </si>
  <si>
    <t>Watsons Data Analysis and Visualization preparation</t>
  </si>
  <si>
    <t>Watsons Data Analysis and Visualization Workshop Tier 1/1</t>
  </si>
  <si>
    <t>Watsons Data Analysis and Visualization Workshop Tier 2/2</t>
  </si>
  <si>
    <t>Watsons Data Analysis and Visualization Workshop Tier 1/2</t>
  </si>
  <si>
    <t>MWA Business Plan - Team</t>
  </si>
  <si>
    <t>NCSA Cyber Security - Team Project Calculation</t>
  </si>
  <si>
    <t xml:space="preserve">NCSA Cyber Security - TOR revised </t>
  </si>
  <si>
    <t>Watsons Data Analysis and Visualization Workshop Tier 2/1</t>
  </si>
  <si>
    <t>MWA Business Plan Team Project Calculation</t>
  </si>
  <si>
    <t>NCSA Cyber Risk Assessment Team</t>
  </si>
  <si>
    <t>TIME-202134</t>
  </si>
  <si>
    <t>TIME-202152</t>
  </si>
  <si>
    <t>TD-202104</t>
  </si>
  <si>
    <t>TIME-202133</t>
  </si>
  <si>
    <t>TIME-202146</t>
  </si>
  <si>
    <t>NCSA Cyber Risk Assessment Submission</t>
  </si>
  <si>
    <t>TIME</t>
  </si>
  <si>
    <t xml:space="preserve">MWA Business Plan Team </t>
  </si>
  <si>
    <t>MWA Business Plan Proposal</t>
  </si>
  <si>
    <t>NCSA Cyber Risk Assessment Pitching Session with client</t>
  </si>
  <si>
    <t>NCSA Cyber Risk Assessment Team revised</t>
  </si>
  <si>
    <t xml:space="preserve">MWA Business Plan Proposal Submission </t>
  </si>
  <si>
    <t>MWA Business Plan Proposal submission preparation</t>
  </si>
  <si>
    <t>ONDE PMO financial proposal</t>
  </si>
  <si>
    <t>HII Thaiwater Platform company presentation with client</t>
  </si>
  <si>
    <t>Huawei 5G interview contact list</t>
  </si>
  <si>
    <t>MWA Business Plan team template</t>
  </si>
  <si>
    <t>HII Thaiwater Platform company presentation slide</t>
  </si>
  <si>
    <t>ONDE PMO submission</t>
  </si>
  <si>
    <t xml:space="preserve">ONDE PMO printing </t>
  </si>
  <si>
    <t>Holiday leave</t>
  </si>
  <si>
    <t>NBTC Digital Platform meeting</t>
  </si>
  <si>
    <t>MWA Business plan meeting with client for project result</t>
  </si>
  <si>
    <t>TIME-202062</t>
  </si>
  <si>
    <t>TIME-202107</t>
  </si>
  <si>
    <t>TIME-202160</t>
  </si>
  <si>
    <t>Similarweb trianing session for NBTC Digital Platform project</t>
  </si>
  <si>
    <t>Similarweb contact and deal  for NBTC Digital Platform project</t>
  </si>
  <si>
    <t>Similarweb contact and deal for NBTC Digital Platform project</t>
  </si>
  <si>
    <t>Similarweb closed deal for NBTC Digital Platform project</t>
  </si>
  <si>
    <t>MCOT EA meeting with client</t>
  </si>
  <si>
    <t>Review ONDE contract</t>
  </si>
  <si>
    <t>Huawei subscription service fee template</t>
  </si>
  <si>
    <t>Huawei subscription service fee opportunity</t>
  </si>
  <si>
    <t>HII Data Platform discussion</t>
  </si>
  <si>
    <t>Interview new TIMER for OIC project</t>
  </si>
  <si>
    <t>MCOT TOR ร่างขอบเขตการดำเนินงาน</t>
  </si>
  <si>
    <t>HII Thaiwater Platform วางทีมบุคลากร</t>
  </si>
  <si>
    <t>Town Hall Meeting</t>
  </si>
  <si>
    <t>HII Thaiwater Platform Meeting</t>
  </si>
  <si>
    <t xml:space="preserve">MCOT TOR </t>
  </si>
  <si>
    <t>Aomsin Data Analytics follow up</t>
  </si>
  <si>
    <t>HII Data Platform team and implementation</t>
  </si>
  <si>
    <t>BD weekly meeting</t>
  </si>
  <si>
    <t>NBTC Digital Platform team meeting</t>
  </si>
  <si>
    <t>NBTC Digital Platform plan and interview</t>
  </si>
  <si>
    <t>HII and Aomsin project opportunity meeting</t>
  </si>
  <si>
    <t>Team meeting</t>
  </si>
  <si>
    <t>NBTC Digital Platform update and interview</t>
  </si>
  <si>
    <t>MCOT TOR revised</t>
  </si>
  <si>
    <t>HII Thaiwater Platform financial calculation</t>
  </si>
  <si>
    <t>HII Thaiwater Platform team calculation</t>
  </si>
  <si>
    <t>HII Thaiwater Platform team cv</t>
  </si>
  <si>
    <t>MCOT EA TOR revised</t>
  </si>
  <si>
    <t>MCOT EA team discussion</t>
  </si>
  <si>
    <t>BD Sandbox meeting</t>
  </si>
  <si>
    <t>HII Thaiwater Platform meeting</t>
  </si>
  <si>
    <t>NBTC Digital Platform</t>
  </si>
  <si>
    <t>HII Thaiwater Platform Vendor</t>
  </si>
  <si>
    <t>MCOT meeting with client</t>
  </si>
  <si>
    <t>MCOT</t>
  </si>
  <si>
    <t>Meeting with Alibaba Cloud</t>
  </si>
  <si>
    <t>Meeting with Fushion Solution</t>
  </si>
  <si>
    <t>Meeting with Wisdom Vast</t>
  </si>
  <si>
    <t>Meeting with App Annie</t>
  </si>
  <si>
    <t>TIME-202165</t>
  </si>
  <si>
    <t>Huawei Enabling Dual Giga contract P'Mam</t>
  </si>
  <si>
    <t>Project discussion with CDG</t>
  </si>
  <si>
    <t>NBTC Digital Platform internal meeting</t>
  </si>
  <si>
    <t>HII Thaiwater platform meeting</t>
  </si>
  <si>
    <t>MCOT EA meeting</t>
  </si>
  <si>
    <t>Interview coordinators for OIC project</t>
  </si>
  <si>
    <t>Project discussion with Softnix</t>
  </si>
  <si>
    <t>DAAT data deal</t>
  </si>
  <si>
    <t>Project discussion with Wisdom Vast</t>
  </si>
  <si>
    <t>NBTC OTT mobile scope and calculation</t>
  </si>
  <si>
    <t>Compay profile training for team</t>
  </si>
  <si>
    <t>Project discussion with Inteltion</t>
  </si>
  <si>
    <t>ERC e-licensing scope</t>
  </si>
  <si>
    <t>HII Thaiwater Platform project calculation and team</t>
  </si>
  <si>
    <t>HII Thaiwater Platform Vendor and team</t>
  </si>
  <si>
    <t>HII Thaiwater Platform team</t>
  </si>
  <si>
    <t>TIME-202164</t>
  </si>
  <si>
    <t>ERC e-licensing quatation for SKY</t>
  </si>
  <si>
    <t>HII Thaiwater Platform team CV</t>
  </si>
  <si>
    <t>Huawei Event Full day</t>
  </si>
  <si>
    <t>ERC e-licensing quatation for SKY revised</t>
  </si>
  <si>
    <t>Townhall meeting</t>
  </si>
  <si>
    <t>Huawei iCloud Gala</t>
  </si>
  <si>
    <t>HII Thaiwater Platform key winning</t>
  </si>
  <si>
    <t>HII Thaiwater Platform submission</t>
  </si>
  <si>
    <t>HII Thaiwater Platform preparation</t>
  </si>
  <si>
    <t>ONDE 5G Ecosystem team meeting</t>
  </si>
  <si>
    <t>Hotel</t>
  </si>
  <si>
    <t>NBTC Fund meeting</t>
  </si>
  <si>
    <t>BD Strategy workshop</t>
  </si>
  <si>
    <t>NBTC OTT Impacts on Mobile</t>
  </si>
  <si>
    <t>Discussion with Wisdom Vast</t>
  </si>
  <si>
    <t>ONDE Thailand Outlook Contract review</t>
  </si>
  <si>
    <t>ONDE 5G Ecosystem tracker</t>
  </si>
  <si>
    <t>NBTC Fund document check</t>
  </si>
  <si>
    <t>Huawei Dual Giga Acceptance Form</t>
  </si>
  <si>
    <t>ONDE 5G Ecosystem meeting</t>
  </si>
  <si>
    <t>HII Thaiwater platform team + financial</t>
  </si>
  <si>
    <t>Internal meeting</t>
  </si>
  <si>
    <t>Huawei 5G City contract</t>
  </si>
  <si>
    <t>Smart City in Yala slides</t>
  </si>
  <si>
    <t>Smart City in Yala meeting</t>
  </si>
  <si>
    <t xml:space="preserve">NBTC Fund Impact </t>
  </si>
  <si>
    <t>TIME-202156</t>
  </si>
  <si>
    <t>NBTC Fund Impact meeting</t>
  </si>
  <si>
    <t>NBTC Fund Impact document</t>
  </si>
  <si>
    <t>Huawei Dual Giga Forum</t>
  </si>
  <si>
    <t>NBTC Fund Impact review and preparation</t>
  </si>
  <si>
    <t>NBTC OTT Mobile Calculation revise and check</t>
  </si>
  <si>
    <t>HII Thaiwater Platform internal meeting</t>
  </si>
  <si>
    <t>HII Thaiwater platform</t>
  </si>
  <si>
    <t>TIME-202173</t>
  </si>
  <si>
    <t xml:space="preserve">NBTC Fund internal meeting </t>
  </si>
  <si>
    <t>ONDE 5G Ecosystem proposal preparation meeting</t>
  </si>
  <si>
    <t>ONDE 5G Ecosystem tracker update</t>
  </si>
  <si>
    <t>ONDE 5G Ecosystem tracker meeting</t>
  </si>
  <si>
    <t>BO system and project access meeting</t>
  </si>
  <si>
    <t>Town Hall meeting</t>
  </si>
  <si>
    <t>NBTC Fund document and meeting</t>
  </si>
  <si>
    <t>NBTC Fund technical meeting</t>
  </si>
  <si>
    <t>ONDE 5G Ecosystem technical data preparation</t>
  </si>
  <si>
    <t>TIME-202112</t>
  </si>
  <si>
    <t>MCOT EA TOR full version</t>
  </si>
  <si>
    <t>ETDA e-commerce training team setting</t>
  </si>
  <si>
    <t>ETDA e-commerce training project calculation</t>
  </si>
  <si>
    <t>Huawei Dual Giga Thailand acceptance form revised and invoice</t>
  </si>
  <si>
    <t>Huawei 5G City acceptance form</t>
  </si>
  <si>
    <t>ETDA e-commerce gathering information and competitor information</t>
  </si>
  <si>
    <t xml:space="preserve">ETDA Forsight OTT reference slides </t>
  </si>
  <si>
    <t>Bidding proposal strategy meeting</t>
  </si>
  <si>
    <t>Industrial IOT Expo</t>
  </si>
  <si>
    <t>S31 Hotel</t>
  </si>
  <si>
    <t>MOT internal opportunity meeting</t>
  </si>
  <si>
    <t>Interview ONDE external team</t>
  </si>
  <si>
    <t>MCOT EA review</t>
  </si>
  <si>
    <t>ONDE 5G tracker meeting</t>
  </si>
  <si>
    <t xml:space="preserve">ONDE 5G tracker </t>
  </si>
  <si>
    <t>ETDA e-commerce training team and speaker</t>
  </si>
  <si>
    <t>TIME-202181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</si>
</sst>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18" fillId="0" borderId="0"/>
  </cellStyleXfs>
  <cellXfs count="302">
    <xf numFmtId="0" fontId="0" fillId="0" borderId="0" xfId="0"/>
    <xf numFmtId="0" fontId="22" fillId="0" borderId="0" xfId="0" applyFont="1"/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Alignment="1">
      <alignment wrapText="1"/>
    </xf>
    <xf numFmtId="0" fontId="24" fillId="7" borderId="10" xfId="0" applyFont="1" applyFill="1" applyBorder="1" applyAlignment="1">
      <alignment horizontal="left"/>
    </xf>
    <xf numFmtId="0" fontId="24" fillId="7" borderId="21" xfId="0" applyFont="1" applyFill="1" applyBorder="1" applyAlignment="1">
      <alignment horizontal="left"/>
    </xf>
    <xf numFmtId="0" fontId="2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24" fillId="0" borderId="8" xfId="0" applyFont="1" applyBorder="1" applyAlignment="1" applyProtection="1">
      <alignment vertical="center"/>
    </xf>
    <xf numFmtId="0" fontId="24" fillId="0" borderId="4" xfId="0" applyFont="1" applyBorder="1" applyAlignment="1" applyProtection="1">
      <alignment vertical="center"/>
    </xf>
    <xf numFmtId="0" fontId="22" fillId="0" borderId="10" xfId="0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24" fillId="0" borderId="11" xfId="0" applyFont="1" applyBorder="1" applyAlignment="1" applyProtection="1">
      <alignment vertical="center"/>
    </xf>
    <xf numFmtId="0" fontId="24" fillId="0" borderId="0" xfId="0" applyFont="1" applyAlignment="1" applyProtection="1">
      <alignment horizontal="left" vertical="center"/>
    </xf>
    <xf numFmtId="0" fontId="24" fillId="0" borderId="0" xfId="0" applyFont="1" applyBorder="1" applyAlignment="1" applyProtection="1">
      <alignment vertical="center"/>
    </xf>
    <xf numFmtId="43" fontId="24" fillId="0" borderId="0" xfId="1" applyFont="1" applyBorder="1" applyAlignment="1" applyProtection="1">
      <alignment vertical="center"/>
    </xf>
    <xf numFmtId="0" fontId="24" fillId="0" borderId="0" xfId="0" applyFont="1" applyAlignment="1" applyProtection="1">
      <alignment horizontal="left" vertical="top"/>
    </xf>
    <xf numFmtId="0" fontId="22" fillId="0" borderId="0" xfId="0" applyFont="1" applyAlignment="1" applyProtection="1">
      <alignment horizontal="center" vertical="top" wrapText="1"/>
      <protection locked="0"/>
    </xf>
    <xf numFmtId="0" fontId="22" fillId="0" borderId="0" xfId="0" applyFont="1" applyAlignment="1" applyProtection="1">
      <alignment horizontal="center" vertical="top" wrapText="1"/>
    </xf>
    <xf numFmtId="0" fontId="22" fillId="0" borderId="0" xfId="0" applyFont="1" applyBorder="1" applyAlignment="1" applyProtection="1">
      <alignment vertical="center"/>
      <protection locked="0"/>
    </xf>
    <xf numFmtId="43" fontId="22" fillId="0" borderId="14" xfId="1" applyFont="1" applyBorder="1" applyAlignment="1" applyProtection="1">
      <alignment vertical="center"/>
    </xf>
    <xf numFmtId="43" fontId="22" fillId="0" borderId="14" xfId="0" applyNumberFormat="1" applyFont="1" applyBorder="1" applyAlignment="1" applyProtection="1">
      <alignment vertical="center"/>
    </xf>
    <xf numFmtId="0" fontId="2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22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vertical="center"/>
      <protection locked="0"/>
    </xf>
    <xf numFmtId="20" fontId="22" fillId="2" borderId="1" xfId="0" applyNumberFormat="1" applyFont="1" applyFill="1" applyBorder="1" applyAlignment="1" applyProtection="1">
      <alignment horizontal="center" vertical="center"/>
      <protection locked="0"/>
    </xf>
    <xf numFmtId="20" fontId="22" fillId="0" borderId="30" xfId="0" applyNumberFormat="1" applyFont="1" applyFill="1" applyBorder="1" applyAlignment="1" applyProtection="1">
      <alignment horizontal="center" vertical="center"/>
    </xf>
    <xf numFmtId="14" fontId="22" fillId="0" borderId="33" xfId="0" applyNumberFormat="1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4" fillId="0" borderId="10" xfId="0" applyFont="1" applyBorder="1" applyAlignment="1" applyProtection="1">
      <alignment vertical="center" wrapText="1"/>
      <protection locked="0"/>
    </xf>
    <xf numFmtId="2" fontId="22" fillId="0" borderId="10" xfId="0" applyNumberFormat="1" applyFont="1" applyBorder="1" applyAlignment="1" applyProtection="1">
      <alignment horizontal="center" vertical="center"/>
      <protection locked="0"/>
    </xf>
    <xf numFmtId="20" fontId="22" fillId="2" borderId="35" xfId="0" applyNumberFormat="1" applyFont="1" applyFill="1" applyBorder="1" applyAlignment="1" applyProtection="1">
      <alignment horizontal="center" vertical="center"/>
      <protection locked="0"/>
    </xf>
    <xf numFmtId="20" fontId="22" fillId="2" borderId="2" xfId="0" applyNumberFormat="1" applyFont="1" applyFill="1" applyBorder="1" applyAlignment="1" applyProtection="1">
      <alignment horizontal="center" vertical="center"/>
      <protection locked="0"/>
    </xf>
    <xf numFmtId="20" fontId="22" fillId="5" borderId="30" xfId="0" applyNumberFormat="1" applyFont="1" applyFill="1" applyBorder="1" applyAlignment="1" applyProtection="1">
      <alignment horizontal="center" vertical="center"/>
    </xf>
    <xf numFmtId="14" fontId="22" fillId="5" borderId="33" xfId="0" applyNumberFormat="1" applyFont="1" applyFill="1" applyBorder="1" applyAlignment="1" applyProtection="1">
      <alignment horizontal="center" vertical="center"/>
    </xf>
    <xf numFmtId="0" fontId="22" fillId="0" borderId="10" xfId="0" applyFont="1" applyBorder="1" applyAlignment="1" applyProtection="1">
      <alignment vertical="center" wrapText="1"/>
      <protection locked="0"/>
    </xf>
    <xf numFmtId="20" fontId="22" fillId="9" borderId="30" xfId="0" applyNumberFormat="1" applyFont="1" applyFill="1" applyBorder="1" applyAlignment="1" applyProtection="1">
      <alignment horizontal="center" vertical="center"/>
    </xf>
    <xf numFmtId="14" fontId="22" fillId="9" borderId="33" xfId="0" applyNumberFormat="1" applyFont="1" applyFill="1" applyBorder="1" applyAlignment="1" applyProtection="1">
      <alignment horizontal="center" vertical="center"/>
    </xf>
    <xf numFmtId="0" fontId="22" fillId="9" borderId="11" xfId="0" applyFont="1" applyFill="1" applyBorder="1" applyAlignment="1" applyProtection="1">
      <alignment horizontal="center" vertical="center"/>
      <protection locked="0"/>
    </xf>
    <xf numFmtId="0" fontId="22" fillId="9" borderId="10" xfId="0" applyFont="1" applyFill="1" applyBorder="1" applyAlignment="1" applyProtection="1">
      <alignment horizontal="center" vertical="center"/>
      <protection locked="0"/>
    </xf>
    <xf numFmtId="0" fontId="22" fillId="9" borderId="10" xfId="0" applyFont="1" applyFill="1" applyBorder="1" applyAlignment="1" applyProtection="1">
      <alignment vertical="center" wrapText="1"/>
      <protection locked="0"/>
    </xf>
    <xf numFmtId="2" fontId="22" fillId="9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26" fillId="9" borderId="10" xfId="0" applyFont="1" applyFill="1" applyBorder="1" applyAlignment="1" applyProtection="1">
      <alignment horizontal="left" vertical="center" wrapText="1"/>
      <protection locked="0"/>
    </xf>
    <xf numFmtId="20" fontId="22" fillId="0" borderId="31" xfId="0" applyNumberFormat="1" applyFont="1" applyFill="1" applyBorder="1" applyAlignment="1" applyProtection="1">
      <alignment horizontal="center" vertical="center"/>
    </xf>
    <xf numFmtId="14" fontId="22" fillId="0" borderId="34" xfId="0" applyNumberFormat="1" applyFont="1" applyFill="1" applyBorder="1" applyAlignment="1" applyProtection="1">
      <alignment horizontal="center" vertical="center"/>
    </xf>
    <xf numFmtId="0" fontId="22" fillId="0" borderId="27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vertical="center" wrapText="1"/>
      <protection locked="0"/>
    </xf>
    <xf numFmtId="2" fontId="22" fillId="0" borderId="24" xfId="0" applyNumberFormat="1" applyFont="1" applyBorder="1" applyAlignment="1" applyProtection="1">
      <alignment horizontal="center" vertical="center"/>
      <protection locked="0"/>
    </xf>
    <xf numFmtId="0" fontId="19" fillId="10" borderId="9" xfId="0" applyFont="1" applyFill="1" applyBorder="1" applyAlignment="1">
      <alignment horizontal="center" vertical="center" wrapText="1"/>
    </xf>
    <xf numFmtId="17" fontId="19" fillId="11" borderId="22" xfId="0" applyNumberFormat="1" applyFont="1" applyFill="1" applyBorder="1" applyAlignment="1" applyProtection="1">
      <alignment horizontal="center" vertical="center"/>
      <protection locked="0"/>
    </xf>
    <xf numFmtId="0" fontId="24" fillId="7" borderId="20" xfId="0" applyFont="1" applyFill="1" applyBorder="1" applyAlignment="1">
      <alignment horizontal="left"/>
    </xf>
    <xf numFmtId="0" fontId="24" fillId="7" borderId="28" xfId="0" applyFont="1" applyFill="1" applyBorder="1" applyAlignment="1">
      <alignment horizontal="left"/>
    </xf>
    <xf numFmtId="0" fontId="24" fillId="7" borderId="20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1" xfId="0" applyFont="1" applyFill="1" applyBorder="1"/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vertical="center" wrapText="1"/>
      <protection locked="0"/>
    </xf>
    <xf numFmtId="0" fontId="26" fillId="0" borderId="10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24" fillId="9" borderId="10" xfId="0" applyFont="1" applyFill="1" applyBorder="1" applyAlignment="1" applyProtection="1">
      <alignment vertical="center" wrapText="1"/>
      <protection locked="0"/>
    </xf>
    <xf numFmtId="0" fontId="2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2" fillId="2" borderId="29" xfId="0" applyNumberFormat="1" applyFont="1" applyFill="1" applyBorder="1" applyAlignment="1" applyProtection="1">
      <alignment horizontal="center" vertical="center"/>
      <protection locked="0"/>
    </xf>
    <xf numFmtId="20" fontId="22" fillId="0" borderId="33" xfId="0" applyNumberFormat="1" applyFont="1" applyFill="1" applyBorder="1" applyAlignment="1" applyProtection="1">
      <alignment horizontal="center" vertical="center"/>
    </xf>
    <xf numFmtId="20" fontId="22" fillId="2" borderId="38" xfId="0" applyNumberFormat="1" applyFont="1" applyFill="1" applyBorder="1" applyAlignment="1" applyProtection="1">
      <alignment horizontal="center" vertical="center"/>
      <protection locked="0"/>
    </xf>
    <xf numFmtId="20" fontId="22" fillId="2" borderId="30" xfId="0" applyNumberFormat="1" applyFont="1" applyFill="1" applyBorder="1" applyAlignment="1" applyProtection="1">
      <alignment horizontal="center" vertical="center"/>
      <protection locked="0"/>
    </xf>
    <xf numFmtId="20" fontId="22" fillId="5" borderId="33" xfId="0" applyNumberFormat="1" applyFont="1" applyFill="1" applyBorder="1" applyAlignment="1" applyProtection="1">
      <alignment horizontal="center" vertical="center"/>
    </xf>
    <xf numFmtId="20" fontId="22" fillId="9" borderId="33" xfId="0" applyNumberFormat="1" applyFont="1" applyFill="1" applyBorder="1" applyAlignment="1" applyProtection="1">
      <alignment horizontal="center" vertical="center"/>
    </xf>
    <xf numFmtId="20" fontId="22" fillId="0" borderId="30" xfId="0" applyNumberFormat="1" applyFont="1" applyFill="1" applyBorder="1" applyAlignment="1" applyProtection="1">
      <alignment horizontal="center" vertical="center"/>
      <protection locked="0"/>
    </xf>
    <xf numFmtId="20" fontId="22" fillId="2" borderId="31" xfId="0" applyNumberFormat="1" applyFont="1" applyFill="1" applyBorder="1" applyAlignment="1" applyProtection="1">
      <alignment horizontal="center" vertical="center"/>
      <protection locked="0"/>
    </xf>
    <xf numFmtId="20" fontId="22" fillId="0" borderId="34" xfId="0" applyNumberFormat="1" applyFont="1" applyFill="1" applyBorder="1" applyAlignment="1" applyProtection="1">
      <alignment horizontal="center" vertical="center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22" fillId="9" borderId="36" xfId="0" applyNumberFormat="1" applyFont="1" applyFill="1" applyBorder="1" applyAlignment="1" applyProtection="1">
      <alignment horizontal="center" vertical="center"/>
    </xf>
    <xf numFmtId="14" fontId="22" fillId="9" borderId="36" xfId="0" applyNumberFormat="1" applyFont="1" applyFill="1" applyBorder="1" applyAlignment="1" applyProtection="1">
      <alignment horizontal="center" vertical="center"/>
    </xf>
    <xf numFmtId="0" fontId="22" fillId="9" borderId="15" xfId="0" applyFont="1" applyFill="1" applyBorder="1" applyAlignment="1" applyProtection="1">
      <alignment horizontal="center" vertical="center"/>
      <protection locked="0"/>
    </xf>
    <xf numFmtId="0" fontId="22" fillId="9" borderId="20" xfId="0" applyFont="1" applyFill="1" applyBorder="1" applyAlignment="1" applyProtection="1">
      <alignment horizontal="center" vertical="center"/>
      <protection locked="0"/>
    </xf>
    <xf numFmtId="0" fontId="24" fillId="9" borderId="20" xfId="0" applyFont="1" applyFill="1" applyBorder="1" applyAlignment="1" applyProtection="1">
      <alignment vertical="center" wrapText="1"/>
      <protection locked="0"/>
    </xf>
    <xf numFmtId="14" fontId="22" fillId="9" borderId="34" xfId="0" applyNumberFormat="1" applyFont="1" applyFill="1" applyBorder="1" applyAlignment="1" applyProtection="1">
      <alignment horizontal="center" vertical="center"/>
    </xf>
    <xf numFmtId="0" fontId="22" fillId="9" borderId="27" xfId="0" applyFont="1" applyFill="1" applyBorder="1" applyAlignment="1" applyProtection="1">
      <alignment horizontal="center" vertical="center"/>
      <protection locked="0"/>
    </xf>
    <xf numFmtId="0" fontId="22" fillId="9" borderId="24" xfId="0" applyFont="1" applyFill="1" applyBorder="1" applyAlignment="1" applyProtection="1">
      <alignment horizontal="center" vertical="center"/>
      <protection locked="0"/>
    </xf>
    <xf numFmtId="0" fontId="24" fillId="9" borderId="24" xfId="0" applyFont="1" applyFill="1" applyBorder="1" applyAlignment="1" applyProtection="1">
      <alignment vertical="center" wrapText="1"/>
      <protection locked="0"/>
    </xf>
    <xf numFmtId="0" fontId="19" fillId="11" borderId="23" xfId="0" applyFont="1" applyFill="1" applyBorder="1" applyAlignment="1">
      <alignment horizontal="center" vertical="center"/>
    </xf>
    <xf numFmtId="2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2" fillId="0" borderId="3" xfId="0" applyFont="1" applyBorder="1" applyAlignment="1" applyProtection="1">
      <alignment vertical="center"/>
      <protection locked="0"/>
    </xf>
    <xf numFmtId="20" fontId="22" fillId="9" borderId="34" xfId="0" applyNumberFormat="1" applyFont="1" applyFill="1" applyBorder="1" applyAlignment="1" applyProtection="1">
      <alignment horizontal="center" vertical="center"/>
    </xf>
    <xf numFmtId="2" fontId="22" fillId="9" borderId="24" xfId="0" applyNumberFormat="1" applyFont="1" applyFill="1" applyBorder="1" applyAlignment="1" applyProtection="1">
      <alignment horizontal="center" vertical="center"/>
      <protection locked="0"/>
    </xf>
    <xf numFmtId="0" fontId="22" fillId="9" borderId="3" xfId="0" applyFont="1" applyFill="1" applyBorder="1" applyAlignment="1" applyProtection="1">
      <alignment vertical="center"/>
      <protection locked="0"/>
    </xf>
    <xf numFmtId="0" fontId="22" fillId="9" borderId="25" xfId="0" applyFont="1" applyFill="1" applyBorder="1" applyAlignment="1" applyProtection="1">
      <alignment vertical="center"/>
      <protection locked="0"/>
    </xf>
    <xf numFmtId="0" fontId="22" fillId="0" borderId="29" xfId="0" applyFont="1" applyFill="1" applyBorder="1" applyAlignment="1" applyProtection="1">
      <alignment horizontal="center" vertical="center" textRotation="90" wrapText="1"/>
      <protection locked="0"/>
    </xf>
    <xf numFmtId="0" fontId="22" fillId="0" borderId="3" xfId="0" applyFont="1" applyFill="1" applyBorder="1" applyAlignment="1" applyProtection="1">
      <alignment vertical="center"/>
      <protection locked="0"/>
    </xf>
    <xf numFmtId="0" fontId="22" fillId="0" borderId="25" xfId="0" applyFont="1" applyFill="1" applyBorder="1" applyAlignment="1" applyProtection="1">
      <alignment vertical="center"/>
      <protection locked="0"/>
    </xf>
    <xf numFmtId="20" fontId="22" fillId="9" borderId="31" xfId="0" applyNumberFormat="1" applyFont="1" applyFill="1" applyBorder="1" applyAlignment="1" applyProtection="1">
      <alignment horizontal="center" vertical="center"/>
    </xf>
    <xf numFmtId="0" fontId="22" fillId="0" borderId="27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6" fillId="0" borderId="24" xfId="0" applyFont="1" applyFill="1" applyBorder="1" applyAlignment="1" applyProtection="1">
      <alignment horizontal="left" vertical="center" wrapText="1"/>
      <protection locked="0"/>
    </xf>
    <xf numFmtId="2" fontId="22" fillId="0" borderId="24" xfId="0" applyNumberFormat="1" applyFont="1" applyFill="1" applyBorder="1" applyAlignment="1" applyProtection="1">
      <alignment horizontal="center" vertical="center"/>
      <protection locked="0"/>
    </xf>
    <xf numFmtId="0" fontId="19" fillId="4" borderId="39" xfId="0" applyFont="1" applyFill="1" applyBorder="1" applyAlignment="1" applyProtection="1">
      <alignment horizontal="center" vertical="center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9" borderId="8" xfId="0" applyFont="1" applyFill="1" applyBorder="1" applyAlignment="1" applyProtection="1">
      <alignment horizontal="center" vertical="center"/>
      <protection locked="0"/>
    </xf>
    <xf numFmtId="0" fontId="22" fillId="0" borderId="40" xfId="0" applyFont="1" applyBorder="1" applyAlignment="1" applyProtection="1">
      <alignment horizontal="center" vertical="center"/>
      <protection locked="0"/>
    </xf>
    <xf numFmtId="0" fontId="22" fillId="0" borderId="0" xfId="2" applyFont="1" applyAlignment="1" applyProtection="1">
      <alignment vertical="center"/>
      <protection locked="0"/>
    </xf>
    <xf numFmtId="0" fontId="24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  <xf numFmtId="0" fontId="24" fillId="0" borderId="8" xfId="2" applyFont="1" applyBorder="1" applyAlignment="1">
      <alignment vertical="center"/>
    </xf>
    <xf numFmtId="0" fontId="24" fillId="0" borderId="4" xfId="2" applyFont="1" applyBorder="1" applyAlignment="1">
      <alignment vertical="center"/>
    </xf>
    <xf numFmtId="0" fontId="22" fillId="0" borderId="10" xfId="2" applyFont="1" applyBorder="1" applyAlignment="1">
      <alignment horizontal="left" vertical="center"/>
    </xf>
    <xf numFmtId="0" fontId="24" fillId="0" borderId="0" xfId="2" applyFont="1" applyAlignment="1">
      <alignment horizontal="left" vertical="center"/>
    </xf>
    <xf numFmtId="0" fontId="24" fillId="0" borderId="0" xfId="2" applyFont="1" applyAlignment="1">
      <alignment vertical="center"/>
    </xf>
    <xf numFmtId="0" fontId="24" fillId="0" borderId="11" xfId="2" applyFont="1" applyBorder="1" applyAlignment="1">
      <alignment vertical="center"/>
    </xf>
    <xf numFmtId="0" fontId="24" fillId="0" borderId="0" xfId="2" applyFont="1" applyAlignment="1">
      <alignment horizontal="left" vertical="top"/>
    </xf>
    <xf numFmtId="0" fontId="22" fillId="0" borderId="0" xfId="2" applyFont="1" applyAlignment="1" applyProtection="1">
      <alignment horizontal="center" vertical="top" wrapText="1"/>
      <protection locked="0"/>
    </xf>
    <xf numFmtId="0" fontId="22" fillId="0" borderId="0" xfId="2" applyFont="1" applyAlignment="1">
      <alignment horizontal="center" vertical="top" wrapText="1"/>
    </xf>
    <xf numFmtId="43" fontId="22" fillId="0" borderId="14" xfId="2" applyNumberFormat="1" applyFont="1" applyBorder="1" applyAlignment="1">
      <alignment vertical="center"/>
    </xf>
    <xf numFmtId="0" fontId="22" fillId="0" borderId="12" xfId="2" applyFont="1" applyBorder="1" applyAlignment="1" applyProtection="1">
      <alignment horizontal="center" vertical="center" textRotation="90" wrapText="1"/>
      <protection locked="0"/>
    </xf>
    <xf numFmtId="17" fontId="1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9" fillId="11" borderId="22" xfId="2" applyNumberFormat="1" applyFont="1" applyFill="1" applyBorder="1" applyAlignment="1" applyProtection="1">
      <alignment horizontal="center" vertical="center"/>
      <protection locked="0"/>
    </xf>
    <xf numFmtId="0" fontId="19" fillId="4" borderId="22" xfId="2" applyFont="1" applyFill="1" applyBorder="1" applyAlignment="1">
      <alignment horizontal="center" vertical="center"/>
    </xf>
    <xf numFmtId="0" fontId="19" fillId="11" borderId="23" xfId="2" applyFont="1" applyFill="1" applyBorder="1" applyAlignment="1">
      <alignment horizontal="center" vertical="center"/>
    </xf>
    <xf numFmtId="20" fontId="22" fillId="2" borderId="1" xfId="2" applyNumberFormat="1" applyFont="1" applyFill="1" applyBorder="1" applyAlignment="1" applyProtection="1">
      <alignment horizontal="center" vertical="center"/>
      <protection locked="0"/>
    </xf>
    <xf numFmtId="20" fontId="22" fillId="0" borderId="30" xfId="2" applyNumberFormat="1" applyFont="1" applyBorder="1" applyAlignment="1">
      <alignment horizontal="center" vertical="center"/>
    </xf>
    <xf numFmtId="14" fontId="22" fillId="0" borderId="33" xfId="2" applyNumberFormat="1" applyFont="1" applyBorder="1" applyAlignment="1">
      <alignment horizontal="center" vertical="center"/>
    </xf>
    <xf numFmtId="0" fontId="22" fillId="0" borderId="11" xfId="2" applyFont="1" applyBorder="1" applyAlignment="1" applyProtection="1">
      <alignment horizontal="center" vertical="center"/>
      <protection locked="0"/>
    </xf>
    <xf numFmtId="0" fontId="22" fillId="0" borderId="10" xfId="2" applyFont="1" applyBorder="1" applyAlignment="1" applyProtection="1">
      <alignment horizontal="center" vertical="center"/>
      <protection locked="0"/>
    </xf>
    <xf numFmtId="0" fontId="24" fillId="0" borderId="10" xfId="2" applyFont="1" applyBorder="1" applyAlignment="1" applyProtection="1">
      <alignment vertical="center" wrapText="1"/>
      <protection locked="0"/>
    </xf>
    <xf numFmtId="2" fontId="22" fillId="0" borderId="10" xfId="2" applyNumberFormat="1" applyFont="1" applyBorder="1" applyAlignment="1" applyProtection="1">
      <alignment horizontal="center" vertical="center"/>
      <protection locked="0"/>
    </xf>
    <xf numFmtId="0" fontId="22" fillId="0" borderId="3" xfId="2" applyFont="1" applyBorder="1" applyAlignment="1" applyProtection="1">
      <alignment vertical="center"/>
      <protection locked="0"/>
    </xf>
    <xf numFmtId="20" fontId="22" fillId="2" borderId="35" xfId="2" applyNumberFormat="1" applyFont="1" applyFill="1" applyBorder="1" applyAlignment="1" applyProtection="1">
      <alignment horizontal="center" vertical="center"/>
      <protection locked="0"/>
    </xf>
    <xf numFmtId="20" fontId="22" fillId="2" borderId="2" xfId="2" applyNumberFormat="1" applyFont="1" applyFill="1" applyBorder="1" applyAlignment="1" applyProtection="1">
      <alignment horizontal="center" vertical="center"/>
      <protection locked="0"/>
    </xf>
    <xf numFmtId="20" fontId="22" fillId="9" borderId="30" xfId="2" applyNumberFormat="1" applyFont="1" applyFill="1" applyBorder="1" applyAlignment="1">
      <alignment horizontal="center" vertical="center"/>
    </xf>
    <xf numFmtId="14" fontId="22" fillId="9" borderId="33" xfId="2" applyNumberFormat="1" applyFont="1" applyFill="1" applyBorder="1" applyAlignment="1">
      <alignment horizontal="center" vertical="center"/>
    </xf>
    <xf numFmtId="0" fontId="22" fillId="9" borderId="11" xfId="2" applyFont="1" applyFill="1" applyBorder="1" applyAlignment="1" applyProtection="1">
      <alignment horizontal="center" vertical="center"/>
      <protection locked="0"/>
    </xf>
    <xf numFmtId="0" fontId="22" fillId="9" borderId="10" xfId="2" applyFont="1" applyFill="1" applyBorder="1" applyAlignment="1" applyProtection="1">
      <alignment horizontal="center" vertical="center"/>
      <protection locked="0"/>
    </xf>
    <xf numFmtId="0" fontId="22" fillId="9" borderId="10" xfId="2" applyFont="1" applyFill="1" applyBorder="1" applyAlignment="1" applyProtection="1">
      <alignment vertical="center" wrapText="1"/>
      <protection locked="0"/>
    </xf>
    <xf numFmtId="2" fontId="22" fillId="9" borderId="10" xfId="2" applyNumberFormat="1" applyFont="1" applyFill="1" applyBorder="1" applyAlignment="1" applyProtection="1">
      <alignment horizontal="center" vertical="center"/>
      <protection locked="0"/>
    </xf>
    <xf numFmtId="0" fontId="22" fillId="9" borderId="3" xfId="2" applyFont="1" applyFill="1" applyBorder="1" applyAlignment="1" applyProtection="1">
      <alignment vertical="center"/>
      <protection locked="0"/>
    </xf>
    <xf numFmtId="20" fontId="22" fillId="5" borderId="30" xfId="2" applyNumberFormat="1" applyFont="1" applyFill="1" applyBorder="1" applyAlignment="1">
      <alignment horizontal="center" vertical="center"/>
    </xf>
    <xf numFmtId="14" fontId="22" fillId="5" borderId="33" xfId="2" applyNumberFormat="1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22" fillId="0" borderId="10" xfId="2" applyFont="1" applyBorder="1" applyAlignment="1" applyProtection="1">
      <alignment vertical="center" wrapText="1"/>
      <protection locked="0"/>
    </xf>
    <xf numFmtId="0" fontId="26" fillId="9" borderId="10" xfId="2" applyFont="1" applyFill="1" applyBorder="1" applyAlignment="1" applyProtection="1">
      <alignment horizontal="left" vertical="center" wrapText="1"/>
      <protection locked="0"/>
    </xf>
    <xf numFmtId="0" fontId="24" fillId="9" borderId="10" xfId="2" applyFont="1" applyFill="1" applyBorder="1" applyAlignment="1" applyProtection="1">
      <alignment vertical="center" wrapText="1"/>
      <protection locked="0"/>
    </xf>
    <xf numFmtId="20" fontId="22" fillId="0" borderId="2" xfId="2" applyNumberFormat="1" applyFont="1" applyBorder="1" applyAlignment="1" applyProtection="1">
      <alignment horizontal="center" vertical="center"/>
      <protection locked="0"/>
    </xf>
    <xf numFmtId="20" fontId="22" fillId="0" borderId="31" xfId="2" applyNumberFormat="1" applyFont="1" applyBorder="1" applyAlignment="1">
      <alignment horizontal="center" vertical="center"/>
    </xf>
    <xf numFmtId="14" fontId="22" fillId="0" borderId="34" xfId="2" applyNumberFormat="1" applyFont="1" applyBorder="1" applyAlignment="1">
      <alignment horizontal="center" vertical="center"/>
    </xf>
    <xf numFmtId="0" fontId="22" fillId="0" borderId="27" xfId="2" applyFont="1" applyBorder="1" applyAlignment="1" applyProtection="1">
      <alignment horizontal="center" vertical="center"/>
      <protection locked="0"/>
    </xf>
    <xf numFmtId="0" fontId="22" fillId="0" borderId="24" xfId="2" applyFont="1" applyBorder="1" applyAlignment="1" applyProtection="1">
      <alignment horizontal="center" vertical="center"/>
      <protection locked="0"/>
    </xf>
    <xf numFmtId="0" fontId="22" fillId="0" borderId="24" xfId="2" applyFont="1" applyBorder="1" applyAlignment="1" applyProtection="1">
      <alignment vertical="center" wrapText="1"/>
      <protection locked="0"/>
    </xf>
    <xf numFmtId="2" fontId="22" fillId="0" borderId="24" xfId="2" applyNumberFormat="1" applyFont="1" applyBorder="1" applyAlignment="1" applyProtection="1">
      <alignment horizontal="center" vertical="center"/>
      <protection locked="0"/>
    </xf>
    <xf numFmtId="0" fontId="22" fillId="0" borderId="37" xfId="2" applyFont="1" applyBorder="1" applyAlignment="1" applyProtection="1">
      <alignment horizontal="center" vertical="center" textRotation="90" wrapText="1"/>
      <protection locked="0"/>
    </xf>
    <xf numFmtId="17" fontId="19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9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9" fillId="11" borderId="43" xfId="2" applyNumberFormat="1" applyFont="1" applyFill="1" applyBorder="1" applyAlignment="1" applyProtection="1">
      <alignment horizontal="center" vertical="center"/>
      <protection locked="0"/>
    </xf>
    <xf numFmtId="0" fontId="19" fillId="4" borderId="43" xfId="2" applyFont="1" applyFill="1" applyBorder="1" applyAlignment="1">
      <alignment horizontal="center" vertical="center"/>
    </xf>
    <xf numFmtId="0" fontId="19" fillId="4" borderId="44" xfId="2" applyFont="1" applyFill="1" applyBorder="1" applyAlignment="1">
      <alignment horizontal="center" vertical="center"/>
    </xf>
    <xf numFmtId="0" fontId="19" fillId="11" borderId="45" xfId="2" applyFont="1" applyFill="1" applyBorder="1" applyAlignment="1">
      <alignment horizontal="center" vertical="center"/>
    </xf>
    <xf numFmtId="20" fontId="22" fillId="2" borderId="29" xfId="2" applyNumberFormat="1" applyFont="1" applyFill="1" applyBorder="1" applyAlignment="1" applyProtection="1">
      <alignment horizontal="center" vertical="center"/>
      <protection locked="0"/>
    </xf>
    <xf numFmtId="20" fontId="22" fillId="9" borderId="46" xfId="2" applyNumberFormat="1" applyFont="1" applyFill="1" applyBorder="1" applyAlignment="1">
      <alignment horizontal="center" vertical="center"/>
    </xf>
    <xf numFmtId="14" fontId="22" fillId="9" borderId="46" xfId="2" applyNumberFormat="1" applyFont="1" applyFill="1" applyBorder="1" applyAlignment="1">
      <alignment horizontal="center" vertical="center"/>
    </xf>
    <xf numFmtId="0" fontId="22" fillId="9" borderId="19" xfId="2" applyFont="1" applyFill="1" applyBorder="1" applyAlignment="1" applyProtection="1">
      <alignment horizontal="center" vertical="center"/>
      <protection locked="0"/>
    </xf>
    <xf numFmtId="0" fontId="22" fillId="9" borderId="21" xfId="2" applyFont="1" applyFill="1" applyBorder="1" applyAlignment="1" applyProtection="1">
      <alignment horizontal="center" vertical="center"/>
      <protection locked="0"/>
    </xf>
    <xf numFmtId="0" fontId="24" fillId="9" borderId="21" xfId="2" applyFont="1" applyFill="1" applyBorder="1" applyAlignment="1" applyProtection="1">
      <alignment vertical="center" wrapText="1"/>
      <protection locked="0"/>
    </xf>
    <xf numFmtId="2" fontId="22" fillId="9" borderId="18" xfId="2" applyNumberFormat="1" applyFont="1" applyFill="1" applyBorder="1" applyAlignment="1" applyProtection="1">
      <alignment horizontal="center" vertical="center"/>
      <protection locked="0"/>
    </xf>
    <xf numFmtId="0" fontId="22" fillId="9" borderId="47" xfId="2" applyFont="1" applyFill="1" applyBorder="1" applyAlignment="1" applyProtection="1">
      <alignment vertical="center"/>
      <protection locked="0"/>
    </xf>
    <xf numFmtId="20" fontId="22" fillId="2" borderId="30" xfId="2" applyNumberFormat="1" applyFont="1" applyFill="1" applyBorder="1" applyAlignment="1" applyProtection="1">
      <alignment horizontal="center" vertical="center"/>
      <protection locked="0"/>
    </xf>
    <xf numFmtId="20" fontId="22" fillId="0" borderId="33" xfId="2" applyNumberFormat="1" applyFont="1" applyBorder="1" applyAlignment="1">
      <alignment horizontal="center" vertical="center"/>
    </xf>
    <xf numFmtId="2" fontId="22" fillId="0" borderId="8" xfId="2" applyNumberFormat="1" applyFont="1" applyBorder="1" applyAlignment="1" applyProtection="1">
      <alignment horizontal="center" vertical="center"/>
      <protection locked="0"/>
    </xf>
    <xf numFmtId="20" fontId="22" fillId="0" borderId="30" xfId="2" applyNumberFormat="1" applyFont="1" applyBorder="1" applyAlignment="1" applyProtection="1">
      <alignment horizontal="center" vertical="center"/>
      <protection locked="0"/>
    </xf>
    <xf numFmtId="20" fontId="22" fillId="9" borderId="33" xfId="2" applyNumberFormat="1" applyFont="1" applyFill="1" applyBorder="1" applyAlignment="1">
      <alignment horizontal="center" vertical="center"/>
    </xf>
    <xf numFmtId="2" fontId="22" fillId="9" borderId="8" xfId="2" applyNumberFormat="1" applyFont="1" applyFill="1" applyBorder="1" applyAlignment="1" applyProtection="1">
      <alignment horizontal="center" vertical="center"/>
      <protection locked="0"/>
    </xf>
    <xf numFmtId="0" fontId="22" fillId="9" borderId="0" xfId="2" applyFont="1" applyFill="1" applyAlignment="1" applyProtection="1">
      <alignment vertical="center"/>
      <protection locked="0"/>
    </xf>
    <xf numFmtId="20" fontId="22" fillId="9" borderId="30" xfId="2" applyNumberFormat="1" applyFont="1" applyFill="1" applyBorder="1" applyAlignment="1" applyProtection="1">
      <alignment horizontal="center" vertical="center"/>
      <protection locked="0"/>
    </xf>
    <xf numFmtId="20" fontId="22" fillId="0" borderId="36" xfId="2" applyNumberFormat="1" applyFont="1" applyBorder="1" applyAlignment="1">
      <alignment horizontal="center" vertical="center"/>
    </xf>
    <xf numFmtId="14" fontId="22" fillId="0" borderId="36" xfId="2" applyNumberFormat="1" applyFont="1" applyBorder="1" applyAlignment="1">
      <alignment horizontal="center" vertical="center"/>
    </xf>
    <xf numFmtId="0" fontId="22" fillId="0" borderId="15" xfId="2" applyFont="1" applyBorder="1" applyAlignment="1" applyProtection="1">
      <alignment horizontal="center" vertical="center"/>
      <protection locked="0"/>
    </xf>
    <xf numFmtId="0" fontId="22" fillId="0" borderId="20" xfId="2" applyFont="1" applyBorder="1" applyAlignment="1" applyProtection="1">
      <alignment horizontal="center" vertical="center"/>
      <protection locked="0"/>
    </xf>
    <xf numFmtId="0" fontId="24" fillId="0" borderId="20" xfId="2" applyFont="1" applyBorder="1" applyAlignment="1" applyProtection="1">
      <alignment vertical="center" wrapText="1"/>
      <protection locked="0"/>
    </xf>
    <xf numFmtId="2" fontId="22" fillId="0" borderId="9" xfId="2" applyNumberFormat="1" applyFont="1" applyBorder="1" applyAlignment="1" applyProtection="1">
      <alignment horizontal="center" vertical="center"/>
      <protection locked="0"/>
    </xf>
    <xf numFmtId="20" fontId="22" fillId="2" borderId="48" xfId="2" applyNumberFormat="1" applyFont="1" applyFill="1" applyBorder="1" applyAlignment="1" applyProtection="1">
      <alignment horizontal="center" vertical="center"/>
      <protection locked="0"/>
    </xf>
    <xf numFmtId="20" fontId="22" fillId="9" borderId="36" xfId="2" applyNumberFormat="1" applyFont="1" applyFill="1" applyBorder="1" applyAlignment="1">
      <alignment horizontal="center" vertical="center"/>
    </xf>
    <xf numFmtId="14" fontId="22" fillId="9" borderId="36" xfId="2" applyNumberFormat="1" applyFont="1" applyFill="1" applyBorder="1" applyAlignment="1">
      <alignment horizontal="center" vertical="center"/>
    </xf>
    <xf numFmtId="0" fontId="22" fillId="9" borderId="15" xfId="2" applyFont="1" applyFill="1" applyBorder="1" applyAlignment="1" applyProtection="1">
      <alignment horizontal="center" vertical="center"/>
      <protection locked="0"/>
    </xf>
    <xf numFmtId="0" fontId="22" fillId="9" borderId="20" xfId="2" applyFont="1" applyFill="1" applyBorder="1" applyAlignment="1" applyProtection="1">
      <alignment horizontal="center" vertical="center"/>
      <protection locked="0"/>
    </xf>
    <xf numFmtId="0" fontId="24" fillId="9" borderId="20" xfId="2" applyFont="1" applyFill="1" applyBorder="1" applyAlignment="1" applyProtection="1">
      <alignment vertical="center" wrapText="1"/>
      <protection locked="0"/>
    </xf>
    <xf numFmtId="2" fontId="22" fillId="9" borderId="9" xfId="2" applyNumberFormat="1" applyFont="1" applyFill="1" applyBorder="1" applyAlignment="1" applyProtection="1">
      <alignment horizontal="center" vertical="center"/>
      <protection locked="0"/>
    </xf>
    <xf numFmtId="20" fontId="22" fillId="2" borderId="31" xfId="2" applyNumberFormat="1" applyFont="1" applyFill="1" applyBorder="1" applyAlignment="1" applyProtection="1">
      <alignment horizontal="center" vertical="center"/>
      <protection locked="0"/>
    </xf>
    <xf numFmtId="20" fontId="22" fillId="9" borderId="34" xfId="2" applyNumberFormat="1" applyFont="1" applyFill="1" applyBorder="1" applyAlignment="1">
      <alignment horizontal="center" vertical="center"/>
    </xf>
    <xf numFmtId="14" fontId="22" fillId="9" borderId="34" xfId="2" applyNumberFormat="1" applyFont="1" applyFill="1" applyBorder="1" applyAlignment="1">
      <alignment horizontal="center" vertical="center"/>
    </xf>
    <xf numFmtId="0" fontId="22" fillId="9" borderId="27" xfId="2" applyFont="1" applyFill="1" applyBorder="1" applyAlignment="1" applyProtection="1">
      <alignment horizontal="center" vertical="center"/>
      <protection locked="0"/>
    </xf>
    <xf numFmtId="0" fontId="22" fillId="9" borderId="24" xfId="2" applyFont="1" applyFill="1" applyBorder="1" applyAlignment="1" applyProtection="1">
      <alignment horizontal="center" vertical="center"/>
      <protection locked="0"/>
    </xf>
    <xf numFmtId="0" fontId="24" fillId="9" borderId="24" xfId="2" applyFont="1" applyFill="1" applyBorder="1" applyAlignment="1" applyProtection="1">
      <alignment vertical="center" wrapText="1"/>
      <protection locked="0"/>
    </xf>
    <xf numFmtId="2" fontId="22" fillId="9" borderId="40" xfId="2" applyNumberFormat="1" applyFont="1" applyFill="1" applyBorder="1" applyAlignment="1" applyProtection="1">
      <alignment horizontal="center" vertical="center"/>
      <protection locked="0"/>
    </xf>
    <xf numFmtId="0" fontId="22" fillId="9" borderId="25" xfId="2" applyFont="1" applyFill="1" applyBorder="1" applyAlignment="1" applyProtection="1">
      <alignment vertical="center"/>
      <protection locked="0"/>
    </xf>
    <xf numFmtId="20" fontId="22" fillId="0" borderId="46" xfId="2" applyNumberFormat="1" applyFont="1" applyBorder="1" applyAlignment="1">
      <alignment horizontal="center" vertical="center"/>
    </xf>
    <xf numFmtId="14" fontId="22" fillId="0" borderId="46" xfId="2" applyNumberFormat="1" applyFont="1" applyBorder="1" applyAlignment="1">
      <alignment horizontal="center" vertical="center"/>
    </xf>
    <xf numFmtId="20" fontId="22" fillId="2" borderId="38" xfId="2" applyNumberFormat="1" applyFont="1" applyFill="1" applyBorder="1" applyAlignment="1" applyProtection="1">
      <alignment horizontal="center" vertical="center"/>
      <protection locked="0"/>
    </xf>
    <xf numFmtId="20" fontId="22" fillId="9" borderId="31" xfId="2" applyNumberFormat="1" applyFont="1" applyFill="1" applyBorder="1" applyAlignment="1">
      <alignment horizontal="center" vertical="center"/>
    </xf>
    <xf numFmtId="2" fontId="22" fillId="9" borderId="24" xfId="2" applyNumberFormat="1" applyFont="1" applyFill="1" applyBorder="1" applyAlignment="1" applyProtection="1">
      <alignment horizontal="center" vertical="center"/>
      <protection locked="0"/>
    </xf>
    <xf numFmtId="0" fontId="19" fillId="4" borderId="39" xfId="2" applyFont="1" applyFill="1" applyBorder="1" applyAlignment="1">
      <alignment horizontal="center" vertical="center"/>
    </xf>
    <xf numFmtId="0" fontId="26" fillId="0" borderId="10" xfId="2" applyFont="1" applyBorder="1" applyAlignment="1" applyProtection="1">
      <alignment horizontal="left" vertical="center" wrapText="1"/>
      <protection locked="0"/>
    </xf>
    <xf numFmtId="20" fontId="22" fillId="0" borderId="34" xfId="2" applyNumberFormat="1" applyFont="1" applyBorder="1" applyAlignment="1">
      <alignment horizontal="center" vertical="center"/>
    </xf>
    <xf numFmtId="0" fontId="24" fillId="0" borderId="24" xfId="2" applyFont="1" applyBorder="1" applyAlignment="1" applyProtection="1">
      <alignment vertical="center" wrapText="1"/>
      <protection locked="0"/>
    </xf>
    <xf numFmtId="2" fontId="22" fillId="0" borderId="40" xfId="2" applyNumberFormat="1" applyFont="1" applyBorder="1" applyAlignment="1" applyProtection="1">
      <alignment horizontal="center" vertical="center"/>
      <protection locked="0"/>
    </xf>
    <xf numFmtId="20" fontId="22" fillId="2" borderId="49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22" fillId="0" borderId="0" xfId="2" applyFont="1" applyAlignment="1" applyProtection="1">
      <alignment horizontal="center" vertical="center"/>
      <protection locked="0"/>
    </xf>
    <xf numFmtId="0" fontId="22" fillId="0" borderId="3" xfId="2" applyFont="1" applyBorder="1" applyAlignment="1" applyProtection="1">
      <alignment horizontal="center" vertical="center"/>
      <protection locked="0"/>
    </xf>
    <xf numFmtId="0" fontId="22" fillId="9" borderId="3" xfId="2" applyFont="1" applyFill="1" applyBorder="1" applyAlignment="1" applyProtection="1">
      <alignment horizontal="center" vertical="center"/>
      <protection locked="0"/>
    </xf>
    <xf numFmtId="0" fontId="22" fillId="0" borderId="25" xfId="2" applyFont="1" applyBorder="1" applyAlignment="1" applyProtection="1">
      <alignment horizontal="center" vertical="center"/>
      <protection locked="0"/>
    </xf>
    <xf numFmtId="0" fontId="22" fillId="9" borderId="20" xfId="2" applyFont="1" applyFill="1" applyBorder="1" applyAlignment="1" applyProtection="1">
      <alignment vertical="center" wrapText="1"/>
      <protection locked="0"/>
    </xf>
    <xf numFmtId="0" fontId="22" fillId="0" borderId="10" xfId="2" applyFont="1" applyFill="1" applyBorder="1" applyAlignment="1" applyProtection="1">
      <alignment vertical="center" wrapText="1"/>
      <protection locked="0"/>
    </xf>
    <xf numFmtId="0" fontId="22" fillId="0" borderId="21" xfId="2" applyFont="1" applyBorder="1" applyAlignment="1" applyProtection="1">
      <alignment vertical="center" wrapText="1"/>
      <protection locked="0"/>
    </xf>
    <xf numFmtId="0" fontId="12" fillId="0" borderId="10" xfId="2" applyFont="1" applyBorder="1" applyAlignment="1" applyProtection="1">
      <alignment horizontal="left" vertical="center" wrapText="1"/>
      <protection locked="0"/>
    </xf>
    <xf numFmtId="0" fontId="22" fillId="8" borderId="11" xfId="2" applyFont="1" applyFill="1" applyBorder="1" applyAlignment="1" applyProtection="1">
      <alignment horizontal="center" vertical="center"/>
      <protection locked="0"/>
    </xf>
    <xf numFmtId="0" fontId="22" fillId="8" borderId="10" xfId="2" applyFont="1" applyFill="1" applyBorder="1" applyAlignment="1" applyProtection="1">
      <alignment horizontal="center" vertical="center"/>
      <protection locked="0"/>
    </xf>
    <xf numFmtId="0" fontId="22" fillId="0" borderId="11" xfId="2" applyFont="1" applyFill="1" applyBorder="1" applyAlignment="1" applyProtection="1">
      <alignment horizontal="center" vertical="center"/>
      <protection locked="0"/>
    </xf>
    <xf numFmtId="0" fontId="22" fillId="0" borderId="10" xfId="2" applyFont="1" applyFill="1" applyBorder="1" applyAlignment="1" applyProtection="1">
      <alignment horizontal="center" vertical="center"/>
      <protection locked="0"/>
    </xf>
    <xf numFmtId="0" fontId="22" fillId="8" borderId="10" xfId="2" applyFont="1" applyFill="1" applyBorder="1" applyAlignment="1" applyProtection="1">
      <alignment vertical="center" wrapText="1"/>
      <protection locked="0"/>
    </xf>
    <xf numFmtId="0" fontId="11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 wrapText="1"/>
      <protection locked="0"/>
    </xf>
    <xf numFmtId="0" fontId="22" fillId="8" borderId="20" xfId="2" applyFont="1" applyFill="1" applyBorder="1" applyAlignment="1" applyProtection="1">
      <alignment vertical="center" wrapText="1"/>
      <protection locked="0"/>
    </xf>
    <xf numFmtId="0" fontId="9" fillId="9" borderId="10" xfId="2" applyFont="1" applyFill="1" applyBorder="1" applyAlignment="1" applyProtection="1">
      <alignment horizontal="left" vertical="center" wrapText="1"/>
      <protection locked="0"/>
    </xf>
    <xf numFmtId="0" fontId="8" fillId="9" borderId="10" xfId="2" applyFont="1" applyFill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22" fillId="0" borderId="47" xfId="2" applyFont="1" applyBorder="1" applyAlignment="1" applyProtection="1">
      <alignment horizontal="center" vertical="center"/>
      <protection locked="0"/>
    </xf>
    <xf numFmtId="0" fontId="22" fillId="9" borderId="25" xfId="2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22" fillId="9" borderId="47" xfId="2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22" fillId="0" borderId="20" xfId="2" applyFont="1" applyBorder="1" applyAlignment="1" applyProtection="1">
      <alignment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21" fillId="8" borderId="5" xfId="0" applyFont="1" applyFill="1" applyBorder="1" applyAlignment="1">
      <alignment horizontal="left" vertical="center"/>
    </xf>
    <xf numFmtId="0" fontId="21" fillId="8" borderId="7" xfId="0" applyFont="1" applyFill="1" applyBorder="1" applyAlignment="1">
      <alignment horizontal="left" vertical="center"/>
    </xf>
    <xf numFmtId="0" fontId="21" fillId="8" borderId="6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18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4" fillId="6" borderId="18" xfId="0" applyFont="1" applyFill="1" applyBorder="1" applyAlignment="1">
      <alignment horizontal="left"/>
    </xf>
    <xf numFmtId="0" fontId="24" fillId="6" borderId="14" xfId="0" applyFont="1" applyFill="1" applyBorder="1" applyAlignment="1">
      <alignment horizontal="left"/>
    </xf>
    <xf numFmtId="0" fontId="24" fillId="6" borderId="19" xfId="0" applyFont="1" applyFill="1" applyBorder="1" applyAlignment="1">
      <alignment horizontal="left"/>
    </xf>
    <xf numFmtId="0" fontId="24" fillId="6" borderId="8" xfId="0" applyFont="1" applyFill="1" applyBorder="1" applyAlignment="1">
      <alignment horizontal="left"/>
    </xf>
    <xf numFmtId="0" fontId="24" fillId="6" borderId="4" xfId="0" applyFont="1" applyFill="1" applyBorder="1" applyAlignment="1">
      <alignment horizontal="left"/>
    </xf>
    <xf numFmtId="0" fontId="24" fillId="6" borderId="11" xfId="0" applyFont="1" applyFill="1" applyBorder="1" applyAlignment="1">
      <alignment horizontal="left"/>
    </xf>
    <xf numFmtId="0" fontId="19" fillId="10" borderId="9" xfId="0" applyFont="1" applyFill="1" applyBorder="1" applyAlignment="1">
      <alignment horizontal="left" vertical="center"/>
    </xf>
    <xf numFmtId="0" fontId="19" fillId="10" borderId="13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4" fillId="0" borderId="4" xfId="0" applyFont="1" applyBorder="1" applyAlignment="1" applyProtection="1">
      <alignment horizontal="left" vertical="center"/>
    </xf>
    <xf numFmtId="0" fontId="24" fillId="0" borderId="11" xfId="0" applyFont="1" applyBorder="1" applyAlignment="1" applyProtection="1">
      <alignment horizontal="left" vertical="center"/>
    </xf>
    <xf numFmtId="0" fontId="20" fillId="0" borderId="5" xfId="0" applyFont="1" applyBorder="1" applyAlignment="1" applyProtection="1">
      <alignment horizontal="center" vertical="center"/>
    </xf>
    <xf numFmtId="0" fontId="20" fillId="0" borderId="7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63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8" t="s">
        <v>24</v>
      </c>
      <c r="C2" s="249"/>
      <c r="D2" s="249"/>
      <c r="E2" s="249"/>
      <c r="F2" s="249"/>
      <c r="G2" s="250"/>
      <c r="H2" s="2"/>
      <c r="I2" s="2"/>
    </row>
    <row r="3" spans="2:9" x14ac:dyDescent="0.35">
      <c r="B3" s="7" t="s">
        <v>25</v>
      </c>
      <c r="C3" s="266" t="s">
        <v>45</v>
      </c>
      <c r="D3" s="267"/>
      <c r="E3" s="267"/>
      <c r="F3" s="267"/>
      <c r="G3" s="268"/>
      <c r="H3" s="3"/>
      <c r="I3" s="3"/>
    </row>
    <row r="4" spans="2:9" x14ac:dyDescent="0.35">
      <c r="B4" s="6" t="s">
        <v>26</v>
      </c>
      <c r="C4" s="269" t="s">
        <v>46</v>
      </c>
      <c r="D4" s="270"/>
      <c r="E4" s="270"/>
      <c r="F4" s="270"/>
      <c r="G4" s="271"/>
      <c r="H4" s="3"/>
      <c r="I4" s="3"/>
    </row>
    <row r="5" spans="2:9" x14ac:dyDescent="0.35">
      <c r="B5" s="6" t="s">
        <v>27</v>
      </c>
      <c r="C5" s="269" t="s">
        <v>47</v>
      </c>
      <c r="D5" s="270"/>
      <c r="E5" s="270"/>
      <c r="F5" s="270"/>
      <c r="G5" s="271"/>
      <c r="H5" s="3"/>
      <c r="I5" s="3"/>
    </row>
    <row r="7" spans="2:9" ht="32.25" customHeight="1" x14ac:dyDescent="0.35">
      <c r="B7" s="280" t="s">
        <v>31</v>
      </c>
      <c r="C7" s="281"/>
      <c r="D7" s="281"/>
      <c r="E7" s="281"/>
      <c r="F7" s="281"/>
      <c r="G7" s="282"/>
      <c r="H7" s="3"/>
      <c r="I7" s="3"/>
    </row>
    <row r="8" spans="2:9" x14ac:dyDescent="0.35">
      <c r="B8" s="251" t="s">
        <v>28</v>
      </c>
      <c r="C8" s="252"/>
      <c r="D8" s="252"/>
      <c r="E8" s="252"/>
      <c r="F8" s="252"/>
      <c r="G8" s="253"/>
      <c r="H8" s="3"/>
      <c r="I8" s="3"/>
    </row>
    <row r="9" spans="2:9" x14ac:dyDescent="0.35">
      <c r="B9" s="277" t="s">
        <v>29</v>
      </c>
      <c r="C9" s="278"/>
      <c r="D9" s="278"/>
      <c r="E9" s="278"/>
      <c r="F9" s="278"/>
      <c r="G9" s="279"/>
      <c r="H9" s="3"/>
      <c r="I9" s="3"/>
    </row>
    <row r="10" spans="2:9" x14ac:dyDescent="0.35">
      <c r="B10" s="260" t="s">
        <v>30</v>
      </c>
      <c r="C10" s="261"/>
      <c r="D10" s="261"/>
      <c r="E10" s="261"/>
      <c r="F10" s="261"/>
      <c r="G10" s="262"/>
      <c r="H10" s="3"/>
      <c r="I10" s="3"/>
    </row>
    <row r="12" spans="2:9" x14ac:dyDescent="0.35">
      <c r="B12" s="58" t="s">
        <v>49</v>
      </c>
      <c r="C12" s="272" t="s">
        <v>16</v>
      </c>
      <c r="D12" s="273"/>
      <c r="E12" s="273"/>
      <c r="F12" s="273"/>
      <c r="G12" s="273"/>
      <c r="H12" s="4"/>
      <c r="I12" s="4"/>
    </row>
    <row r="13" spans="2:9" ht="19.5" customHeight="1" x14ac:dyDescent="0.35">
      <c r="B13" s="60">
        <v>9001</v>
      </c>
      <c r="C13" s="257" t="s">
        <v>36</v>
      </c>
      <c r="D13" s="258"/>
      <c r="E13" s="258"/>
      <c r="F13" s="258"/>
      <c r="G13" s="259"/>
      <c r="H13" s="4"/>
      <c r="I13" s="4"/>
    </row>
    <row r="14" spans="2:9" ht="19.5" customHeight="1" x14ac:dyDescent="0.35">
      <c r="B14" s="7" t="s">
        <v>23</v>
      </c>
      <c r="C14" s="260"/>
      <c r="D14" s="261"/>
      <c r="E14" s="261"/>
      <c r="F14" s="261"/>
      <c r="G14" s="262"/>
      <c r="H14" s="4"/>
      <c r="I14" s="4"/>
    </row>
    <row r="15" spans="2:9" ht="18.75" customHeight="1" x14ac:dyDescent="0.35">
      <c r="B15" s="60">
        <v>9002</v>
      </c>
      <c r="C15" s="274" t="s">
        <v>48</v>
      </c>
      <c r="D15" s="275"/>
      <c r="E15" s="275"/>
      <c r="F15" s="275"/>
      <c r="G15" s="276"/>
      <c r="H15" s="4"/>
      <c r="I15" s="4"/>
    </row>
    <row r="16" spans="2:9" ht="18.75" customHeight="1" x14ac:dyDescent="0.35">
      <c r="B16" s="61"/>
      <c r="C16" s="283" t="s">
        <v>43</v>
      </c>
      <c r="D16" s="284"/>
      <c r="E16" s="284"/>
      <c r="F16" s="284"/>
      <c r="G16" s="285"/>
      <c r="H16" s="4"/>
      <c r="I16" s="4"/>
    </row>
    <row r="17" spans="2:9" ht="18.75" customHeight="1" x14ac:dyDescent="0.35">
      <c r="B17" s="7" t="s">
        <v>15</v>
      </c>
      <c r="C17" s="286" t="s">
        <v>44</v>
      </c>
      <c r="D17" s="287"/>
      <c r="E17" s="287"/>
      <c r="F17" s="287"/>
      <c r="G17" s="288"/>
      <c r="H17" s="4"/>
      <c r="I17" s="4"/>
    </row>
    <row r="18" spans="2:9" ht="19.5" customHeight="1" x14ac:dyDescent="0.35">
      <c r="B18" s="62">
        <v>9003</v>
      </c>
      <c r="C18" s="263" t="s">
        <v>37</v>
      </c>
      <c r="D18" s="264"/>
      <c r="E18" s="264"/>
      <c r="F18" s="264"/>
      <c r="G18" s="265"/>
      <c r="H18" s="4"/>
      <c r="I18" s="4"/>
    </row>
    <row r="19" spans="2:9" x14ac:dyDescent="0.35">
      <c r="B19" s="63" t="s">
        <v>17</v>
      </c>
      <c r="C19" s="254"/>
      <c r="D19" s="255"/>
      <c r="E19" s="255"/>
      <c r="F19" s="255"/>
      <c r="G19" s="256"/>
      <c r="H19" s="4"/>
      <c r="I19" s="4"/>
    </row>
    <row r="20" spans="2:9" ht="19.5" customHeight="1" x14ac:dyDescent="0.35">
      <c r="B20" s="62">
        <v>9004</v>
      </c>
      <c r="C20" s="263" t="s">
        <v>42</v>
      </c>
      <c r="D20" s="264"/>
      <c r="E20" s="264"/>
      <c r="F20" s="264"/>
      <c r="G20" s="265"/>
      <c r="H20" s="4"/>
      <c r="I20" s="4"/>
    </row>
    <row r="21" spans="2:9" ht="19.5" customHeight="1" x14ac:dyDescent="0.35">
      <c r="B21" s="63" t="s">
        <v>17</v>
      </c>
      <c r="C21" s="254"/>
      <c r="D21" s="255"/>
      <c r="E21" s="255"/>
      <c r="F21" s="255"/>
      <c r="G21" s="256"/>
      <c r="H21" s="4"/>
      <c r="I21" s="4"/>
    </row>
    <row r="22" spans="2:9" ht="19.5" customHeight="1" x14ac:dyDescent="0.35">
      <c r="B22" s="60">
        <v>9005</v>
      </c>
      <c r="C22" s="257" t="s">
        <v>41</v>
      </c>
      <c r="D22" s="258"/>
      <c r="E22" s="258"/>
      <c r="F22" s="258"/>
      <c r="G22" s="259"/>
    </row>
    <row r="23" spans="2:9" ht="19.5" customHeight="1" x14ac:dyDescent="0.35">
      <c r="B23" s="7" t="s">
        <v>32</v>
      </c>
      <c r="C23" s="260"/>
      <c r="D23" s="261"/>
      <c r="E23" s="261"/>
      <c r="F23" s="261"/>
      <c r="G23" s="262"/>
    </row>
    <row r="24" spans="2:9" ht="19.5" customHeight="1" x14ac:dyDescent="0.35">
      <c r="B24" s="60">
        <v>9006</v>
      </c>
      <c r="C24" s="263" t="s">
        <v>40</v>
      </c>
      <c r="D24" s="264"/>
      <c r="E24" s="264"/>
      <c r="F24" s="264"/>
      <c r="G24" s="265"/>
    </row>
    <row r="25" spans="2:9" x14ac:dyDescent="0.35">
      <c r="B25" s="7" t="s">
        <v>22</v>
      </c>
      <c r="C25" s="254"/>
      <c r="D25" s="255"/>
      <c r="E25" s="255"/>
      <c r="F25" s="255"/>
      <c r="G25" s="256"/>
    </row>
    <row r="26" spans="2:9" ht="19.5" customHeight="1" x14ac:dyDescent="0.35">
      <c r="B26" s="60">
        <v>9007</v>
      </c>
      <c r="C26" s="257" t="s">
        <v>39</v>
      </c>
      <c r="D26" s="258"/>
      <c r="E26" s="258"/>
      <c r="F26" s="258"/>
      <c r="G26" s="259"/>
    </row>
    <row r="27" spans="2:9" ht="19.5" customHeight="1" x14ac:dyDescent="0.35">
      <c r="B27" s="7" t="s">
        <v>9</v>
      </c>
      <c r="C27" s="260"/>
      <c r="D27" s="261"/>
      <c r="E27" s="261"/>
      <c r="F27" s="261"/>
      <c r="G27" s="262"/>
    </row>
    <row r="28" spans="2:9" ht="19.5" customHeight="1" x14ac:dyDescent="0.35">
      <c r="B28" s="60">
        <v>9008</v>
      </c>
      <c r="C28" s="257" t="s">
        <v>38</v>
      </c>
      <c r="D28" s="258"/>
      <c r="E28" s="258"/>
      <c r="F28" s="258"/>
      <c r="G28" s="259"/>
    </row>
    <row r="29" spans="2:9" ht="19.5" customHeight="1" x14ac:dyDescent="0.35">
      <c r="B29" s="7" t="s">
        <v>10</v>
      </c>
      <c r="C29" s="260"/>
      <c r="D29" s="261"/>
      <c r="E29" s="261"/>
      <c r="F29" s="261"/>
      <c r="G29" s="262"/>
    </row>
    <row r="30" spans="2:9" ht="15" customHeight="1" x14ac:dyDescent="0.35">
      <c r="B30" s="60">
        <v>9009</v>
      </c>
      <c r="C30" s="263" t="s">
        <v>76</v>
      </c>
      <c r="D30" s="264"/>
      <c r="E30" s="264"/>
      <c r="F30" s="264"/>
      <c r="G30" s="265"/>
    </row>
    <row r="31" spans="2:9" x14ac:dyDescent="0.35">
      <c r="B31" s="61"/>
      <c r="C31" s="289" t="s">
        <v>77</v>
      </c>
      <c r="D31" s="290"/>
      <c r="E31" s="290"/>
      <c r="F31" s="290"/>
      <c r="G31" s="291"/>
    </row>
    <row r="32" spans="2:9" ht="19.5" customHeight="1" x14ac:dyDescent="0.35">
      <c r="B32" s="7" t="s">
        <v>21</v>
      </c>
      <c r="C32" s="254" t="s">
        <v>75</v>
      </c>
      <c r="D32" s="255"/>
      <c r="E32" s="255"/>
      <c r="F32" s="255"/>
      <c r="G32" s="256"/>
    </row>
    <row r="33" spans="2:7" ht="19.5" customHeight="1" x14ac:dyDescent="0.35">
      <c r="B33" s="60">
        <v>9010</v>
      </c>
      <c r="C33" s="257" t="s">
        <v>18</v>
      </c>
      <c r="D33" s="258"/>
      <c r="E33" s="258"/>
      <c r="F33" s="258"/>
      <c r="G33" s="259"/>
    </row>
    <row r="34" spans="2:7" ht="19.5" customHeight="1" x14ac:dyDescent="0.35">
      <c r="B34" s="7" t="s">
        <v>11</v>
      </c>
      <c r="C34" s="260"/>
      <c r="D34" s="261"/>
      <c r="E34" s="261"/>
      <c r="F34" s="261"/>
      <c r="G34" s="262"/>
    </row>
    <row r="35" spans="2:7" ht="19.5" customHeight="1" x14ac:dyDescent="0.35">
      <c r="B35" s="60">
        <v>9013</v>
      </c>
      <c r="C35" s="257" t="s">
        <v>19</v>
      </c>
      <c r="D35" s="258"/>
      <c r="E35" s="258"/>
      <c r="F35" s="258"/>
      <c r="G35" s="259"/>
    </row>
    <row r="36" spans="2:7" ht="19.5" customHeight="1" x14ac:dyDescent="0.35">
      <c r="B36" s="7" t="s">
        <v>12</v>
      </c>
      <c r="C36" s="260"/>
      <c r="D36" s="261"/>
      <c r="E36" s="261"/>
      <c r="F36" s="261"/>
      <c r="G36" s="262"/>
    </row>
    <row r="37" spans="2:7" ht="19.5" customHeight="1" x14ac:dyDescent="0.35">
      <c r="B37" s="60">
        <v>9014</v>
      </c>
      <c r="C37" s="257" t="s">
        <v>13</v>
      </c>
      <c r="D37" s="258"/>
      <c r="E37" s="258"/>
      <c r="F37" s="258"/>
      <c r="G37" s="259"/>
    </row>
    <row r="38" spans="2:7" ht="19.5" customHeight="1" x14ac:dyDescent="0.35">
      <c r="B38" s="64" t="s">
        <v>13</v>
      </c>
      <c r="C38" s="286"/>
      <c r="D38" s="287"/>
      <c r="E38" s="287"/>
      <c r="F38" s="287"/>
      <c r="G38" s="288"/>
    </row>
    <row r="39" spans="2:7" ht="19.5" customHeight="1" x14ac:dyDescent="0.35">
      <c r="B39" s="60">
        <v>9015</v>
      </c>
      <c r="C39" s="257" t="s">
        <v>20</v>
      </c>
      <c r="D39" s="258"/>
      <c r="E39" s="258"/>
      <c r="F39" s="258"/>
      <c r="G39" s="259"/>
    </row>
    <row r="40" spans="2:7" ht="19.5" customHeight="1" x14ac:dyDescent="0.35">
      <c r="B40" s="64" t="s">
        <v>14</v>
      </c>
      <c r="C40" s="260"/>
      <c r="D40" s="261"/>
      <c r="E40" s="261"/>
      <c r="F40" s="261"/>
      <c r="G40" s="262"/>
    </row>
    <row r="43" spans="2:7" x14ac:dyDescent="0.35">
      <c r="B43" s="58" t="s">
        <v>50</v>
      </c>
      <c r="C43" s="272" t="s">
        <v>16</v>
      </c>
      <c r="D43" s="273"/>
      <c r="E43" s="273"/>
      <c r="F43" s="273"/>
      <c r="G43" s="273"/>
    </row>
    <row r="44" spans="2:7" x14ac:dyDescent="0.35">
      <c r="B44" s="60" t="s">
        <v>51</v>
      </c>
      <c r="C44" s="257" t="s">
        <v>52</v>
      </c>
      <c r="D44" s="258"/>
      <c r="E44" s="258"/>
      <c r="F44" s="258"/>
      <c r="G44" s="259"/>
    </row>
    <row r="45" spans="2:7" x14ac:dyDescent="0.35">
      <c r="B45" s="7" t="s">
        <v>53</v>
      </c>
      <c r="C45" s="260"/>
      <c r="D45" s="261"/>
      <c r="E45" s="261"/>
      <c r="F45" s="261"/>
      <c r="G45" s="262"/>
    </row>
    <row r="46" spans="2:7" x14ac:dyDescent="0.35">
      <c r="B46" s="61" t="s">
        <v>54</v>
      </c>
      <c r="C46" s="274" t="s">
        <v>55</v>
      </c>
      <c r="D46" s="275"/>
      <c r="E46" s="275"/>
      <c r="F46" s="275"/>
      <c r="G46" s="276"/>
    </row>
    <row r="47" spans="2:7" x14ac:dyDescent="0.35">
      <c r="B47" s="7" t="s">
        <v>56</v>
      </c>
      <c r="C47" s="286"/>
      <c r="D47" s="287"/>
      <c r="E47" s="287"/>
      <c r="F47" s="287"/>
      <c r="G47" s="288"/>
    </row>
    <row r="48" spans="2:7" x14ac:dyDescent="0.35">
      <c r="B48" s="62" t="s">
        <v>57</v>
      </c>
      <c r="C48" s="257" t="s">
        <v>58</v>
      </c>
      <c r="D48" s="258"/>
      <c r="E48" s="258"/>
      <c r="F48" s="258"/>
      <c r="G48" s="259"/>
    </row>
    <row r="49" spans="2:7" x14ac:dyDescent="0.35">
      <c r="B49" s="63" t="s">
        <v>59</v>
      </c>
      <c r="C49" s="260"/>
      <c r="D49" s="261"/>
      <c r="E49" s="261"/>
      <c r="F49" s="261"/>
      <c r="G49" s="262"/>
    </row>
    <row r="50" spans="2:7" x14ac:dyDescent="0.35">
      <c r="B50" s="62" t="s">
        <v>60</v>
      </c>
      <c r="C50" s="257" t="s">
        <v>61</v>
      </c>
      <c r="D50" s="258"/>
      <c r="E50" s="258"/>
      <c r="F50" s="258"/>
      <c r="G50" s="259"/>
    </row>
    <row r="51" spans="2:7" x14ac:dyDescent="0.35">
      <c r="B51" s="63" t="s">
        <v>62</v>
      </c>
      <c r="C51" s="260"/>
      <c r="D51" s="261"/>
      <c r="E51" s="261"/>
      <c r="F51" s="261"/>
      <c r="G51" s="262"/>
    </row>
    <row r="52" spans="2:7" x14ac:dyDescent="0.35">
      <c r="B52" s="60" t="s">
        <v>63</v>
      </c>
      <c r="C52" s="257" t="s">
        <v>64</v>
      </c>
      <c r="D52" s="258"/>
      <c r="E52" s="258"/>
      <c r="F52" s="258"/>
      <c r="G52" s="259"/>
    </row>
    <row r="53" spans="2:7" x14ac:dyDescent="0.35">
      <c r="B53" s="7" t="s">
        <v>65</v>
      </c>
      <c r="C53" s="260"/>
      <c r="D53" s="261"/>
      <c r="E53" s="261"/>
      <c r="F53" s="261"/>
      <c r="G53" s="262"/>
    </row>
    <row r="54" spans="2:7" x14ac:dyDescent="0.35">
      <c r="B54" s="60" t="s">
        <v>66</v>
      </c>
      <c r="C54" s="257" t="s">
        <v>67</v>
      </c>
      <c r="D54" s="258"/>
      <c r="E54" s="258"/>
      <c r="F54" s="258"/>
      <c r="G54" s="259"/>
    </row>
    <row r="55" spans="2:7" x14ac:dyDescent="0.35">
      <c r="B55" s="7" t="s">
        <v>68</v>
      </c>
      <c r="C55" s="260"/>
      <c r="D55" s="261"/>
      <c r="E55" s="261"/>
      <c r="F55" s="261"/>
      <c r="G55" s="262"/>
    </row>
    <row r="56" spans="2:7" x14ac:dyDescent="0.35">
      <c r="B56" s="60" t="s">
        <v>69</v>
      </c>
      <c r="C56" s="257" t="s">
        <v>70</v>
      </c>
      <c r="D56" s="258"/>
      <c r="E56" s="258"/>
      <c r="F56" s="258"/>
      <c r="G56" s="259"/>
    </row>
    <row r="57" spans="2:7" x14ac:dyDescent="0.35">
      <c r="B57" s="7" t="s">
        <v>71</v>
      </c>
      <c r="C57" s="260"/>
      <c r="D57" s="261"/>
      <c r="E57" s="261"/>
      <c r="F57" s="261"/>
      <c r="G57" s="262"/>
    </row>
    <row r="58" spans="2:7" x14ac:dyDescent="0.35">
      <c r="B58" s="60" t="s">
        <v>72</v>
      </c>
      <c r="C58" s="257" t="s">
        <v>73</v>
      </c>
      <c r="D58" s="258"/>
      <c r="E58" s="258"/>
      <c r="F58" s="258"/>
      <c r="G58" s="259"/>
    </row>
    <row r="59" spans="2:7" x14ac:dyDescent="0.35">
      <c r="B59" s="7" t="s">
        <v>74</v>
      </c>
      <c r="C59" s="260"/>
      <c r="D59" s="261"/>
      <c r="E59" s="261"/>
      <c r="F59" s="261"/>
      <c r="G59" s="26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01" zoomScale="90" zoomScaleNormal="90" workbookViewId="0">
      <selection activeCell="F115" sqref="F115:G1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1"/>
      <c r="D10" s="162">
        <v>44440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8"/>
      <c r="D11" s="205" t="str">
        <f>IF(B11=1,"Mo",IF(B11=2,"Tue",IF(B11=3,"Wed",IF(B11=4,"Thu",IF(B11=5,"Fri",IF(B11=6,"Sat",IF(B11=7,"Sun","")))))))</f>
        <v>Wed</v>
      </c>
      <c r="E11" s="206">
        <f>+D10</f>
        <v>44440</v>
      </c>
      <c r="F11" s="186" t="s">
        <v>121</v>
      </c>
      <c r="G11" s="135">
        <v>9002</v>
      </c>
      <c r="H11" s="225" t="s">
        <v>110</v>
      </c>
      <c r="I11" s="135" t="s">
        <v>103</v>
      </c>
      <c r="J11" s="137">
        <v>8</v>
      </c>
      <c r="K11" s="220" t="s">
        <v>60</v>
      </c>
    </row>
    <row r="12" spans="1:11" ht="22.5" customHeight="1" x14ac:dyDescent="0.25">
      <c r="C12" s="207"/>
      <c r="D12" s="177" t="str">
        <f>D11</f>
        <v>Wed</v>
      </c>
      <c r="E12" s="133">
        <f>E11</f>
        <v>44440</v>
      </c>
      <c r="F12" s="134"/>
      <c r="G12" s="135"/>
      <c r="H12" s="136"/>
      <c r="I12" s="135"/>
      <c r="J12" s="178"/>
      <c r="K12" s="138"/>
    </row>
    <row r="13" spans="1:11" ht="22.5" customHeight="1" x14ac:dyDescent="0.25">
      <c r="C13" s="207"/>
      <c r="D13" s="177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8"/>
      <c r="K13" s="138"/>
    </row>
    <row r="14" spans="1:11" ht="22.5" customHeight="1" x14ac:dyDescent="0.25">
      <c r="C14" s="207"/>
      <c r="D14" s="177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8"/>
      <c r="K14" s="138"/>
    </row>
    <row r="15" spans="1:11" ht="22.5" customHeight="1" x14ac:dyDescent="0.25">
      <c r="C15" s="207"/>
      <c r="D15" s="177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8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102</v>
      </c>
      <c r="G16" s="144">
        <v>9003</v>
      </c>
      <c r="H16" s="145" t="s">
        <v>117</v>
      </c>
      <c r="I16" s="144" t="s">
        <v>103</v>
      </c>
      <c r="J16" s="146">
        <v>8</v>
      </c>
      <c r="K16" s="221" t="s">
        <v>60</v>
      </c>
    </row>
    <row r="17" spans="1:11" ht="22.5" customHeight="1" x14ac:dyDescent="0.25">
      <c r="C17" s="176"/>
      <c r="D17" s="180" t="str">
        <f>D16</f>
        <v>Thu</v>
      </c>
      <c r="E17" s="142">
        <f>E16</f>
        <v>44441</v>
      </c>
      <c r="F17" s="143"/>
      <c r="G17" s="144"/>
      <c r="H17" s="145"/>
      <c r="I17" s="144"/>
      <c r="J17" s="181"/>
      <c r="K17" s="147"/>
    </row>
    <row r="18" spans="1:11" ht="22.5" customHeight="1" x14ac:dyDescent="0.25">
      <c r="C18" s="176"/>
      <c r="D18" s="180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1"/>
      <c r="K18" s="147"/>
    </row>
    <row r="19" spans="1:11" ht="22.5" customHeight="1" x14ac:dyDescent="0.25">
      <c r="C19" s="176"/>
      <c r="D19" s="180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1"/>
      <c r="K19" s="147"/>
    </row>
    <row r="20" spans="1:11" ht="22.5" customHeight="1" x14ac:dyDescent="0.25">
      <c r="C20" s="176"/>
      <c r="D20" s="180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1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6"/>
      <c r="D21" s="177" t="str">
        <f>IF(B21=1,"Mo",IF(B21=2,"Tue",IF(B21=3,"Wed",IF(B21=4,"Thu",IF(B21=5,"Fri",IF(B21=6,"Sat",IF(B21=7,"Sun","")))))))</f>
        <v>Fri</v>
      </c>
      <c r="E21" s="133">
        <f>+E16+1</f>
        <v>44442</v>
      </c>
      <c r="F21" s="186" t="s">
        <v>121</v>
      </c>
      <c r="G21" s="135">
        <v>9002</v>
      </c>
      <c r="H21" s="151" t="s">
        <v>112</v>
      </c>
      <c r="I21" s="135" t="s">
        <v>103</v>
      </c>
      <c r="J21" s="137">
        <v>8</v>
      </c>
      <c r="K21" s="220" t="s">
        <v>60</v>
      </c>
    </row>
    <row r="22" spans="1:11" ht="22.5" customHeight="1" x14ac:dyDescent="0.25">
      <c r="C22" s="176"/>
      <c r="D22" s="177" t="str">
        <f>D21</f>
        <v>Fri</v>
      </c>
      <c r="E22" s="133">
        <f>E21</f>
        <v>44442</v>
      </c>
      <c r="F22" s="229" t="s">
        <v>102</v>
      </c>
      <c r="G22" s="230">
        <v>9003</v>
      </c>
      <c r="H22" s="151" t="s">
        <v>117</v>
      </c>
      <c r="I22" s="135"/>
      <c r="J22" s="178"/>
      <c r="K22" s="138"/>
    </row>
    <row r="23" spans="1:11" ht="22.5" customHeight="1" x14ac:dyDescent="0.25">
      <c r="C23" s="176"/>
      <c r="D23" s="177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8"/>
      <c r="K23" s="138"/>
    </row>
    <row r="24" spans="1:11" ht="22.5" customHeight="1" x14ac:dyDescent="0.25">
      <c r="C24" s="176"/>
      <c r="D24" s="177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8"/>
      <c r="K24" s="138"/>
    </row>
    <row r="25" spans="1:11" ht="22.5" customHeight="1" x14ac:dyDescent="0.25">
      <c r="C25" s="176"/>
      <c r="D25" s="177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6"/>
      <c r="D26" s="180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1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6"/>
      <c r="D27" s="180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1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6"/>
      <c r="D28" s="177" t="str">
        <f t="shared" si="5"/>
        <v>Mo</v>
      </c>
      <c r="E28" s="133">
        <f>+E27+1</f>
        <v>44445</v>
      </c>
      <c r="F28" s="229" t="s">
        <v>120</v>
      </c>
      <c r="G28" s="230">
        <v>9003</v>
      </c>
      <c r="H28" s="226" t="s">
        <v>118</v>
      </c>
      <c r="I28" s="135" t="s">
        <v>103</v>
      </c>
      <c r="J28" s="137">
        <v>8</v>
      </c>
      <c r="K28" s="220" t="s">
        <v>60</v>
      </c>
    </row>
    <row r="29" spans="1:11" ht="22.5" customHeight="1" x14ac:dyDescent="0.25">
      <c r="C29" s="176"/>
      <c r="D29" s="177" t="str">
        <f>D28</f>
        <v>Mo</v>
      </c>
      <c r="E29" s="133">
        <f>E28</f>
        <v>44445</v>
      </c>
      <c r="F29" s="134"/>
      <c r="G29" s="135"/>
      <c r="H29" s="150"/>
      <c r="I29" s="135"/>
      <c r="J29" s="178"/>
      <c r="K29" s="138"/>
    </row>
    <row r="30" spans="1:11" ht="22.5" customHeight="1" x14ac:dyDescent="0.25">
      <c r="C30" s="176"/>
      <c r="D30" s="177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8"/>
      <c r="K30" s="138"/>
    </row>
    <row r="31" spans="1:11" ht="22.5" customHeight="1" x14ac:dyDescent="0.25">
      <c r="C31" s="176"/>
      <c r="D31" s="177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8"/>
      <c r="K31" s="138"/>
    </row>
    <row r="32" spans="1:11" ht="22.5" customHeight="1" x14ac:dyDescent="0.25">
      <c r="C32" s="176"/>
      <c r="D32" s="177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8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6"/>
      <c r="D33" s="180" t="str">
        <f t="shared" si="5"/>
        <v>Tue</v>
      </c>
      <c r="E33" s="142">
        <f>+E28+1</f>
        <v>44446</v>
      </c>
      <c r="F33" s="143" t="s">
        <v>120</v>
      </c>
      <c r="G33" s="144">
        <v>9003</v>
      </c>
      <c r="H33" s="145" t="s">
        <v>118</v>
      </c>
      <c r="I33" s="144" t="s">
        <v>103</v>
      </c>
      <c r="J33" s="146">
        <v>8</v>
      </c>
      <c r="K33" s="221" t="s">
        <v>60</v>
      </c>
    </row>
    <row r="34" spans="1:11" ht="22.5" customHeight="1" x14ac:dyDescent="0.25">
      <c r="C34" s="176"/>
      <c r="D34" s="180" t="str">
        <f>D33</f>
        <v>Tue</v>
      </c>
      <c r="E34" s="142">
        <f>E33</f>
        <v>44446</v>
      </c>
      <c r="F34" s="143"/>
      <c r="G34" s="144"/>
      <c r="H34" s="145"/>
      <c r="I34" s="144"/>
      <c r="J34" s="181"/>
      <c r="K34" s="147"/>
    </row>
    <row r="35" spans="1:11" ht="22.5" customHeight="1" x14ac:dyDescent="0.25">
      <c r="C35" s="176"/>
      <c r="D35" s="180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1"/>
      <c r="K35" s="147"/>
    </row>
    <row r="36" spans="1:11" ht="22.5" customHeight="1" x14ac:dyDescent="0.25">
      <c r="C36" s="176"/>
      <c r="D36" s="180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1"/>
      <c r="K36" s="147"/>
    </row>
    <row r="37" spans="1:11" ht="22.5" customHeight="1" x14ac:dyDescent="0.25">
      <c r="C37" s="176"/>
      <c r="D37" s="180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1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6"/>
      <c r="D38" s="177" t="str">
        <f>IF(B38=1,"Mo",IF(B38=2,"Tue",IF(B38=3,"Wed",IF(B38=4,"Thu",IF(B38=5,"Fri",IF(B38=6,"Sat",IF(B38=7,"Sun","")))))))</f>
        <v>Wed</v>
      </c>
      <c r="E38" s="133">
        <f>+E33+1</f>
        <v>44447</v>
      </c>
      <c r="F38" s="186" t="s">
        <v>121</v>
      </c>
      <c r="G38" s="135">
        <v>9002</v>
      </c>
      <c r="H38" s="151" t="s">
        <v>116</v>
      </c>
      <c r="I38" s="135" t="s">
        <v>125</v>
      </c>
      <c r="J38" s="178">
        <v>8</v>
      </c>
      <c r="K38" s="220" t="s">
        <v>60</v>
      </c>
    </row>
    <row r="39" spans="1:11" ht="22.5" customHeight="1" x14ac:dyDescent="0.25">
      <c r="C39" s="176"/>
      <c r="D39" s="177" t="str">
        <f t="shared" ref="D39:E42" si="8">D38</f>
        <v>Wed</v>
      </c>
      <c r="E39" s="133">
        <f t="shared" si="8"/>
        <v>44447</v>
      </c>
      <c r="F39" s="229" t="s">
        <v>102</v>
      </c>
      <c r="G39" s="230">
        <v>9003</v>
      </c>
      <c r="H39" s="151" t="s">
        <v>117</v>
      </c>
      <c r="I39" s="135"/>
      <c r="J39" s="178"/>
      <c r="K39" s="138"/>
    </row>
    <row r="40" spans="1:11" ht="22.5" customHeight="1" x14ac:dyDescent="0.25">
      <c r="C40" s="176"/>
      <c r="D40" s="177" t="str">
        <f t="shared" si="8"/>
        <v>Wed</v>
      </c>
      <c r="E40" s="133">
        <f t="shared" si="8"/>
        <v>44447</v>
      </c>
      <c r="F40" s="227" t="s">
        <v>120</v>
      </c>
      <c r="G40" s="228">
        <v>9003</v>
      </c>
      <c r="H40" s="231" t="s">
        <v>124</v>
      </c>
      <c r="I40" s="135"/>
      <c r="J40" s="178"/>
      <c r="K40" s="138"/>
    </row>
    <row r="41" spans="1:11" ht="22.5" customHeight="1" x14ac:dyDescent="0.25">
      <c r="C41" s="176"/>
      <c r="D41" s="177" t="str">
        <f t="shared" si="8"/>
        <v>Wed</v>
      </c>
      <c r="E41" s="133">
        <f t="shared" si="8"/>
        <v>44447</v>
      </c>
      <c r="F41" s="134"/>
      <c r="G41" s="135"/>
      <c r="H41" s="231"/>
      <c r="I41" s="135"/>
      <c r="J41" s="178"/>
      <c r="K41" s="138"/>
    </row>
    <row r="42" spans="1:11" ht="22.5" customHeight="1" x14ac:dyDescent="0.25">
      <c r="C42" s="176"/>
      <c r="D42" s="177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8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102</v>
      </c>
      <c r="G43" s="144">
        <v>9003</v>
      </c>
      <c r="H43" s="145" t="s">
        <v>126</v>
      </c>
      <c r="I43" s="144" t="s">
        <v>103</v>
      </c>
      <c r="J43" s="146">
        <v>4</v>
      </c>
      <c r="K43" s="221" t="s">
        <v>60</v>
      </c>
    </row>
    <row r="44" spans="1:11" ht="22.5" customHeight="1" x14ac:dyDescent="0.25">
      <c r="C44" s="176"/>
      <c r="D44" s="180" t="str">
        <f>D43</f>
        <v>Thu</v>
      </c>
      <c r="E44" s="142">
        <f>E43</f>
        <v>44448</v>
      </c>
      <c r="F44" s="143" t="s">
        <v>120</v>
      </c>
      <c r="G44" s="144">
        <v>9003</v>
      </c>
      <c r="H44" s="145" t="s">
        <v>128</v>
      </c>
      <c r="I44" s="144"/>
      <c r="J44" s="181">
        <v>2</v>
      </c>
      <c r="K44" s="147"/>
    </row>
    <row r="45" spans="1:11" ht="22.5" customHeight="1" x14ac:dyDescent="0.25">
      <c r="C45" s="176"/>
      <c r="D45" s="180" t="str">
        <f t="shared" ref="D45:E47" si="9">D44</f>
        <v>Thu</v>
      </c>
      <c r="E45" s="142">
        <f t="shared" si="9"/>
        <v>44448</v>
      </c>
      <c r="F45" s="143"/>
      <c r="G45" s="144"/>
      <c r="H45" s="145" t="s">
        <v>129</v>
      </c>
      <c r="I45" s="144"/>
      <c r="J45" s="181">
        <v>2</v>
      </c>
      <c r="K45" s="147"/>
    </row>
    <row r="46" spans="1:11" ht="22.5" customHeight="1" x14ac:dyDescent="0.25">
      <c r="C46" s="176"/>
      <c r="D46" s="180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1"/>
      <c r="K46" s="147"/>
    </row>
    <row r="47" spans="1:11" ht="22.5" customHeight="1" x14ac:dyDescent="0.25">
      <c r="C47" s="176"/>
      <c r="D47" s="180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1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6"/>
      <c r="D48" s="177" t="str">
        <f>IF(B48=1,"Mo",IF(B48=2,"Tue",IF(B48=3,"Wed",IF(B48=4,"Thu",IF(B48=5,"Fri",IF(B48=6,"Sat",IF(B48=7,"Sun","")))))))</f>
        <v>Fri</v>
      </c>
      <c r="E48" s="133">
        <f>+E43+1</f>
        <v>44449</v>
      </c>
      <c r="F48" s="186" t="s">
        <v>121</v>
      </c>
      <c r="G48" s="135">
        <v>9002</v>
      </c>
      <c r="H48" s="151" t="s">
        <v>111</v>
      </c>
      <c r="I48" s="135" t="s">
        <v>103</v>
      </c>
      <c r="J48" s="137">
        <v>8</v>
      </c>
      <c r="K48" s="220" t="s">
        <v>60</v>
      </c>
    </row>
    <row r="49" spans="1:11" ht="22.5" customHeight="1" x14ac:dyDescent="0.25">
      <c r="C49" s="176"/>
      <c r="D49" s="177" t="str">
        <f>D48</f>
        <v>Fri</v>
      </c>
      <c r="E49" s="133">
        <f>E48</f>
        <v>44449</v>
      </c>
      <c r="F49" s="227" t="s">
        <v>102</v>
      </c>
      <c r="G49" s="228">
        <v>9003</v>
      </c>
      <c r="H49" s="151" t="s">
        <v>127</v>
      </c>
      <c r="I49" s="135"/>
      <c r="J49" s="178"/>
      <c r="K49" s="138"/>
    </row>
    <row r="50" spans="1:11" ht="22.5" customHeight="1" x14ac:dyDescent="0.25">
      <c r="C50" s="176"/>
      <c r="D50" s="177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8"/>
      <c r="K50" s="138"/>
    </row>
    <row r="51" spans="1:11" ht="22.5" customHeight="1" x14ac:dyDescent="0.25">
      <c r="C51" s="176"/>
      <c r="D51" s="177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8"/>
      <c r="K51" s="138"/>
    </row>
    <row r="52" spans="1:11" ht="22.5" customHeight="1" x14ac:dyDescent="0.25">
      <c r="C52" s="176"/>
      <c r="D52" s="177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8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6"/>
      <c r="D53" s="180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1"/>
      <c r="K53" s="147"/>
    </row>
    <row r="54" spans="1:11" s="182" customFormat="1" ht="22.5" customHeight="1" x14ac:dyDescent="0.25">
      <c r="A54" s="182" t="str">
        <f t="shared" si="0"/>
        <v/>
      </c>
      <c r="B54" s="182">
        <f t="shared" si="1"/>
        <v>7</v>
      </c>
      <c r="C54" s="183"/>
      <c r="D54" s="180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1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6"/>
      <c r="D55" s="177" t="str">
        <f t="shared" si="5"/>
        <v>Mo</v>
      </c>
      <c r="E55" s="133">
        <f>+E54+1</f>
        <v>44452</v>
      </c>
      <c r="F55" s="227" t="s">
        <v>102</v>
      </c>
      <c r="G55" s="228">
        <v>9003</v>
      </c>
      <c r="H55" s="151" t="s">
        <v>127</v>
      </c>
      <c r="I55" s="135" t="s">
        <v>103</v>
      </c>
      <c r="J55" s="137">
        <v>8</v>
      </c>
      <c r="K55" s="220" t="s">
        <v>60</v>
      </c>
    </row>
    <row r="56" spans="1:11" ht="22.5" customHeight="1" x14ac:dyDescent="0.25">
      <c r="C56" s="176"/>
      <c r="D56" s="177" t="str">
        <f>D55</f>
        <v>Mo</v>
      </c>
      <c r="E56" s="133">
        <f>E55</f>
        <v>44452</v>
      </c>
      <c r="F56" s="134"/>
      <c r="G56" s="135"/>
      <c r="H56" s="151"/>
      <c r="I56" s="135"/>
      <c r="J56" s="178"/>
      <c r="K56" s="138"/>
    </row>
    <row r="57" spans="1:11" ht="22.5" customHeight="1" x14ac:dyDescent="0.25">
      <c r="C57" s="176"/>
      <c r="D57" s="177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8"/>
      <c r="K57" s="138"/>
    </row>
    <row r="58" spans="1:11" ht="22.5" customHeight="1" x14ac:dyDescent="0.25">
      <c r="C58" s="176"/>
      <c r="D58" s="177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8"/>
      <c r="K58" s="138"/>
    </row>
    <row r="59" spans="1:11" ht="22.5" customHeight="1" x14ac:dyDescent="0.25">
      <c r="C59" s="176"/>
      <c r="D59" s="177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8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6"/>
      <c r="D60" s="180" t="str">
        <f t="shared" si="5"/>
        <v>Tue</v>
      </c>
      <c r="E60" s="142">
        <f>+E55+1</f>
        <v>44453</v>
      </c>
      <c r="F60" s="143" t="s">
        <v>102</v>
      </c>
      <c r="G60" s="144">
        <v>9003</v>
      </c>
      <c r="H60" s="145" t="s">
        <v>127</v>
      </c>
      <c r="I60" s="144" t="s">
        <v>103</v>
      </c>
      <c r="J60" s="146">
        <v>8</v>
      </c>
      <c r="K60" s="221" t="s">
        <v>60</v>
      </c>
    </row>
    <row r="61" spans="1:11" ht="22.5" customHeight="1" x14ac:dyDescent="0.25">
      <c r="C61" s="176"/>
      <c r="D61" s="180" t="str">
        <f>D60</f>
        <v>Tue</v>
      </c>
      <c r="E61" s="142">
        <f>E60</f>
        <v>44453</v>
      </c>
      <c r="F61" s="143"/>
      <c r="G61" s="144"/>
      <c r="H61" s="145"/>
      <c r="I61" s="144"/>
      <c r="J61" s="181"/>
      <c r="K61" s="147"/>
    </row>
    <row r="62" spans="1:11" ht="22.5" customHeight="1" x14ac:dyDescent="0.25">
      <c r="C62" s="176"/>
      <c r="D62" s="180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1"/>
      <c r="K62" s="147"/>
    </row>
    <row r="63" spans="1:11" ht="22.5" customHeight="1" x14ac:dyDescent="0.25">
      <c r="C63" s="176"/>
      <c r="D63" s="180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1"/>
      <c r="K63" s="147"/>
    </row>
    <row r="64" spans="1:11" ht="22.5" customHeight="1" x14ac:dyDescent="0.25">
      <c r="C64" s="176"/>
      <c r="D64" s="180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1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6"/>
      <c r="D65" s="177" t="str">
        <f t="shared" si="5"/>
        <v>Wed</v>
      </c>
      <c r="E65" s="133">
        <f>+E60+1</f>
        <v>44454</v>
      </c>
      <c r="F65" s="227" t="s">
        <v>102</v>
      </c>
      <c r="G65" s="228">
        <v>9003</v>
      </c>
      <c r="H65" s="151" t="s">
        <v>131</v>
      </c>
      <c r="I65" s="135" t="s">
        <v>103</v>
      </c>
      <c r="J65" s="137">
        <v>8</v>
      </c>
      <c r="K65" s="220" t="s">
        <v>60</v>
      </c>
    </row>
    <row r="66" spans="1:11" ht="22.5" customHeight="1" x14ac:dyDescent="0.25">
      <c r="C66" s="176"/>
      <c r="D66" s="177" t="str">
        <f>D65</f>
        <v>Wed</v>
      </c>
      <c r="E66" s="133">
        <f>E65</f>
        <v>44454</v>
      </c>
      <c r="F66" s="134"/>
      <c r="G66" s="135"/>
      <c r="H66" s="151"/>
      <c r="I66" s="135"/>
      <c r="J66" s="178"/>
      <c r="K66" s="138"/>
    </row>
    <row r="67" spans="1:11" ht="22.5" customHeight="1" x14ac:dyDescent="0.25">
      <c r="C67" s="176"/>
      <c r="D67" s="177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8"/>
      <c r="K67" s="138"/>
    </row>
    <row r="68" spans="1:11" ht="22.5" customHeight="1" x14ac:dyDescent="0.25">
      <c r="C68" s="176"/>
      <c r="D68" s="177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8"/>
      <c r="K68" s="138"/>
    </row>
    <row r="69" spans="1:11" ht="22.5" customHeight="1" x14ac:dyDescent="0.25">
      <c r="C69" s="176"/>
      <c r="D69" s="177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8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6"/>
      <c r="D70" s="180" t="str">
        <f t="shared" si="5"/>
        <v>Thu</v>
      </c>
      <c r="E70" s="142">
        <f>+E65+1</f>
        <v>44455</v>
      </c>
      <c r="F70" s="143" t="s">
        <v>102</v>
      </c>
      <c r="G70" s="144">
        <v>9003</v>
      </c>
      <c r="H70" s="145" t="s">
        <v>130</v>
      </c>
      <c r="I70" s="144" t="s">
        <v>103</v>
      </c>
      <c r="J70" s="146">
        <v>8</v>
      </c>
      <c r="K70" s="221" t="s">
        <v>60</v>
      </c>
    </row>
    <row r="71" spans="1:11" ht="22.5" customHeight="1" x14ac:dyDescent="0.25">
      <c r="C71" s="176"/>
      <c r="D71" s="180" t="str">
        <f>D70</f>
        <v>Thu</v>
      </c>
      <c r="E71" s="142">
        <f>E70</f>
        <v>44455</v>
      </c>
      <c r="F71" s="143"/>
      <c r="G71" s="144"/>
      <c r="H71" s="145"/>
      <c r="I71" s="144"/>
      <c r="J71" s="181"/>
      <c r="K71" s="147"/>
    </row>
    <row r="72" spans="1:11" ht="22.5" customHeight="1" x14ac:dyDescent="0.25">
      <c r="C72" s="176"/>
      <c r="D72" s="180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1"/>
      <c r="K72" s="147"/>
    </row>
    <row r="73" spans="1:11" ht="22.5" customHeight="1" x14ac:dyDescent="0.25">
      <c r="C73" s="176"/>
      <c r="D73" s="180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1"/>
      <c r="K73" s="147"/>
    </row>
    <row r="74" spans="1:11" ht="22.5" customHeight="1" x14ac:dyDescent="0.25">
      <c r="C74" s="176"/>
      <c r="D74" s="180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1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6"/>
      <c r="D75" s="177" t="str">
        <f t="shared" si="5"/>
        <v>Fri</v>
      </c>
      <c r="E75" s="133">
        <f>+E70+1</f>
        <v>44456</v>
      </c>
      <c r="F75" s="227" t="s">
        <v>120</v>
      </c>
      <c r="G75" s="228">
        <v>9003</v>
      </c>
      <c r="H75" s="151" t="s">
        <v>132</v>
      </c>
      <c r="I75" s="135" t="s">
        <v>103</v>
      </c>
      <c r="J75" s="137">
        <v>8</v>
      </c>
      <c r="K75" s="220" t="s">
        <v>60</v>
      </c>
    </row>
    <row r="76" spans="1:11" ht="22.5" customHeight="1" x14ac:dyDescent="0.25">
      <c r="C76" s="176"/>
      <c r="D76" s="177" t="str">
        <f>D75</f>
        <v>Fri</v>
      </c>
      <c r="E76" s="133">
        <f>E75</f>
        <v>44456</v>
      </c>
      <c r="F76" s="134"/>
      <c r="G76" s="135"/>
      <c r="H76" s="151"/>
      <c r="I76" s="135"/>
      <c r="J76" s="178"/>
      <c r="K76" s="138"/>
    </row>
    <row r="77" spans="1:11" ht="22.5" customHeight="1" x14ac:dyDescent="0.25">
      <c r="C77" s="176"/>
      <c r="D77" s="177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8"/>
      <c r="K77" s="138"/>
    </row>
    <row r="78" spans="1:11" ht="22.5" customHeight="1" x14ac:dyDescent="0.25">
      <c r="C78" s="176"/>
      <c r="D78" s="177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8"/>
      <c r="K78" s="138"/>
    </row>
    <row r="79" spans="1:11" ht="22.5" customHeight="1" x14ac:dyDescent="0.25">
      <c r="C79" s="176"/>
      <c r="D79" s="177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8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6"/>
      <c r="D80" s="180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1"/>
      <c r="K80" s="147"/>
    </row>
    <row r="81" spans="1:11" s="182" customFormat="1" ht="22.5" customHeight="1" x14ac:dyDescent="0.25">
      <c r="A81" s="182" t="str">
        <f t="shared" si="0"/>
        <v/>
      </c>
      <c r="B81" s="182">
        <f t="shared" si="1"/>
        <v>7</v>
      </c>
      <c r="C81" s="183"/>
      <c r="D81" s="180" t="str">
        <f t="shared" si="5"/>
        <v>Sun</v>
      </c>
      <c r="E81" s="142">
        <f>+E80+1</f>
        <v>44458</v>
      </c>
      <c r="F81" s="143" t="s">
        <v>120</v>
      </c>
      <c r="G81" s="144">
        <v>9003</v>
      </c>
      <c r="H81" s="145" t="s">
        <v>138</v>
      </c>
      <c r="I81" s="144" t="s">
        <v>103</v>
      </c>
      <c r="J81" s="146">
        <v>3</v>
      </c>
      <c r="K81" s="221" t="s">
        <v>60</v>
      </c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6"/>
      <c r="D82" s="177" t="str">
        <f t="shared" si="5"/>
        <v>Mo</v>
      </c>
      <c r="E82" s="133">
        <f>+E81+1</f>
        <v>44459</v>
      </c>
      <c r="F82" s="227" t="s">
        <v>120</v>
      </c>
      <c r="G82" s="228">
        <v>9003</v>
      </c>
      <c r="H82" s="151" t="s">
        <v>137</v>
      </c>
      <c r="I82" s="135" t="s">
        <v>103</v>
      </c>
      <c r="J82" s="137">
        <v>6</v>
      </c>
      <c r="K82" s="220" t="s">
        <v>60</v>
      </c>
    </row>
    <row r="83" spans="1:11" ht="22.5" customHeight="1" x14ac:dyDescent="0.25">
      <c r="C83" s="176"/>
      <c r="D83" s="177" t="str">
        <f>D82</f>
        <v>Mo</v>
      </c>
      <c r="E83" s="133">
        <f>E82</f>
        <v>44459</v>
      </c>
      <c r="F83" s="227" t="s">
        <v>143</v>
      </c>
      <c r="G83" s="228">
        <v>9002</v>
      </c>
      <c r="H83" s="151" t="s">
        <v>147</v>
      </c>
      <c r="I83" s="135"/>
      <c r="J83" s="178">
        <v>2</v>
      </c>
      <c r="K83" s="138"/>
    </row>
    <row r="84" spans="1:11" ht="22.5" customHeight="1" x14ac:dyDescent="0.25">
      <c r="C84" s="176"/>
      <c r="D84" s="177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8"/>
      <c r="K84" s="138"/>
    </row>
    <row r="85" spans="1:11" ht="22.5" customHeight="1" x14ac:dyDescent="0.25">
      <c r="C85" s="176"/>
      <c r="D85" s="177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8"/>
      <c r="K85" s="138"/>
    </row>
    <row r="86" spans="1:11" ht="22.5" customHeight="1" x14ac:dyDescent="0.25">
      <c r="C86" s="176"/>
      <c r="D86" s="177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8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6"/>
      <c r="D87" s="180" t="str">
        <f t="shared" si="5"/>
        <v>Tue</v>
      </c>
      <c r="E87" s="142">
        <f>+E82+1</f>
        <v>44460</v>
      </c>
      <c r="F87" s="143" t="s">
        <v>143</v>
      </c>
      <c r="G87" s="144">
        <v>9002</v>
      </c>
      <c r="H87" s="145" t="s">
        <v>146</v>
      </c>
      <c r="I87" s="144"/>
      <c r="J87" s="181">
        <v>2</v>
      </c>
      <c r="K87" s="147"/>
    </row>
    <row r="88" spans="1:11" ht="22.5" customHeight="1" x14ac:dyDescent="0.25">
      <c r="C88" s="176"/>
      <c r="D88" s="180" t="str">
        <f>D87</f>
        <v>Tue</v>
      </c>
      <c r="E88" s="142">
        <f>E87</f>
        <v>44460</v>
      </c>
      <c r="F88" s="143" t="s">
        <v>142</v>
      </c>
      <c r="G88" s="144">
        <v>9002</v>
      </c>
      <c r="H88" s="145" t="s">
        <v>134</v>
      </c>
      <c r="I88" s="144"/>
      <c r="J88" s="181">
        <v>6</v>
      </c>
      <c r="K88" s="147"/>
    </row>
    <row r="89" spans="1:11" ht="22.5" customHeight="1" x14ac:dyDescent="0.25">
      <c r="C89" s="176"/>
      <c r="D89" s="180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1"/>
      <c r="K89" s="147"/>
    </row>
    <row r="90" spans="1:11" ht="22.5" customHeight="1" x14ac:dyDescent="0.25">
      <c r="C90" s="176"/>
      <c r="D90" s="180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1"/>
      <c r="K90" s="147"/>
    </row>
    <row r="91" spans="1:11" ht="22.5" customHeight="1" x14ac:dyDescent="0.25">
      <c r="C91" s="176"/>
      <c r="D91" s="180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1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6"/>
      <c r="D92" s="177" t="str">
        <f t="shared" si="5"/>
        <v>Wed</v>
      </c>
      <c r="E92" s="133">
        <f>+E87+1</f>
        <v>44461</v>
      </c>
      <c r="F92" s="227" t="s">
        <v>142</v>
      </c>
      <c r="G92" s="228">
        <v>9002</v>
      </c>
      <c r="H92" s="224" t="s">
        <v>134</v>
      </c>
      <c r="I92" s="135" t="s">
        <v>103</v>
      </c>
      <c r="J92" s="137">
        <v>1</v>
      </c>
      <c r="K92" s="220" t="s">
        <v>60</v>
      </c>
    </row>
    <row r="93" spans="1:11" ht="22.5" customHeight="1" x14ac:dyDescent="0.25">
      <c r="C93" s="176"/>
      <c r="D93" s="177" t="str">
        <f>D92</f>
        <v>Wed</v>
      </c>
      <c r="E93" s="133">
        <f>E92</f>
        <v>44461</v>
      </c>
      <c r="F93" s="227" t="s">
        <v>144</v>
      </c>
      <c r="G93" s="135">
        <v>9003</v>
      </c>
      <c r="H93" s="224" t="s">
        <v>136</v>
      </c>
      <c r="I93" s="135"/>
      <c r="J93" s="178">
        <v>6</v>
      </c>
      <c r="K93" s="138"/>
    </row>
    <row r="94" spans="1:11" ht="22.5" customHeight="1" x14ac:dyDescent="0.25">
      <c r="C94" s="176"/>
      <c r="D94" s="177" t="str">
        <f t="shared" ref="D94:E97" si="19">D93</f>
        <v>Wed</v>
      </c>
      <c r="E94" s="133">
        <f t="shared" si="19"/>
        <v>44461</v>
      </c>
      <c r="F94" s="227" t="s">
        <v>143</v>
      </c>
      <c r="G94" s="228">
        <v>9002</v>
      </c>
      <c r="H94" s="151" t="s">
        <v>148</v>
      </c>
      <c r="I94" s="135"/>
      <c r="J94" s="178">
        <v>1</v>
      </c>
      <c r="K94" s="138"/>
    </row>
    <row r="95" spans="1:11" ht="22.5" customHeight="1" x14ac:dyDescent="0.25">
      <c r="C95" s="176"/>
      <c r="D95" s="177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8"/>
      <c r="K95" s="138"/>
    </row>
    <row r="96" spans="1:11" ht="22.5" customHeight="1" x14ac:dyDescent="0.25">
      <c r="C96" s="176"/>
      <c r="D96" s="177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8"/>
      <c r="K96" s="138"/>
    </row>
    <row r="97" spans="1:11" ht="22.5" customHeight="1" x14ac:dyDescent="0.25">
      <c r="C97" s="176"/>
      <c r="D97" s="177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8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6"/>
      <c r="D98" s="180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144</v>
      </c>
      <c r="G98" s="144">
        <v>9003</v>
      </c>
      <c r="H98" s="145" t="s">
        <v>133</v>
      </c>
      <c r="I98" s="144" t="s">
        <v>103</v>
      </c>
      <c r="J98" s="146">
        <v>3</v>
      </c>
      <c r="K98" s="221" t="s">
        <v>60</v>
      </c>
    </row>
    <row r="99" spans="1:11" ht="22.5" customHeight="1" x14ac:dyDescent="0.25">
      <c r="C99" s="176"/>
      <c r="D99" s="180" t="str">
        <f>D98</f>
        <v>Thu</v>
      </c>
      <c r="E99" s="142">
        <f>E98</f>
        <v>44462</v>
      </c>
      <c r="F99" s="143" t="s">
        <v>142</v>
      </c>
      <c r="G99" s="144">
        <v>9002</v>
      </c>
      <c r="H99" s="145" t="s">
        <v>134</v>
      </c>
      <c r="I99" s="144"/>
      <c r="J99" s="181">
        <v>5</v>
      </c>
      <c r="K99" s="147"/>
    </row>
    <row r="100" spans="1:11" ht="22.5" customHeight="1" x14ac:dyDescent="0.25">
      <c r="C100" s="176"/>
      <c r="D100" s="180" t="str">
        <f t="shared" ref="D100:E102" si="20">D99</f>
        <v>Thu</v>
      </c>
      <c r="E100" s="142">
        <f t="shared" si="20"/>
        <v>44462</v>
      </c>
      <c r="F100" s="143"/>
      <c r="G100" s="144"/>
      <c r="H100" s="145"/>
      <c r="I100" s="144"/>
      <c r="J100" s="181"/>
      <c r="K100" s="147"/>
    </row>
    <row r="101" spans="1:11" ht="22.5" customHeight="1" x14ac:dyDescent="0.25">
      <c r="C101" s="176"/>
      <c r="D101" s="180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1"/>
      <c r="K101" s="147"/>
    </row>
    <row r="102" spans="1:11" ht="22.5" customHeight="1" x14ac:dyDescent="0.25">
      <c r="C102" s="176"/>
      <c r="D102" s="180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1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6"/>
      <c r="D103" s="177" t="str">
        <f t="shared" si="5"/>
        <v>Fri</v>
      </c>
      <c r="E103" s="133">
        <f>+E98+1</f>
        <v>44463</v>
      </c>
      <c r="F103" s="227" t="s">
        <v>142</v>
      </c>
      <c r="G103" s="228">
        <v>9002</v>
      </c>
      <c r="H103" s="224" t="s">
        <v>134</v>
      </c>
      <c r="I103" s="135" t="s">
        <v>103</v>
      </c>
      <c r="J103" s="137">
        <v>3</v>
      </c>
      <c r="K103" s="220" t="s">
        <v>60</v>
      </c>
    </row>
    <row r="104" spans="1:11" ht="22.5" customHeight="1" x14ac:dyDescent="0.25">
      <c r="C104" s="176"/>
      <c r="D104" s="177" t="str">
        <f>D103</f>
        <v>Fri</v>
      </c>
      <c r="E104" s="133">
        <f>E103</f>
        <v>44463</v>
      </c>
      <c r="F104" s="227" t="s">
        <v>102</v>
      </c>
      <c r="G104" s="228">
        <v>9003</v>
      </c>
      <c r="H104" s="151" t="s">
        <v>135</v>
      </c>
      <c r="I104" s="135"/>
      <c r="J104" s="178">
        <v>5</v>
      </c>
      <c r="K104" s="138"/>
    </row>
    <row r="105" spans="1:11" ht="22.5" customHeight="1" x14ac:dyDescent="0.25">
      <c r="C105" s="176"/>
      <c r="D105" s="177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8"/>
      <c r="K105" s="138"/>
    </row>
    <row r="106" spans="1:11" ht="22.5" customHeight="1" x14ac:dyDescent="0.25">
      <c r="C106" s="176"/>
      <c r="D106" s="177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8"/>
      <c r="K106" s="138"/>
    </row>
    <row r="107" spans="1:11" ht="22.5" customHeight="1" x14ac:dyDescent="0.25">
      <c r="C107" s="176"/>
      <c r="D107" s="177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8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6"/>
      <c r="D108" s="180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1"/>
      <c r="K108" s="147"/>
    </row>
    <row r="109" spans="1:11" s="182" customFormat="1" ht="22.5" customHeight="1" x14ac:dyDescent="0.25">
      <c r="A109" s="182" t="str">
        <f t="shared" si="0"/>
        <v/>
      </c>
      <c r="B109" s="182">
        <f t="shared" si="1"/>
        <v>7</v>
      </c>
      <c r="C109" s="183"/>
      <c r="D109" s="180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1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6"/>
      <c r="D110" s="177" t="str">
        <f t="shared" si="5"/>
        <v>Mo</v>
      </c>
      <c r="E110" s="133">
        <f>+E109+1</f>
        <v>44466</v>
      </c>
      <c r="F110" s="227" t="s">
        <v>102</v>
      </c>
      <c r="G110" s="228">
        <v>9003</v>
      </c>
      <c r="H110" s="151" t="s">
        <v>135</v>
      </c>
      <c r="I110" s="135" t="s">
        <v>103</v>
      </c>
      <c r="J110" s="137">
        <v>3</v>
      </c>
      <c r="K110" s="220" t="s">
        <v>60</v>
      </c>
    </row>
    <row r="111" spans="1:11" ht="22.5" customHeight="1" x14ac:dyDescent="0.25">
      <c r="C111" s="176"/>
      <c r="D111" s="177" t="str">
        <f>D110</f>
        <v>Mo</v>
      </c>
      <c r="E111" s="133">
        <f>E110</f>
        <v>44466</v>
      </c>
      <c r="F111" s="227" t="s">
        <v>142</v>
      </c>
      <c r="G111" s="228">
        <v>9002</v>
      </c>
      <c r="H111" s="224" t="s">
        <v>134</v>
      </c>
      <c r="I111" s="135"/>
      <c r="J111" s="178">
        <v>3</v>
      </c>
      <c r="K111" s="138"/>
    </row>
    <row r="112" spans="1:11" ht="22.5" customHeight="1" x14ac:dyDescent="0.25">
      <c r="C112" s="176"/>
      <c r="D112" s="177" t="str">
        <f t="shared" ref="D112:E114" si="23">D111</f>
        <v>Mo</v>
      </c>
      <c r="E112" s="133">
        <f t="shared" si="23"/>
        <v>44466</v>
      </c>
      <c r="F112" s="227" t="s">
        <v>143</v>
      </c>
      <c r="G112" s="228">
        <v>9002</v>
      </c>
      <c r="H112" s="151" t="s">
        <v>145</v>
      </c>
      <c r="I112" s="135"/>
      <c r="J112" s="178">
        <v>2</v>
      </c>
      <c r="K112" s="138"/>
    </row>
    <row r="113" spans="1:11" ht="22.5" customHeight="1" x14ac:dyDescent="0.25">
      <c r="C113" s="176"/>
      <c r="D113" s="177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8"/>
      <c r="K113" s="138"/>
    </row>
    <row r="114" spans="1:11" ht="22.5" customHeight="1" x14ac:dyDescent="0.25">
      <c r="C114" s="176"/>
      <c r="D114" s="177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8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6"/>
      <c r="D115" s="180" t="str">
        <f t="shared" si="5"/>
        <v>Tue</v>
      </c>
      <c r="E115" s="142">
        <f>+E110+1</f>
        <v>44467</v>
      </c>
      <c r="F115" s="143" t="s">
        <v>102</v>
      </c>
      <c r="G115" s="144">
        <v>9003</v>
      </c>
      <c r="H115" s="232" t="s">
        <v>135</v>
      </c>
      <c r="I115" s="144" t="s">
        <v>103</v>
      </c>
      <c r="J115" s="146">
        <v>4</v>
      </c>
      <c r="K115" s="221" t="s">
        <v>60</v>
      </c>
    </row>
    <row r="116" spans="1:11" ht="22.5" customHeight="1" x14ac:dyDescent="0.25">
      <c r="C116" s="176"/>
      <c r="D116" s="180" t="str">
        <f>D115</f>
        <v>Tue</v>
      </c>
      <c r="E116" s="142">
        <f>E115</f>
        <v>44467</v>
      </c>
      <c r="F116" s="143" t="s">
        <v>142</v>
      </c>
      <c r="G116" s="144">
        <v>9002</v>
      </c>
      <c r="H116" s="233" t="s">
        <v>134</v>
      </c>
      <c r="I116" s="144"/>
      <c r="J116" s="181">
        <v>4</v>
      </c>
      <c r="K116" s="147"/>
    </row>
    <row r="117" spans="1:11" ht="22.5" customHeight="1" x14ac:dyDescent="0.25">
      <c r="C117" s="176"/>
      <c r="D117" s="180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1"/>
      <c r="K117" s="147"/>
    </row>
    <row r="118" spans="1:11" ht="22.5" customHeight="1" x14ac:dyDescent="0.25">
      <c r="C118" s="176"/>
      <c r="D118" s="180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1"/>
      <c r="K118" s="147"/>
    </row>
    <row r="119" spans="1:11" ht="22.5" customHeight="1" x14ac:dyDescent="0.25">
      <c r="C119" s="176"/>
      <c r="D119" s="180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1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6"/>
      <c r="D120" s="177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9010</v>
      </c>
      <c r="H120" s="151" t="s">
        <v>139</v>
      </c>
      <c r="I120" s="135"/>
      <c r="J120" s="178"/>
      <c r="K120" s="138"/>
    </row>
    <row r="121" spans="1:11" ht="22.5" customHeight="1" x14ac:dyDescent="0.25">
      <c r="C121" s="176"/>
      <c r="D121" s="177" t="str">
        <f>D120</f>
        <v>Wed</v>
      </c>
      <c r="E121" s="133">
        <f>E120</f>
        <v>44468</v>
      </c>
      <c r="F121" s="134"/>
      <c r="G121" s="135"/>
      <c r="H121" s="151"/>
      <c r="I121" s="135"/>
      <c r="J121" s="178"/>
      <c r="K121" s="138"/>
    </row>
    <row r="122" spans="1:11" ht="22.5" customHeight="1" x14ac:dyDescent="0.25">
      <c r="C122" s="176"/>
      <c r="D122" s="177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8"/>
      <c r="K122" s="138"/>
    </row>
    <row r="123" spans="1:11" ht="22.5" customHeight="1" x14ac:dyDescent="0.25">
      <c r="C123" s="176"/>
      <c r="D123" s="177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8"/>
      <c r="K123" s="138"/>
    </row>
    <row r="124" spans="1:11" ht="22.5" customHeight="1" x14ac:dyDescent="0.25">
      <c r="C124" s="176"/>
      <c r="D124" s="177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8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6"/>
      <c r="D125" s="180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142</v>
      </c>
      <c r="G125" s="144">
        <v>9002</v>
      </c>
      <c r="H125" s="145" t="s">
        <v>134</v>
      </c>
      <c r="I125" s="144" t="s">
        <v>103</v>
      </c>
      <c r="J125" s="146">
        <v>7</v>
      </c>
      <c r="K125" s="221" t="s">
        <v>60</v>
      </c>
    </row>
    <row r="126" spans="1:11" ht="22.5" customHeight="1" x14ac:dyDescent="0.25">
      <c r="C126" s="176"/>
      <c r="D126" s="191" t="str">
        <f>D125</f>
        <v>Thu</v>
      </c>
      <c r="E126" s="192">
        <f>E125</f>
        <v>44469</v>
      </c>
      <c r="F126" s="143" t="s">
        <v>143</v>
      </c>
      <c r="G126" s="144">
        <v>9002</v>
      </c>
      <c r="H126" s="223" t="s">
        <v>140</v>
      </c>
      <c r="I126" s="194"/>
      <c r="J126" s="196">
        <v>1</v>
      </c>
      <c r="K126" s="147"/>
    </row>
    <row r="127" spans="1:11" ht="22.5" customHeight="1" x14ac:dyDescent="0.25">
      <c r="C127" s="176"/>
      <c r="D127" s="191" t="str">
        <f t="shared" ref="D127:E129" si="26">D126</f>
        <v>Thu</v>
      </c>
      <c r="E127" s="192">
        <f t="shared" si="26"/>
        <v>44469</v>
      </c>
      <c r="F127" s="193"/>
      <c r="G127" s="194"/>
      <c r="H127" s="195"/>
      <c r="I127" s="194"/>
      <c r="J127" s="196"/>
      <c r="K127" s="147"/>
    </row>
    <row r="128" spans="1:11" ht="21.75" customHeight="1" x14ac:dyDescent="0.25">
      <c r="C128" s="176"/>
      <c r="D128" s="191" t="str">
        <f t="shared" si="26"/>
        <v>Thu</v>
      </c>
      <c r="E128" s="192">
        <f t="shared" si="26"/>
        <v>44469</v>
      </c>
      <c r="F128" s="193"/>
      <c r="G128" s="194"/>
      <c r="H128" s="195"/>
      <c r="I128" s="194"/>
      <c r="J128" s="196"/>
      <c r="K128" s="147"/>
    </row>
    <row r="129" spans="3:11" ht="21.75" customHeight="1" thickBot="1" x14ac:dyDescent="0.3">
      <c r="C129" s="197"/>
      <c r="D129" s="198" t="str">
        <f t="shared" si="26"/>
        <v>Thu</v>
      </c>
      <c r="E129" s="199">
        <f t="shared" si="26"/>
        <v>44469</v>
      </c>
      <c r="F129" s="200"/>
      <c r="G129" s="201"/>
      <c r="H129" s="202"/>
      <c r="I129" s="201"/>
      <c r="J129" s="203"/>
      <c r="K129" s="20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73" priority="85" stopIfTrue="1">
      <formula>IF($A11=1,B11,)</formula>
    </cfRule>
    <cfRule type="expression" dxfId="372" priority="86" stopIfTrue="1">
      <formula>IF($A11="",B11,)</formula>
    </cfRule>
  </conditionalFormatting>
  <conditionalFormatting sqref="E11:E15">
    <cfRule type="expression" dxfId="371" priority="87" stopIfTrue="1">
      <formula>IF($A11="",B11,"")</formula>
    </cfRule>
  </conditionalFormatting>
  <conditionalFormatting sqref="E16:E124">
    <cfRule type="expression" dxfId="370" priority="88" stopIfTrue="1">
      <formula>IF($A16&lt;&gt;1,B16,"")</formula>
    </cfRule>
  </conditionalFormatting>
  <conditionalFormatting sqref="D11:D124">
    <cfRule type="expression" dxfId="369" priority="89" stopIfTrue="1">
      <formula>IF($A11="",B11,)</formula>
    </cfRule>
  </conditionalFormatting>
  <conditionalFormatting sqref="G12:G15 G26:G27 G84:G86 G41:G42 G50:G54 G17:G20 G45:G47 G29:G32 G34:G37 G56:G59 G66:G69 G61:G64 G71:G74 G105:G109 G113:G114 G117:G119 G76:G80 G93 G100:G102 G88:G91 G95:G97">
    <cfRule type="expression" dxfId="368" priority="90" stopIfTrue="1">
      <formula>#REF!="Freelancer"</formula>
    </cfRule>
    <cfRule type="expression" dxfId="367" priority="91" stopIfTrue="1">
      <formula>#REF!="DTC Int. Staff"</formula>
    </cfRule>
  </conditionalFormatting>
  <conditionalFormatting sqref="G117:G119 G88:G91 G26 G34:G37 G61:G64 G41:G42 G50:G53 G45:G47 G66:G69 G71:G74 G105:G108 G76:G80 G93 G100:G102 G95:G97">
    <cfRule type="expression" dxfId="366" priority="83" stopIfTrue="1">
      <formula>$F$5="Freelancer"</formula>
    </cfRule>
    <cfRule type="expression" dxfId="365" priority="84" stopIfTrue="1">
      <formula>$F$5="DTC Int. Staff"</formula>
    </cfRule>
  </conditionalFormatting>
  <conditionalFormatting sqref="G17:G20">
    <cfRule type="expression" dxfId="364" priority="81" stopIfTrue="1">
      <formula>#REF!="Freelancer"</formula>
    </cfRule>
    <cfRule type="expression" dxfId="363" priority="82" stopIfTrue="1">
      <formula>#REF!="DTC Int. Staff"</formula>
    </cfRule>
  </conditionalFormatting>
  <conditionalFormatting sqref="G17:G20">
    <cfRule type="expression" dxfId="362" priority="79" stopIfTrue="1">
      <formula>$F$5="Freelancer"</formula>
    </cfRule>
    <cfRule type="expression" dxfId="361" priority="80" stopIfTrue="1">
      <formula>$F$5="DTC Int. Staff"</formula>
    </cfRule>
  </conditionalFormatting>
  <conditionalFormatting sqref="G23:G25">
    <cfRule type="expression" dxfId="360" priority="77" stopIfTrue="1">
      <formula>#REF!="Freelancer"</formula>
    </cfRule>
    <cfRule type="expression" dxfId="359" priority="78" stopIfTrue="1">
      <formula>#REF!="DTC Int. Staff"</formula>
    </cfRule>
  </conditionalFormatting>
  <conditionalFormatting sqref="G23:G25">
    <cfRule type="expression" dxfId="358" priority="75" stopIfTrue="1">
      <formula>$F$5="Freelancer"</formula>
    </cfRule>
    <cfRule type="expression" dxfId="357" priority="76" stopIfTrue="1">
      <formula>$F$5="DTC Int. Staff"</formula>
    </cfRule>
  </conditionalFormatting>
  <conditionalFormatting sqref="C125:C129">
    <cfRule type="expression" dxfId="356" priority="72" stopIfTrue="1">
      <formula>IF($A125=1,B125,)</formula>
    </cfRule>
    <cfRule type="expression" dxfId="355" priority="73" stopIfTrue="1">
      <formula>IF($A125="",B125,)</formula>
    </cfRule>
  </conditionalFormatting>
  <conditionalFormatting sqref="D125:D129">
    <cfRule type="expression" dxfId="354" priority="74" stopIfTrue="1">
      <formula>IF($A125="",B125,)</formula>
    </cfRule>
  </conditionalFormatting>
  <conditionalFormatting sqref="E125:E129">
    <cfRule type="expression" dxfId="353" priority="71" stopIfTrue="1">
      <formula>IF($A125&lt;&gt;1,B125,"")</formula>
    </cfRule>
  </conditionalFormatting>
  <conditionalFormatting sqref="G56:G59">
    <cfRule type="expression" dxfId="352" priority="69" stopIfTrue="1">
      <formula>$F$5="Freelancer"</formula>
    </cfRule>
    <cfRule type="expression" dxfId="351" priority="70" stopIfTrue="1">
      <formula>$F$5="DTC Int. Staff"</formula>
    </cfRule>
  </conditionalFormatting>
  <conditionalFormatting sqref="G11">
    <cfRule type="expression" dxfId="350" priority="63" stopIfTrue="1">
      <formula>#REF!="Freelancer"</formula>
    </cfRule>
    <cfRule type="expression" dxfId="349" priority="64" stopIfTrue="1">
      <formula>#REF!="DTC Int. Staff"</formula>
    </cfRule>
  </conditionalFormatting>
  <conditionalFormatting sqref="G11">
    <cfRule type="expression" dxfId="348" priority="61" stopIfTrue="1">
      <formula>$F$5="Freelancer"</formula>
    </cfRule>
    <cfRule type="expression" dxfId="347" priority="62" stopIfTrue="1">
      <formula>$F$5="DTC Int. Staff"</formula>
    </cfRule>
  </conditionalFormatting>
  <conditionalFormatting sqref="G21">
    <cfRule type="expression" dxfId="346" priority="59" stopIfTrue="1">
      <formula>#REF!="Freelancer"</formula>
    </cfRule>
    <cfRule type="expression" dxfId="345" priority="60" stopIfTrue="1">
      <formula>#REF!="DTC Int. Staff"</formula>
    </cfRule>
  </conditionalFormatting>
  <conditionalFormatting sqref="G21">
    <cfRule type="expression" dxfId="344" priority="57" stopIfTrue="1">
      <formula>$F$5="Freelancer"</formula>
    </cfRule>
    <cfRule type="expression" dxfId="343" priority="58" stopIfTrue="1">
      <formula>$F$5="DTC Int. Staff"</formula>
    </cfRule>
  </conditionalFormatting>
  <conditionalFormatting sqref="G38">
    <cfRule type="expression" dxfId="342" priority="55" stopIfTrue="1">
      <formula>#REF!="Freelancer"</formula>
    </cfRule>
    <cfRule type="expression" dxfId="341" priority="56" stopIfTrue="1">
      <formula>#REF!="DTC Int. Staff"</formula>
    </cfRule>
  </conditionalFormatting>
  <conditionalFormatting sqref="G38">
    <cfRule type="expression" dxfId="340" priority="53" stopIfTrue="1">
      <formula>$F$5="Freelancer"</formula>
    </cfRule>
    <cfRule type="expression" dxfId="339" priority="54" stopIfTrue="1">
      <formula>$F$5="DTC Int. Staff"</formula>
    </cfRule>
  </conditionalFormatting>
  <conditionalFormatting sqref="G48">
    <cfRule type="expression" dxfId="338" priority="51" stopIfTrue="1">
      <formula>#REF!="Freelancer"</formula>
    </cfRule>
    <cfRule type="expression" dxfId="337" priority="52" stopIfTrue="1">
      <formula>#REF!="DTC Int. Staff"</formula>
    </cfRule>
  </conditionalFormatting>
  <conditionalFormatting sqref="G48">
    <cfRule type="expression" dxfId="336" priority="49" stopIfTrue="1">
      <formula>$F$5="Freelancer"</formula>
    </cfRule>
    <cfRule type="expression" dxfId="335" priority="50" stopIfTrue="1">
      <formula>$F$5="DTC Int. Staff"</formula>
    </cfRule>
  </conditionalFormatting>
  <conditionalFormatting sqref="G92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92">
    <cfRule type="expression" dxfId="332" priority="45" stopIfTrue="1">
      <formula>$F$5="Freelancer"</formula>
    </cfRule>
    <cfRule type="expression" dxfId="331" priority="46" stopIfTrue="1">
      <formula>$F$5="DTC Int. Staff"</formula>
    </cfRule>
  </conditionalFormatting>
  <conditionalFormatting sqref="G99">
    <cfRule type="expression" dxfId="330" priority="43" stopIfTrue="1">
      <formula>#REF!="Freelancer"</formula>
    </cfRule>
    <cfRule type="expression" dxfId="329" priority="44" stopIfTrue="1">
      <formula>#REF!="DTC Int. Staff"</formula>
    </cfRule>
  </conditionalFormatting>
  <conditionalFormatting sqref="G99">
    <cfRule type="expression" dxfId="328" priority="41" stopIfTrue="1">
      <formula>$F$5="Freelancer"</formula>
    </cfRule>
    <cfRule type="expression" dxfId="327" priority="42" stopIfTrue="1">
      <formula>$F$5="DTC Int. Staff"</formula>
    </cfRule>
  </conditionalFormatting>
  <conditionalFormatting sqref="G103">
    <cfRule type="expression" dxfId="326" priority="39" stopIfTrue="1">
      <formula>#REF!="Freelancer"</formula>
    </cfRule>
    <cfRule type="expression" dxfId="325" priority="40" stopIfTrue="1">
      <formula>#REF!="DTC Int. Staff"</formula>
    </cfRule>
  </conditionalFormatting>
  <conditionalFormatting sqref="G103">
    <cfRule type="expression" dxfId="324" priority="37" stopIfTrue="1">
      <formula>$F$5="Freelancer"</formula>
    </cfRule>
    <cfRule type="expression" dxfId="323" priority="38" stopIfTrue="1">
      <formula>$F$5="DTC Int. Staff"</formula>
    </cfRule>
  </conditionalFormatting>
  <conditionalFormatting sqref="G111">
    <cfRule type="expression" dxfId="322" priority="35" stopIfTrue="1">
      <formula>#REF!="Freelancer"</formula>
    </cfRule>
    <cfRule type="expression" dxfId="321" priority="36" stopIfTrue="1">
      <formula>#REF!="DTC Int. Staff"</formula>
    </cfRule>
  </conditionalFormatting>
  <conditionalFormatting sqref="G111">
    <cfRule type="expression" dxfId="320" priority="33" stopIfTrue="1">
      <formula>$F$5="Freelancer"</formula>
    </cfRule>
    <cfRule type="expression" dxfId="319" priority="34" stopIfTrue="1">
      <formula>$F$5="DTC Int. Staff"</formula>
    </cfRule>
  </conditionalFormatting>
  <conditionalFormatting sqref="G116">
    <cfRule type="expression" dxfId="318" priority="31" stopIfTrue="1">
      <formula>#REF!="Freelancer"</formula>
    </cfRule>
    <cfRule type="expression" dxfId="317" priority="32" stopIfTrue="1">
      <formula>#REF!="DTC Int. Staff"</formula>
    </cfRule>
  </conditionalFormatting>
  <conditionalFormatting sqref="G116">
    <cfRule type="expression" dxfId="316" priority="29" stopIfTrue="1">
      <formula>$F$5="Freelancer"</formula>
    </cfRule>
    <cfRule type="expression" dxfId="315" priority="30" stopIfTrue="1">
      <formula>$F$5="DTC Int. Staff"</formula>
    </cfRule>
  </conditionalFormatting>
  <conditionalFormatting sqref="G125">
    <cfRule type="expression" dxfId="314" priority="27" stopIfTrue="1">
      <formula>#REF!="Freelancer"</formula>
    </cfRule>
    <cfRule type="expression" dxfId="313" priority="28" stopIfTrue="1">
      <formula>#REF!="DTC Int. Staff"</formula>
    </cfRule>
  </conditionalFormatting>
  <conditionalFormatting sqref="G125">
    <cfRule type="expression" dxfId="312" priority="25" stopIfTrue="1">
      <formula>$F$5="Freelancer"</formula>
    </cfRule>
    <cfRule type="expression" dxfId="311" priority="26" stopIfTrue="1">
      <formula>$F$5="DTC Int. Staff"</formula>
    </cfRule>
  </conditionalFormatting>
  <conditionalFormatting sqref="G126">
    <cfRule type="expression" dxfId="310" priority="23" stopIfTrue="1">
      <formula>#REF!="Freelancer"</formula>
    </cfRule>
    <cfRule type="expression" dxfId="309" priority="24" stopIfTrue="1">
      <formula>#REF!="DTC Int. Staff"</formula>
    </cfRule>
  </conditionalFormatting>
  <conditionalFormatting sqref="G126">
    <cfRule type="expression" dxfId="308" priority="21" stopIfTrue="1">
      <formula>$F$5="Freelancer"</formula>
    </cfRule>
    <cfRule type="expression" dxfId="307" priority="22" stopIfTrue="1">
      <formula>$F$5="DTC Int. Staff"</formula>
    </cfRule>
  </conditionalFormatting>
  <conditionalFormatting sqref="G98">
    <cfRule type="expression" dxfId="306" priority="19" stopIfTrue="1">
      <formula>#REF!="Freelancer"</formula>
    </cfRule>
    <cfRule type="expression" dxfId="305" priority="20" stopIfTrue="1">
      <formula>#REF!="DTC Int. Staff"</formula>
    </cfRule>
  </conditionalFormatting>
  <conditionalFormatting sqref="G98">
    <cfRule type="expression" dxfId="304" priority="17" stopIfTrue="1">
      <formula>$F$5="Freelancer"</formula>
    </cfRule>
    <cfRule type="expression" dxfId="303" priority="18" stopIfTrue="1">
      <formula>$F$5="DTC Int. Staff"</formula>
    </cfRule>
  </conditionalFormatting>
  <conditionalFormatting sqref="G112">
    <cfRule type="expression" dxfId="302" priority="15" stopIfTrue="1">
      <formula>#REF!="Freelancer"</formula>
    </cfRule>
    <cfRule type="expression" dxfId="301" priority="16" stopIfTrue="1">
      <formula>#REF!="DTC Int. Staff"</formula>
    </cfRule>
  </conditionalFormatting>
  <conditionalFormatting sqref="G112">
    <cfRule type="expression" dxfId="300" priority="13" stopIfTrue="1">
      <formula>$F$5="Freelancer"</formula>
    </cfRule>
    <cfRule type="expression" dxfId="299" priority="14" stopIfTrue="1">
      <formula>$F$5="DTC Int. Staff"</formula>
    </cfRule>
  </conditionalFormatting>
  <conditionalFormatting sqref="G87">
    <cfRule type="expression" dxfId="298" priority="11" stopIfTrue="1">
      <formula>#REF!="Freelancer"</formula>
    </cfRule>
    <cfRule type="expression" dxfId="297" priority="12" stopIfTrue="1">
      <formula>#REF!="DTC Int. Staff"</formula>
    </cfRule>
  </conditionalFormatting>
  <conditionalFormatting sqref="G87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83">
    <cfRule type="expression" dxfId="294" priority="7" stopIfTrue="1">
      <formula>#REF!="Freelancer"</formula>
    </cfRule>
    <cfRule type="expression" dxfId="293" priority="8" stopIfTrue="1">
      <formula>#REF!="DTC Int. Staff"</formula>
    </cfRule>
  </conditionalFormatting>
  <conditionalFormatting sqref="G83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G94">
    <cfRule type="expression" dxfId="290" priority="3" stopIfTrue="1">
      <formula>#REF!="Freelancer"</formula>
    </cfRule>
    <cfRule type="expression" dxfId="289" priority="4" stopIfTrue="1">
      <formula>#REF!="DTC Int. Staff"</formula>
    </cfRule>
  </conditionalFormatting>
  <conditionalFormatting sqref="G94">
    <cfRule type="expression" dxfId="288" priority="1" stopIfTrue="1">
      <formula>$F$5="Freelancer"</formula>
    </cfRule>
    <cfRule type="expression" dxfId="2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70" zoomScale="90" zoomScaleNormal="90" workbookViewId="0">
      <selection activeCell="F80" sqref="F8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0898437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19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7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227" t="s">
        <v>142</v>
      </c>
      <c r="G11" s="228">
        <v>9002</v>
      </c>
      <c r="H11" s="231" t="s">
        <v>134</v>
      </c>
      <c r="I11" s="135" t="s">
        <v>103</v>
      </c>
      <c r="J11" s="137">
        <v>2</v>
      </c>
      <c r="K11" s="239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227" t="s">
        <v>143</v>
      </c>
      <c r="G12" s="228">
        <v>9002</v>
      </c>
      <c r="H12" s="234" t="s">
        <v>163</v>
      </c>
      <c r="I12" s="135"/>
      <c r="J12" s="137">
        <v>1</v>
      </c>
      <c r="K12" s="220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227" t="s">
        <v>143</v>
      </c>
      <c r="G13" s="228">
        <v>9002</v>
      </c>
      <c r="H13" s="234" t="s">
        <v>164</v>
      </c>
      <c r="I13" s="135"/>
      <c r="J13" s="137">
        <v>5</v>
      </c>
      <c r="K13" s="220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220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220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221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221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227" t="s">
        <v>142</v>
      </c>
      <c r="G18" s="228">
        <v>9002</v>
      </c>
      <c r="H18" s="231" t="s">
        <v>134</v>
      </c>
      <c r="I18" s="135" t="s">
        <v>103</v>
      </c>
      <c r="J18" s="137">
        <v>4</v>
      </c>
      <c r="K18" s="220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227" t="s">
        <v>144</v>
      </c>
      <c r="G19" s="135">
        <v>9003</v>
      </c>
      <c r="H19" s="231" t="s">
        <v>165</v>
      </c>
      <c r="I19" s="135"/>
      <c r="J19" s="137">
        <v>1</v>
      </c>
      <c r="K19" s="220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9004</v>
      </c>
      <c r="H20" s="151" t="s">
        <v>197</v>
      </c>
      <c r="I20" s="135"/>
      <c r="J20" s="137">
        <v>2</v>
      </c>
      <c r="K20" s="220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 t="s">
        <v>166</v>
      </c>
      <c r="I21" s="135"/>
      <c r="J21" s="137">
        <v>1</v>
      </c>
      <c r="K21" s="220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220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102</v>
      </c>
      <c r="G23" s="144">
        <v>9003</v>
      </c>
      <c r="H23" s="145" t="s">
        <v>141</v>
      </c>
      <c r="I23" s="144" t="s">
        <v>103</v>
      </c>
      <c r="J23" s="146">
        <v>2</v>
      </c>
      <c r="K23" s="221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142</v>
      </c>
      <c r="G24" s="144">
        <v>9002</v>
      </c>
      <c r="H24" s="145" t="s">
        <v>134</v>
      </c>
      <c r="I24" s="144"/>
      <c r="J24" s="146">
        <v>6</v>
      </c>
      <c r="K24" s="221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21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21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21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9004</v>
      </c>
      <c r="H28" s="151" t="s">
        <v>197</v>
      </c>
      <c r="I28" s="135" t="s">
        <v>103</v>
      </c>
      <c r="J28" s="137">
        <v>3</v>
      </c>
      <c r="K28" s="220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229" t="s">
        <v>142</v>
      </c>
      <c r="G29" s="230">
        <v>9002</v>
      </c>
      <c r="H29" s="224" t="s">
        <v>134</v>
      </c>
      <c r="I29" s="135"/>
      <c r="J29" s="137">
        <v>5</v>
      </c>
      <c r="K29" s="220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20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20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20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144</v>
      </c>
      <c r="G33" s="144">
        <v>9003</v>
      </c>
      <c r="H33" s="145" t="s">
        <v>167</v>
      </c>
      <c r="I33" s="144" t="s">
        <v>103</v>
      </c>
      <c r="J33" s="146">
        <v>4</v>
      </c>
      <c r="K33" s="221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142</v>
      </c>
      <c r="G34" s="144">
        <v>9002</v>
      </c>
      <c r="H34" s="145" t="s">
        <v>134</v>
      </c>
      <c r="I34" s="144"/>
      <c r="J34" s="146">
        <v>4</v>
      </c>
      <c r="K34" s="221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221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221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221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229" t="s">
        <v>184</v>
      </c>
      <c r="G38" s="230">
        <v>9003</v>
      </c>
      <c r="H38" s="151" t="s">
        <v>149</v>
      </c>
      <c r="I38" s="135" t="s">
        <v>103</v>
      </c>
      <c r="J38" s="137">
        <v>3</v>
      </c>
      <c r="K38" s="220" t="s">
        <v>60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29" t="s">
        <v>142</v>
      </c>
      <c r="G39" s="230">
        <v>9002</v>
      </c>
      <c r="H39" s="224" t="s">
        <v>134</v>
      </c>
      <c r="I39" s="135"/>
      <c r="J39" s="137">
        <v>5</v>
      </c>
      <c r="K39" s="220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220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220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220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221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221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 t="s">
        <v>150</v>
      </c>
      <c r="I45" s="135" t="s">
        <v>103</v>
      </c>
      <c r="J45" s="137">
        <v>2</v>
      </c>
      <c r="K45" s="220" t="s">
        <v>60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29" t="s">
        <v>142</v>
      </c>
      <c r="G46" s="230">
        <v>9002</v>
      </c>
      <c r="H46" s="224" t="s">
        <v>134</v>
      </c>
      <c r="I46" s="135"/>
      <c r="J46" s="137">
        <v>6</v>
      </c>
      <c r="K46" s="220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220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220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220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5" t="s">
        <v>152</v>
      </c>
      <c r="I50" s="144" t="s">
        <v>103</v>
      </c>
      <c r="J50" s="146">
        <v>1</v>
      </c>
      <c r="K50" s="221" t="s">
        <v>60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144</v>
      </c>
      <c r="G51" s="144">
        <v>9003</v>
      </c>
      <c r="H51" s="235" t="s">
        <v>153</v>
      </c>
      <c r="I51" s="144"/>
      <c r="J51" s="146">
        <v>2</v>
      </c>
      <c r="K51" s="221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144</v>
      </c>
      <c r="G52" s="144">
        <v>9003</v>
      </c>
      <c r="H52" s="236" t="s">
        <v>161</v>
      </c>
      <c r="I52" s="144"/>
      <c r="J52" s="146">
        <v>4</v>
      </c>
      <c r="K52" s="221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236" t="s">
        <v>162</v>
      </c>
      <c r="I53" s="144"/>
      <c r="J53" s="146">
        <v>1</v>
      </c>
      <c r="K53" s="221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21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 t="s">
        <v>82</v>
      </c>
      <c r="I55" s="135"/>
      <c r="J55" s="137"/>
      <c r="K55" s="220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20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20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20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20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151</v>
      </c>
      <c r="I60" s="144" t="s">
        <v>103</v>
      </c>
      <c r="J60" s="146">
        <v>1</v>
      </c>
      <c r="K60" s="221" t="s">
        <v>60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 t="s">
        <v>154</v>
      </c>
      <c r="I61" s="144"/>
      <c r="J61" s="146">
        <v>1</v>
      </c>
      <c r="K61" s="221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184</v>
      </c>
      <c r="G62" s="144">
        <v>9003</v>
      </c>
      <c r="H62" s="145" t="s">
        <v>159</v>
      </c>
      <c r="I62" s="144"/>
      <c r="J62" s="146">
        <v>5</v>
      </c>
      <c r="K62" s="221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 t="s">
        <v>201</v>
      </c>
      <c r="G63" s="144">
        <v>9003</v>
      </c>
      <c r="H63" s="145" t="s">
        <v>160</v>
      </c>
      <c r="I63" s="144"/>
      <c r="J63" s="146">
        <v>1</v>
      </c>
      <c r="K63" s="221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21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229" t="s">
        <v>184</v>
      </c>
      <c r="G65" s="230">
        <v>9003</v>
      </c>
      <c r="H65" s="151" t="s">
        <v>155</v>
      </c>
      <c r="I65" s="135" t="s">
        <v>103</v>
      </c>
      <c r="J65" s="137">
        <v>4</v>
      </c>
      <c r="K65" s="220" t="s">
        <v>60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227" t="s">
        <v>144</v>
      </c>
      <c r="G66" s="135">
        <v>9003</v>
      </c>
      <c r="H66" s="151" t="s">
        <v>158</v>
      </c>
      <c r="I66" s="135"/>
      <c r="J66" s="137">
        <v>1</v>
      </c>
      <c r="K66" s="220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227" t="s">
        <v>144</v>
      </c>
      <c r="G67" s="135">
        <v>9003</v>
      </c>
      <c r="H67" s="151" t="s">
        <v>156</v>
      </c>
      <c r="I67" s="135"/>
      <c r="J67" s="137">
        <v>2</v>
      </c>
      <c r="K67" s="220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157</v>
      </c>
      <c r="I68" s="135"/>
      <c r="J68" s="137">
        <v>1</v>
      </c>
      <c r="K68" s="220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20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21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21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227" t="s">
        <v>144</v>
      </c>
      <c r="G72" s="135">
        <v>9003</v>
      </c>
      <c r="H72" s="151" t="s">
        <v>171</v>
      </c>
      <c r="I72" s="135" t="s">
        <v>103</v>
      </c>
      <c r="J72" s="137">
        <v>7</v>
      </c>
      <c r="K72" s="220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227" t="s">
        <v>144</v>
      </c>
      <c r="G73" s="135">
        <v>9003</v>
      </c>
      <c r="H73" s="151" t="s">
        <v>175</v>
      </c>
      <c r="I73" s="135"/>
      <c r="J73" s="137">
        <v>1</v>
      </c>
      <c r="K73" s="220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20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20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20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144</v>
      </c>
      <c r="G77" s="144">
        <v>9003</v>
      </c>
      <c r="H77" s="145" t="s">
        <v>171</v>
      </c>
      <c r="I77" s="144" t="s">
        <v>103</v>
      </c>
      <c r="J77" s="146">
        <v>5</v>
      </c>
      <c r="K77" s="221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144</v>
      </c>
      <c r="G78" s="144">
        <v>9003</v>
      </c>
      <c r="H78" s="145" t="s">
        <v>170</v>
      </c>
      <c r="I78" s="144"/>
      <c r="J78" s="146">
        <v>1</v>
      </c>
      <c r="K78" s="221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 t="s">
        <v>144</v>
      </c>
      <c r="G79" s="144">
        <v>9003</v>
      </c>
      <c r="H79" s="145" t="s">
        <v>175</v>
      </c>
      <c r="I79" s="144"/>
      <c r="J79" s="146">
        <v>1</v>
      </c>
      <c r="K79" s="221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144</v>
      </c>
      <c r="G80" s="144">
        <v>9003</v>
      </c>
      <c r="H80" s="145" t="s">
        <v>176</v>
      </c>
      <c r="I80" s="144"/>
      <c r="J80" s="146">
        <v>1</v>
      </c>
      <c r="K80" s="221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21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227" t="s">
        <v>184</v>
      </c>
      <c r="G82" s="135">
        <v>9003</v>
      </c>
      <c r="H82" s="151" t="s">
        <v>172</v>
      </c>
      <c r="I82" s="135" t="s">
        <v>103</v>
      </c>
      <c r="J82" s="137">
        <v>3</v>
      </c>
      <c r="K82" s="220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227" t="s">
        <v>144</v>
      </c>
      <c r="G83" s="135">
        <v>9003</v>
      </c>
      <c r="H83" s="151" t="s">
        <v>169</v>
      </c>
      <c r="I83" s="135"/>
      <c r="J83" s="137">
        <v>3</v>
      </c>
      <c r="K83" s="220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227" t="s">
        <v>184</v>
      </c>
      <c r="G84" s="135">
        <v>9003</v>
      </c>
      <c r="H84" s="151" t="s">
        <v>173</v>
      </c>
      <c r="I84" s="135"/>
      <c r="J84" s="137">
        <v>1</v>
      </c>
      <c r="K84" s="220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 t="s">
        <v>174</v>
      </c>
      <c r="I85" s="135"/>
      <c r="J85" s="137">
        <v>1</v>
      </c>
      <c r="K85" s="220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20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184</v>
      </c>
      <c r="G87" s="144">
        <v>9003</v>
      </c>
      <c r="H87" s="145" t="s">
        <v>168</v>
      </c>
      <c r="I87" s="144" t="s">
        <v>103</v>
      </c>
      <c r="J87" s="146">
        <v>3</v>
      </c>
      <c r="K87" s="221" t="s">
        <v>60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 t="s">
        <v>144</v>
      </c>
      <c r="G88" s="144">
        <v>9003</v>
      </c>
      <c r="H88" s="145" t="s">
        <v>169</v>
      </c>
      <c r="I88" s="144"/>
      <c r="J88" s="146">
        <v>5</v>
      </c>
      <c r="K88" s="221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221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221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221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82</v>
      </c>
      <c r="I92" s="135"/>
      <c r="J92" s="137"/>
      <c r="K92" s="220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220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220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220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220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220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221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221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227" t="s">
        <v>144</v>
      </c>
      <c r="G100" s="135">
        <v>9003</v>
      </c>
      <c r="H100" s="151" t="s">
        <v>199</v>
      </c>
      <c r="I100" s="135" t="s">
        <v>103</v>
      </c>
      <c r="J100" s="137">
        <v>6</v>
      </c>
      <c r="K100" s="220" t="s">
        <v>60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 t="s">
        <v>184</v>
      </c>
      <c r="G101" s="135">
        <v>9003</v>
      </c>
      <c r="H101" s="151" t="s">
        <v>168</v>
      </c>
      <c r="I101" s="135"/>
      <c r="J101" s="137">
        <v>2</v>
      </c>
      <c r="K101" s="220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220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220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220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184</v>
      </c>
      <c r="G105" s="144">
        <v>9003</v>
      </c>
      <c r="H105" s="145" t="s">
        <v>181</v>
      </c>
      <c r="I105" s="144" t="s">
        <v>103</v>
      </c>
      <c r="J105" s="146">
        <v>1</v>
      </c>
      <c r="K105" s="221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 t="s">
        <v>144</v>
      </c>
      <c r="G106" s="144">
        <v>9003</v>
      </c>
      <c r="H106" s="145" t="s">
        <v>198</v>
      </c>
      <c r="I106" s="144"/>
      <c r="J106" s="146">
        <v>7</v>
      </c>
      <c r="K106" s="221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221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221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221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229" t="s">
        <v>144</v>
      </c>
      <c r="G110" s="230">
        <v>9003</v>
      </c>
      <c r="H110" s="151" t="s">
        <v>180</v>
      </c>
      <c r="I110" s="135" t="s">
        <v>103</v>
      </c>
      <c r="J110" s="137">
        <v>1</v>
      </c>
      <c r="K110" s="220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184</v>
      </c>
      <c r="G111" s="135">
        <v>9003</v>
      </c>
      <c r="H111" s="151" t="s">
        <v>168</v>
      </c>
      <c r="I111" s="135"/>
      <c r="J111" s="137">
        <v>2</v>
      </c>
      <c r="K111" s="220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227" t="s">
        <v>144</v>
      </c>
      <c r="G112" s="135">
        <v>9003</v>
      </c>
      <c r="H112" s="151" t="s">
        <v>200</v>
      </c>
      <c r="I112" s="135"/>
      <c r="J112" s="137">
        <v>5</v>
      </c>
      <c r="K112" s="220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220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220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184</v>
      </c>
      <c r="G115" s="144">
        <v>9003</v>
      </c>
      <c r="H115" s="237" t="s">
        <v>178</v>
      </c>
      <c r="I115" s="144" t="s">
        <v>179</v>
      </c>
      <c r="J115" s="146">
        <v>3</v>
      </c>
      <c r="K115" s="221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144</v>
      </c>
      <c r="G116" s="144">
        <v>9003</v>
      </c>
      <c r="H116" s="238" t="s">
        <v>199</v>
      </c>
      <c r="I116" s="144"/>
      <c r="J116" s="146">
        <v>4</v>
      </c>
      <c r="K116" s="221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144</v>
      </c>
      <c r="G117" s="144">
        <v>9003</v>
      </c>
      <c r="H117" s="237" t="s">
        <v>182</v>
      </c>
      <c r="I117" s="144"/>
      <c r="J117" s="146">
        <v>1</v>
      </c>
      <c r="K117" s="221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221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221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227" t="s">
        <v>144</v>
      </c>
      <c r="G120" s="135">
        <v>9003</v>
      </c>
      <c r="H120" s="151" t="s">
        <v>177</v>
      </c>
      <c r="I120" s="135" t="s">
        <v>103</v>
      </c>
      <c r="J120" s="137">
        <v>3</v>
      </c>
      <c r="K120" s="220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227" t="s">
        <v>144</v>
      </c>
      <c r="G121" s="135">
        <v>9003</v>
      </c>
      <c r="H121" s="151" t="s">
        <v>198</v>
      </c>
      <c r="I121" s="135"/>
      <c r="J121" s="137">
        <v>4</v>
      </c>
      <c r="K121" s="220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229" t="s">
        <v>144</v>
      </c>
      <c r="G122" s="230">
        <v>9003</v>
      </c>
      <c r="H122" s="151" t="s">
        <v>183</v>
      </c>
      <c r="I122" s="135"/>
      <c r="J122" s="137">
        <v>1</v>
      </c>
      <c r="K122" s="220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220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220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221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08" t="str">
        <f t="shared" si="4"/>
        <v>Sun</v>
      </c>
      <c r="E126" s="199">
        <f>IF(MONTH(E125+1)&gt;MONTH(E125),"",E125+1)</f>
        <v>44500</v>
      </c>
      <c r="F126" s="200"/>
      <c r="G126" s="201"/>
      <c r="H126" s="202"/>
      <c r="I126" s="201"/>
      <c r="J126" s="209"/>
      <c r="K126" s="240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86" priority="155" stopIfTrue="1">
      <formula>IF($A11=1,B11,)</formula>
    </cfRule>
    <cfRule type="expression" dxfId="285" priority="156" stopIfTrue="1">
      <formula>IF($A11="",B11,)</formula>
    </cfRule>
  </conditionalFormatting>
  <conditionalFormatting sqref="E11:E15">
    <cfRule type="expression" dxfId="284" priority="157" stopIfTrue="1">
      <formula>IF($A11="",B11,"")</formula>
    </cfRule>
  </conditionalFormatting>
  <conditionalFormatting sqref="E16:E124">
    <cfRule type="expression" dxfId="283" priority="158" stopIfTrue="1">
      <formula>IF($A16&lt;&gt;1,B16,"")</formula>
    </cfRule>
  </conditionalFormatting>
  <conditionalFormatting sqref="D11:D124">
    <cfRule type="expression" dxfId="282" priority="159" stopIfTrue="1">
      <formula>IF($A11="",B11,)</formula>
    </cfRule>
  </conditionalFormatting>
  <conditionalFormatting sqref="G14:G16 G20:G22 G74:G76 G85:G87 G101:G104 G68:G71 G53:G61 G89:G99 G107:G109 G118:G119 G35:G37 G111 G25:G28 G64 G40:G45 G30:G32 G113:G115 G47:G51">
    <cfRule type="expression" dxfId="281" priority="160" stopIfTrue="1">
      <formula>#REF!="Freelancer"</formula>
    </cfRule>
    <cfRule type="expression" dxfId="280" priority="161" stopIfTrue="1">
      <formula>#REF!="DTC Int. Staff"</formula>
    </cfRule>
  </conditionalFormatting>
  <conditionalFormatting sqref="G115 G87 G20:G22 G35:G37 G60:G61 G74:G76 G101:G104 G68:G71 G89:G99 G118:G119 G64 G40:G45 G47:G49">
    <cfRule type="expression" dxfId="279" priority="153" stopIfTrue="1">
      <formula>$F$5="Freelancer"</formula>
    </cfRule>
    <cfRule type="expression" dxfId="278" priority="154" stopIfTrue="1">
      <formula>$F$5="DTC Int. Staff"</formula>
    </cfRule>
  </conditionalFormatting>
  <conditionalFormatting sqref="G16">
    <cfRule type="expression" dxfId="277" priority="151" stopIfTrue="1">
      <formula>#REF!="Freelancer"</formula>
    </cfRule>
    <cfRule type="expression" dxfId="276" priority="152" stopIfTrue="1">
      <formula>#REF!="DTC Int. Staff"</formula>
    </cfRule>
  </conditionalFormatting>
  <conditionalFormatting sqref="G16">
    <cfRule type="expression" dxfId="275" priority="149" stopIfTrue="1">
      <formula>$F$5="Freelancer"</formula>
    </cfRule>
    <cfRule type="expression" dxfId="274" priority="150" stopIfTrue="1">
      <formula>$F$5="DTC Int. Staff"</formula>
    </cfRule>
  </conditionalFormatting>
  <conditionalFormatting sqref="G17">
    <cfRule type="expression" dxfId="273" priority="147" stopIfTrue="1">
      <formula>#REF!="Freelancer"</formula>
    </cfRule>
    <cfRule type="expression" dxfId="272" priority="148" stopIfTrue="1">
      <formula>#REF!="DTC Int. Staff"</formula>
    </cfRule>
  </conditionalFormatting>
  <conditionalFormatting sqref="G17">
    <cfRule type="expression" dxfId="271" priority="145" stopIfTrue="1">
      <formula>$F$5="Freelancer"</formula>
    </cfRule>
    <cfRule type="expression" dxfId="270" priority="146" stopIfTrue="1">
      <formula>$F$5="DTC Int. Staff"</formula>
    </cfRule>
  </conditionalFormatting>
  <conditionalFormatting sqref="C126">
    <cfRule type="expression" dxfId="269" priority="142" stopIfTrue="1">
      <formula>IF($A126=1,B126,)</formula>
    </cfRule>
    <cfRule type="expression" dxfId="268" priority="143" stopIfTrue="1">
      <formula>IF($A126="",B126,)</formula>
    </cfRule>
  </conditionalFormatting>
  <conditionalFormatting sqref="D126">
    <cfRule type="expression" dxfId="267" priority="144" stopIfTrue="1">
      <formula>IF($A126="",B126,)</formula>
    </cfRule>
  </conditionalFormatting>
  <conditionalFormatting sqref="C125">
    <cfRule type="expression" dxfId="266" priority="139" stopIfTrue="1">
      <formula>IF($A125=1,B125,)</formula>
    </cfRule>
    <cfRule type="expression" dxfId="265" priority="140" stopIfTrue="1">
      <formula>IF($A125="",B125,)</formula>
    </cfRule>
  </conditionalFormatting>
  <conditionalFormatting sqref="D125">
    <cfRule type="expression" dxfId="264" priority="141" stopIfTrue="1">
      <formula>IF($A125="",B125,)</formula>
    </cfRule>
  </conditionalFormatting>
  <conditionalFormatting sqref="E125">
    <cfRule type="expression" dxfId="263" priority="138" stopIfTrue="1">
      <formula>IF($A125&lt;&gt;1,B125,"")</formula>
    </cfRule>
  </conditionalFormatting>
  <conditionalFormatting sqref="E126">
    <cfRule type="expression" dxfId="262" priority="137" stopIfTrue="1">
      <formula>IF($A126&lt;&gt;1,B126,"")</formula>
    </cfRule>
  </conditionalFormatting>
  <conditionalFormatting sqref="G55:G59">
    <cfRule type="expression" dxfId="261" priority="135" stopIfTrue="1">
      <formula>$F$5="Freelancer"</formula>
    </cfRule>
    <cfRule type="expression" dxfId="260" priority="136" stopIfTrue="1">
      <formula>$F$5="DTC Int. Staff"</formula>
    </cfRule>
  </conditionalFormatting>
  <conditionalFormatting sqref="G81">
    <cfRule type="expression" dxfId="259" priority="133" stopIfTrue="1">
      <formula>#REF!="Freelancer"</formula>
    </cfRule>
    <cfRule type="expression" dxfId="258" priority="134" stopIfTrue="1">
      <formula>#REF!="DTC Int. Staff"</formula>
    </cfRule>
  </conditionalFormatting>
  <conditionalFormatting sqref="G81">
    <cfRule type="expression" dxfId="257" priority="131" stopIfTrue="1">
      <formula>$F$5="Freelancer"</formula>
    </cfRule>
    <cfRule type="expression" dxfId="256" priority="132" stopIfTrue="1">
      <formula>$F$5="DTC Int. Staff"</formula>
    </cfRule>
  </conditionalFormatting>
  <conditionalFormatting sqref="G11">
    <cfRule type="expression" dxfId="255" priority="129" stopIfTrue="1">
      <formula>#REF!="Freelancer"</formula>
    </cfRule>
    <cfRule type="expression" dxfId="254" priority="130" stopIfTrue="1">
      <formula>#REF!="DTC Int. Staff"</formula>
    </cfRule>
  </conditionalFormatting>
  <conditionalFormatting sqref="G11">
    <cfRule type="expression" dxfId="253" priority="127" stopIfTrue="1">
      <formula>$F$5="Freelancer"</formula>
    </cfRule>
    <cfRule type="expression" dxfId="252" priority="128" stopIfTrue="1">
      <formula>$F$5="DTC Int. Staff"</formula>
    </cfRule>
  </conditionalFormatting>
  <conditionalFormatting sqref="G18">
    <cfRule type="expression" dxfId="251" priority="125" stopIfTrue="1">
      <formula>#REF!="Freelancer"</formula>
    </cfRule>
    <cfRule type="expression" dxfId="250" priority="126" stopIfTrue="1">
      <formula>#REF!="DTC Int. Staff"</formula>
    </cfRule>
  </conditionalFormatting>
  <conditionalFormatting sqref="G18">
    <cfRule type="expression" dxfId="249" priority="123" stopIfTrue="1">
      <formula>$F$5="Freelancer"</formula>
    </cfRule>
    <cfRule type="expression" dxfId="248" priority="124" stopIfTrue="1">
      <formula>$F$5="DTC Int. Staff"</formula>
    </cfRule>
  </conditionalFormatting>
  <conditionalFormatting sqref="G24">
    <cfRule type="expression" dxfId="247" priority="121" stopIfTrue="1">
      <formula>#REF!="Freelancer"</formula>
    </cfRule>
    <cfRule type="expression" dxfId="246" priority="122" stopIfTrue="1">
      <formula>#REF!="DTC Int. Staff"</formula>
    </cfRule>
  </conditionalFormatting>
  <conditionalFormatting sqref="G24">
    <cfRule type="expression" dxfId="245" priority="119" stopIfTrue="1">
      <formula>$F$5="Freelancer"</formula>
    </cfRule>
    <cfRule type="expression" dxfId="244" priority="120" stopIfTrue="1">
      <formula>$F$5="DTC Int. Staff"</formula>
    </cfRule>
  </conditionalFormatting>
  <conditionalFormatting sqref="G12">
    <cfRule type="expression" dxfId="243" priority="117" stopIfTrue="1">
      <formula>#REF!="Freelancer"</formula>
    </cfRule>
    <cfRule type="expression" dxfId="242" priority="118" stopIfTrue="1">
      <formula>#REF!="DTC Int. Staff"</formula>
    </cfRule>
  </conditionalFormatting>
  <conditionalFormatting sqref="G12">
    <cfRule type="expression" dxfId="241" priority="115" stopIfTrue="1">
      <formula>$F$5="Freelancer"</formula>
    </cfRule>
    <cfRule type="expression" dxfId="240" priority="116" stopIfTrue="1">
      <formula>$F$5="DTC Int. Staff"</formula>
    </cfRule>
  </conditionalFormatting>
  <conditionalFormatting sqref="G13">
    <cfRule type="expression" dxfId="239" priority="113" stopIfTrue="1">
      <formula>#REF!="Freelancer"</formula>
    </cfRule>
    <cfRule type="expression" dxfId="238" priority="114" stopIfTrue="1">
      <formula>#REF!="DTC Int. Staff"</formula>
    </cfRule>
  </conditionalFormatting>
  <conditionalFormatting sqref="G13">
    <cfRule type="expression" dxfId="237" priority="111" stopIfTrue="1">
      <formula>$F$5="Freelancer"</formula>
    </cfRule>
    <cfRule type="expression" dxfId="236" priority="112" stopIfTrue="1">
      <formula>$F$5="DTC Int. Staff"</formula>
    </cfRule>
  </conditionalFormatting>
  <conditionalFormatting sqref="G73">
    <cfRule type="expression" dxfId="235" priority="109" stopIfTrue="1">
      <formula>#REF!="Freelancer"</formula>
    </cfRule>
    <cfRule type="expression" dxfId="234" priority="110" stopIfTrue="1">
      <formula>#REF!="DTC Int. Staff"</formula>
    </cfRule>
  </conditionalFormatting>
  <conditionalFormatting sqref="G73">
    <cfRule type="expression" dxfId="233" priority="107" stopIfTrue="1">
      <formula>$F$5="Freelancer"</formula>
    </cfRule>
    <cfRule type="expression" dxfId="232" priority="108" stopIfTrue="1">
      <formula>$F$5="DTC Int. Staff"</formula>
    </cfRule>
  </conditionalFormatting>
  <conditionalFormatting sqref="G83">
    <cfRule type="expression" dxfId="231" priority="105" stopIfTrue="1">
      <formula>#REF!="Freelancer"</formula>
    </cfRule>
    <cfRule type="expression" dxfId="230" priority="106" stopIfTrue="1">
      <formula>#REF!="DTC Int. Staff"</formula>
    </cfRule>
  </conditionalFormatting>
  <conditionalFormatting sqref="G83">
    <cfRule type="expression" dxfId="229" priority="103" stopIfTrue="1">
      <formula>$F$5="Freelancer"</formula>
    </cfRule>
    <cfRule type="expression" dxfId="228" priority="104" stopIfTrue="1">
      <formula>$F$5="DTC Int. Staff"</formula>
    </cfRule>
  </conditionalFormatting>
  <conditionalFormatting sqref="G100">
    <cfRule type="expression" dxfId="227" priority="101" stopIfTrue="1">
      <formula>#REF!="Freelancer"</formula>
    </cfRule>
    <cfRule type="expression" dxfId="226" priority="102" stopIfTrue="1">
      <formula>#REF!="DTC Int. Staff"</formula>
    </cfRule>
  </conditionalFormatting>
  <conditionalFormatting sqref="G100">
    <cfRule type="expression" dxfId="225" priority="99" stopIfTrue="1">
      <formula>$F$5="Freelancer"</formula>
    </cfRule>
    <cfRule type="expression" dxfId="224" priority="100" stopIfTrue="1">
      <formula>$F$5="DTC Int. Staff"</formula>
    </cfRule>
  </conditionalFormatting>
  <conditionalFormatting sqref="G120">
    <cfRule type="expression" dxfId="223" priority="97" stopIfTrue="1">
      <formula>#REF!="Freelancer"</formula>
    </cfRule>
    <cfRule type="expression" dxfId="222" priority="98" stopIfTrue="1">
      <formula>#REF!="DTC Int. Staff"</formula>
    </cfRule>
  </conditionalFormatting>
  <conditionalFormatting sqref="G120">
    <cfRule type="expression" dxfId="221" priority="95" stopIfTrue="1">
      <formula>$F$5="Freelancer"</formula>
    </cfRule>
    <cfRule type="expression" dxfId="220" priority="96" stopIfTrue="1">
      <formula>$F$5="DTC Int. Staff"</formula>
    </cfRule>
  </conditionalFormatting>
  <conditionalFormatting sqref="G66">
    <cfRule type="expression" dxfId="219" priority="93" stopIfTrue="1">
      <formula>#REF!="Freelancer"</formula>
    </cfRule>
    <cfRule type="expression" dxfId="218" priority="94" stopIfTrue="1">
      <formula>#REF!="DTC Int. Staff"</formula>
    </cfRule>
  </conditionalFormatting>
  <conditionalFormatting sqref="G66">
    <cfRule type="expression" dxfId="217" priority="91" stopIfTrue="1">
      <formula>$F$5="Freelancer"</formula>
    </cfRule>
    <cfRule type="expression" dxfId="216" priority="92" stopIfTrue="1">
      <formula>$F$5="DTC Int. Staff"</formula>
    </cfRule>
  </conditionalFormatting>
  <conditionalFormatting sqref="G67">
    <cfRule type="expression" dxfId="215" priority="89" stopIfTrue="1">
      <formula>#REF!="Freelancer"</formula>
    </cfRule>
    <cfRule type="expression" dxfId="214" priority="90" stopIfTrue="1">
      <formula>#REF!="DTC Int. Staff"</formula>
    </cfRule>
  </conditionalFormatting>
  <conditionalFormatting sqref="G67">
    <cfRule type="expression" dxfId="213" priority="87" stopIfTrue="1">
      <formula>$F$5="Freelancer"</formula>
    </cfRule>
    <cfRule type="expression" dxfId="212" priority="88" stopIfTrue="1">
      <formula>$F$5="DTC Int. Staff"</formula>
    </cfRule>
  </conditionalFormatting>
  <conditionalFormatting sqref="G19">
    <cfRule type="expression" dxfId="211" priority="85" stopIfTrue="1">
      <formula>#REF!="Freelancer"</formula>
    </cfRule>
    <cfRule type="expression" dxfId="210" priority="86" stopIfTrue="1">
      <formula>#REF!="DTC Int. Staff"</formula>
    </cfRule>
  </conditionalFormatting>
  <conditionalFormatting sqref="G19">
    <cfRule type="expression" dxfId="209" priority="83" stopIfTrue="1">
      <formula>$F$5="Freelancer"</formula>
    </cfRule>
    <cfRule type="expression" dxfId="208" priority="84" stopIfTrue="1">
      <formula>$F$5="DTC Int. Staff"</formula>
    </cfRule>
  </conditionalFormatting>
  <conditionalFormatting sqref="G52">
    <cfRule type="expression" dxfId="207" priority="81" stopIfTrue="1">
      <formula>#REF!="Freelancer"</formula>
    </cfRule>
    <cfRule type="expression" dxfId="206" priority="82" stopIfTrue="1">
      <formula>#REF!="DTC Int. Staff"</formula>
    </cfRule>
  </conditionalFormatting>
  <conditionalFormatting sqref="G77">
    <cfRule type="expression" dxfId="205" priority="79" stopIfTrue="1">
      <formula>#REF!="Freelancer"</formula>
    </cfRule>
    <cfRule type="expression" dxfId="204" priority="80" stopIfTrue="1">
      <formula>#REF!="DTC Int. Staff"</formula>
    </cfRule>
  </conditionalFormatting>
  <conditionalFormatting sqref="G88">
    <cfRule type="expression" dxfId="203" priority="77" stopIfTrue="1">
      <formula>#REF!="Freelancer"</formula>
    </cfRule>
    <cfRule type="expression" dxfId="202" priority="78" stopIfTrue="1">
      <formula>#REF!="DTC Int. Staff"</formula>
    </cfRule>
  </conditionalFormatting>
  <conditionalFormatting sqref="G106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116">
    <cfRule type="expression" dxfId="199" priority="73" stopIfTrue="1">
      <formula>#REF!="Freelancer"</formula>
    </cfRule>
    <cfRule type="expression" dxfId="198" priority="74" stopIfTrue="1">
      <formula>#REF!="DTC Int. Staff"</formula>
    </cfRule>
  </conditionalFormatting>
  <conditionalFormatting sqref="G72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G72">
    <cfRule type="expression" dxfId="195" priority="69" stopIfTrue="1">
      <formula>$F$5="Freelancer"</formula>
    </cfRule>
    <cfRule type="expression" dxfId="194" priority="70" stopIfTrue="1">
      <formula>$F$5="DTC Int. Staff"</formula>
    </cfRule>
  </conditionalFormatting>
  <conditionalFormatting sqref="G78">
    <cfRule type="expression" dxfId="193" priority="67" stopIfTrue="1">
      <formula>#REF!="Freelancer"</formula>
    </cfRule>
    <cfRule type="expression" dxfId="192" priority="68" stopIfTrue="1">
      <formula>#REF!="DTC Int. Staff"</formula>
    </cfRule>
  </conditionalFormatting>
  <conditionalFormatting sqref="G79">
    <cfRule type="expression" dxfId="191" priority="65" stopIfTrue="1">
      <formula>#REF!="Freelancer"</formula>
    </cfRule>
    <cfRule type="expression" dxfId="190" priority="66" stopIfTrue="1">
      <formula>#REF!="DTC Int. Staff"</formula>
    </cfRule>
  </conditionalFormatting>
  <conditionalFormatting sqref="G80">
    <cfRule type="expression" dxfId="189" priority="63" stopIfTrue="1">
      <formula>#REF!="Freelancer"</formula>
    </cfRule>
    <cfRule type="expression" dxfId="188" priority="64" stopIfTrue="1">
      <formula>#REF!="DTC Int. Staff"</formula>
    </cfRule>
  </conditionalFormatting>
  <conditionalFormatting sqref="G33">
    <cfRule type="expression" dxfId="187" priority="61" stopIfTrue="1">
      <formula>#REF!="Freelancer"</formula>
    </cfRule>
    <cfRule type="expression" dxfId="186" priority="62" stopIfTrue="1">
      <formula>#REF!="DTC Int. Staff"</formula>
    </cfRule>
  </conditionalFormatting>
  <conditionalFormatting sqref="G84">
    <cfRule type="expression" dxfId="185" priority="59" stopIfTrue="1">
      <formula>#REF!="Freelancer"</formula>
    </cfRule>
    <cfRule type="expression" dxfId="184" priority="60" stopIfTrue="1">
      <formula>#REF!="DTC Int. Staff"</formula>
    </cfRule>
  </conditionalFormatting>
  <conditionalFormatting sqref="G84">
    <cfRule type="expression" dxfId="183" priority="57" stopIfTrue="1">
      <formula>$F$5="Freelancer"</formula>
    </cfRule>
    <cfRule type="expression" dxfId="182" priority="58" stopIfTrue="1">
      <formula>$F$5="DTC Int. Staff"</formula>
    </cfRule>
  </conditionalFormatting>
  <conditionalFormatting sqref="G82">
    <cfRule type="expression" dxfId="181" priority="55" stopIfTrue="1">
      <formula>#REF!="Freelancer"</formula>
    </cfRule>
    <cfRule type="expression" dxfId="180" priority="56" stopIfTrue="1">
      <formula>#REF!="DTC Int. Staff"</formula>
    </cfRule>
  </conditionalFormatting>
  <conditionalFormatting sqref="G82">
    <cfRule type="expression" dxfId="179" priority="53" stopIfTrue="1">
      <formula>$F$5="Freelancer"</formula>
    </cfRule>
    <cfRule type="expression" dxfId="178" priority="54" stopIfTrue="1">
      <formula>$F$5="DTC Int. Staff"</formula>
    </cfRule>
  </conditionalFormatting>
  <conditionalFormatting sqref="G121">
    <cfRule type="expression" dxfId="177" priority="51" stopIfTrue="1">
      <formula>#REF!="Freelancer"</formula>
    </cfRule>
    <cfRule type="expression" dxfId="176" priority="52" stopIfTrue="1">
      <formula>#REF!="DTC Int. Staff"</formula>
    </cfRule>
  </conditionalFormatting>
  <conditionalFormatting sqref="G121">
    <cfRule type="expression" dxfId="175" priority="49" stopIfTrue="1">
      <formula>$F$5="Freelancer"</formula>
    </cfRule>
    <cfRule type="expression" dxfId="174" priority="50" stopIfTrue="1">
      <formula>$F$5="DTC Int. Staff"</formula>
    </cfRule>
  </conditionalFormatting>
  <conditionalFormatting sqref="G117">
    <cfRule type="expression" dxfId="173" priority="47" stopIfTrue="1">
      <formula>#REF!="Freelancer"</formula>
    </cfRule>
    <cfRule type="expression" dxfId="172" priority="48" stopIfTrue="1">
      <formula>#REF!="DTC Int. Staff"</formula>
    </cfRule>
  </conditionalFormatting>
  <conditionalFormatting sqref="G122">
    <cfRule type="expression" dxfId="171" priority="45" stopIfTrue="1">
      <formula>#REF!="Freelancer"</formula>
    </cfRule>
    <cfRule type="expression" dxfId="170" priority="46" stopIfTrue="1">
      <formula>#REF!="DTC Int. Staff"</formula>
    </cfRule>
  </conditionalFormatting>
  <conditionalFormatting sqref="G110">
    <cfRule type="expression" dxfId="169" priority="43" stopIfTrue="1">
      <formula>#REF!="Freelancer"</formula>
    </cfRule>
    <cfRule type="expression" dxfId="168" priority="44" stopIfTrue="1">
      <formula>#REF!="DTC Int. Staff"</formula>
    </cfRule>
  </conditionalFormatting>
  <conditionalFormatting sqref="G105">
    <cfRule type="expression" dxfId="167" priority="41" stopIfTrue="1">
      <formula>#REF!="Freelancer"</formula>
    </cfRule>
    <cfRule type="expression" dxfId="166" priority="42" stopIfTrue="1">
      <formula>#REF!="DTC Int. Staff"</formula>
    </cfRule>
  </conditionalFormatting>
  <conditionalFormatting sqref="G105">
    <cfRule type="expression" dxfId="165" priority="39" stopIfTrue="1">
      <formula>$F$5="Freelancer"</formula>
    </cfRule>
    <cfRule type="expression" dxfId="164" priority="40" stopIfTrue="1">
      <formula>$F$5="DTC Int. Staff"</formula>
    </cfRule>
  </conditionalFormatting>
  <conditionalFormatting sqref="G28">
    <cfRule type="expression" dxfId="163" priority="37" stopIfTrue="1">
      <formula>$F$5="Freelancer"</formula>
    </cfRule>
    <cfRule type="expression" dxfId="162" priority="38" stopIfTrue="1">
      <formula>$F$5="DTC Int. Staff"</formula>
    </cfRule>
  </conditionalFormatting>
  <conditionalFormatting sqref="G62">
    <cfRule type="expression" dxfId="161" priority="35" stopIfTrue="1">
      <formula>#REF!="Freelancer"</formula>
    </cfRule>
    <cfRule type="expression" dxfId="160" priority="36" stopIfTrue="1">
      <formula>#REF!="DTC Int. Staff"</formula>
    </cfRule>
  </conditionalFormatting>
  <conditionalFormatting sqref="G62">
    <cfRule type="expression" dxfId="159" priority="33" stopIfTrue="1">
      <formula>$F$5="Freelancer"</formula>
    </cfRule>
    <cfRule type="expression" dxfId="158" priority="34" stopIfTrue="1">
      <formula>$F$5="DTC Int. Staff"</formula>
    </cfRule>
  </conditionalFormatting>
  <conditionalFormatting sqref="G65">
    <cfRule type="expression" dxfId="157" priority="31" stopIfTrue="1">
      <formula>#REF!="Freelancer"</formula>
    </cfRule>
    <cfRule type="expression" dxfId="156" priority="32" stopIfTrue="1">
      <formula>#REF!="DTC Int. Staff"</formula>
    </cfRule>
  </conditionalFormatting>
  <conditionalFormatting sqref="G65">
    <cfRule type="expression" dxfId="155" priority="29" stopIfTrue="1">
      <formula>$F$5="Freelancer"</formula>
    </cfRule>
    <cfRule type="expression" dxfId="154" priority="30" stopIfTrue="1">
      <formula>$F$5="DTC Int. Staff"</formula>
    </cfRule>
  </conditionalFormatting>
  <conditionalFormatting sqref="G38">
    <cfRule type="expression" dxfId="153" priority="27" stopIfTrue="1">
      <formula>#REF!="Freelancer"</formula>
    </cfRule>
    <cfRule type="expression" dxfId="152" priority="28" stopIfTrue="1">
      <formula>#REF!="DTC Int. Staff"</formula>
    </cfRule>
  </conditionalFormatting>
  <conditionalFormatting sqref="G38">
    <cfRule type="expression" dxfId="151" priority="25" stopIfTrue="1">
      <formula>$F$5="Freelancer"</formula>
    </cfRule>
    <cfRule type="expression" dxfId="150" priority="26" stopIfTrue="1">
      <formula>$F$5="DTC Int. Staff"</formula>
    </cfRule>
  </conditionalFormatting>
  <conditionalFormatting sqref="G29">
    <cfRule type="expression" dxfId="149" priority="23" stopIfTrue="1">
      <formula>#REF!="Freelancer"</formula>
    </cfRule>
    <cfRule type="expression" dxfId="148" priority="24" stopIfTrue="1">
      <formula>#REF!="DTC Int. Staff"</formula>
    </cfRule>
  </conditionalFormatting>
  <conditionalFormatting sqref="G29">
    <cfRule type="expression" dxfId="147" priority="21" stopIfTrue="1">
      <formula>$F$5="Freelancer"</formula>
    </cfRule>
    <cfRule type="expression" dxfId="146" priority="22" stopIfTrue="1">
      <formula>$F$5="DTC Int. Staff"</formula>
    </cfRule>
  </conditionalFormatting>
  <conditionalFormatting sqref="G112">
    <cfRule type="expression" dxfId="145" priority="19" stopIfTrue="1">
      <formula>#REF!="Freelancer"</formula>
    </cfRule>
    <cfRule type="expression" dxfId="144" priority="20" stopIfTrue="1">
      <formula>#REF!="DTC Int. Staff"</formula>
    </cfRule>
  </conditionalFormatting>
  <conditionalFormatting sqref="G112">
    <cfRule type="expression" dxfId="143" priority="17" stopIfTrue="1">
      <formula>$F$5="Freelancer"</formula>
    </cfRule>
    <cfRule type="expression" dxfId="142" priority="18" stopIfTrue="1">
      <formula>$F$5="DTC Int. Staff"</formula>
    </cfRule>
  </conditionalFormatting>
  <conditionalFormatting sqref="G34">
    <cfRule type="expression" dxfId="141" priority="15" stopIfTrue="1">
      <formula>#REF!="Freelancer"</formula>
    </cfRule>
    <cfRule type="expression" dxfId="140" priority="16" stopIfTrue="1">
      <formula>#REF!="DTC Int. Staff"</formula>
    </cfRule>
  </conditionalFormatting>
  <conditionalFormatting sqref="G34">
    <cfRule type="expression" dxfId="139" priority="13" stopIfTrue="1">
      <formula>$F$5="Freelancer"</formula>
    </cfRule>
    <cfRule type="expression" dxfId="138" priority="14" stopIfTrue="1">
      <formula>$F$5="DTC Int. Staff"</formula>
    </cfRule>
  </conditionalFormatting>
  <conditionalFormatting sqref="G39">
    <cfRule type="expression" dxfId="137" priority="11" stopIfTrue="1">
      <formula>#REF!="Freelancer"</formula>
    </cfRule>
    <cfRule type="expression" dxfId="136" priority="12" stopIfTrue="1">
      <formula>#REF!="DTC Int. Staff"</formula>
    </cfRule>
  </conditionalFormatting>
  <conditionalFormatting sqref="G39">
    <cfRule type="expression" dxfId="135" priority="9" stopIfTrue="1">
      <formula>$F$5="Freelancer"</formula>
    </cfRule>
    <cfRule type="expression" dxfId="134" priority="10" stopIfTrue="1">
      <formula>$F$5="DTC Int. Staff"</formula>
    </cfRule>
  </conditionalFormatting>
  <conditionalFormatting sqref="G46">
    <cfRule type="expression" dxfId="133" priority="7" stopIfTrue="1">
      <formula>#REF!="Freelancer"</formula>
    </cfRule>
    <cfRule type="expression" dxfId="132" priority="8" stopIfTrue="1">
      <formula>#REF!="DTC Int. Staff"</formula>
    </cfRule>
  </conditionalFormatting>
  <conditionalFormatting sqref="G46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63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63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E11" zoomScale="90" zoomScaleNormal="90" workbookViewId="0">
      <selection activeCell="F14" sqref="F14:G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3632812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19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1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0" t="s">
        <v>2</v>
      </c>
      <c r="K10" s="167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8"/>
      <c r="D11" s="180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144</v>
      </c>
      <c r="G11" s="144">
        <v>9003</v>
      </c>
      <c r="H11" s="145" t="s">
        <v>186</v>
      </c>
      <c r="I11" s="144" t="s">
        <v>125</v>
      </c>
      <c r="J11" s="181">
        <v>1</v>
      </c>
      <c r="K11" s="243" t="s">
        <v>60</v>
      </c>
    </row>
    <row r="12" spans="1:11" ht="22.5" customHeight="1" x14ac:dyDescent="0.25">
      <c r="C12" s="207"/>
      <c r="D12" s="180" t="str">
        <f>D11</f>
        <v>Mo</v>
      </c>
      <c r="E12" s="142">
        <f>E11</f>
        <v>44501</v>
      </c>
      <c r="F12" s="143" t="s">
        <v>143</v>
      </c>
      <c r="G12" s="144">
        <v>9002</v>
      </c>
      <c r="H12" s="145" t="s">
        <v>187</v>
      </c>
      <c r="I12" s="144"/>
      <c r="J12" s="181">
        <v>1</v>
      </c>
      <c r="K12" s="221"/>
    </row>
    <row r="13" spans="1:11" ht="22.5" customHeight="1" x14ac:dyDescent="0.25">
      <c r="C13" s="207"/>
      <c r="D13" s="180" t="str">
        <f t="shared" ref="D13:E15" si="2">D12</f>
        <v>Mo</v>
      </c>
      <c r="E13" s="142">
        <f t="shared" si="2"/>
        <v>44501</v>
      </c>
      <c r="F13" s="143" t="s">
        <v>144</v>
      </c>
      <c r="G13" s="144">
        <v>9003</v>
      </c>
      <c r="H13" s="145" t="s">
        <v>188</v>
      </c>
      <c r="I13" s="144"/>
      <c r="J13" s="181">
        <v>1</v>
      </c>
      <c r="K13" s="221"/>
    </row>
    <row r="14" spans="1:11" ht="22.5" customHeight="1" x14ac:dyDescent="0.25">
      <c r="C14" s="207"/>
      <c r="D14" s="180" t="str">
        <f t="shared" si="2"/>
        <v>Mo</v>
      </c>
      <c r="E14" s="142">
        <f t="shared" si="2"/>
        <v>44501</v>
      </c>
      <c r="F14" s="143" t="s">
        <v>184</v>
      </c>
      <c r="G14" s="144">
        <v>9003</v>
      </c>
      <c r="H14" s="145" t="s">
        <v>189</v>
      </c>
      <c r="I14" s="144"/>
      <c r="J14" s="181">
        <v>1</v>
      </c>
      <c r="K14" s="221"/>
    </row>
    <row r="15" spans="1:11" ht="22.5" customHeight="1" x14ac:dyDescent="0.25">
      <c r="C15" s="207"/>
      <c r="D15" s="180" t="str">
        <f t="shared" si="2"/>
        <v>Mo</v>
      </c>
      <c r="E15" s="142">
        <f t="shared" si="2"/>
        <v>44501</v>
      </c>
      <c r="F15" s="143" t="s">
        <v>144</v>
      </c>
      <c r="G15" s="144">
        <v>9003</v>
      </c>
      <c r="H15" s="145" t="s">
        <v>222</v>
      </c>
      <c r="I15" s="144"/>
      <c r="J15" s="181">
        <v>4</v>
      </c>
      <c r="K15" s="221"/>
    </row>
    <row r="16" spans="1:11" ht="22.5" customHeight="1" x14ac:dyDescent="0.25">
      <c r="B16" s="111">
        <f t="shared" si="1"/>
        <v>2</v>
      </c>
      <c r="C16" s="176"/>
      <c r="D16" s="177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9004</v>
      </c>
      <c r="H16" s="151" t="s">
        <v>190</v>
      </c>
      <c r="I16" s="135" t="s">
        <v>125</v>
      </c>
      <c r="J16" s="178">
        <v>1</v>
      </c>
      <c r="K16" s="220" t="s">
        <v>60</v>
      </c>
    </row>
    <row r="17" spans="1:11" ht="22.5" customHeight="1" x14ac:dyDescent="0.25">
      <c r="C17" s="176"/>
      <c r="D17" s="177" t="str">
        <f>D16</f>
        <v>Tue</v>
      </c>
      <c r="E17" s="133">
        <f>E16</f>
        <v>44502</v>
      </c>
      <c r="F17" s="134" t="s">
        <v>144</v>
      </c>
      <c r="G17" s="135">
        <v>9003</v>
      </c>
      <c r="H17" s="151" t="s">
        <v>191</v>
      </c>
      <c r="I17" s="135"/>
      <c r="J17" s="178">
        <v>1</v>
      </c>
      <c r="K17" s="220"/>
    </row>
    <row r="18" spans="1:11" ht="22.5" customHeight="1" x14ac:dyDescent="0.25">
      <c r="C18" s="176"/>
      <c r="D18" s="177" t="str">
        <f t="shared" ref="D18:E20" si="3">D17</f>
        <v>Tue</v>
      </c>
      <c r="E18" s="133">
        <f t="shared" si="3"/>
        <v>44502</v>
      </c>
      <c r="F18" s="134"/>
      <c r="G18" s="135">
        <v>9004</v>
      </c>
      <c r="H18" s="151" t="s">
        <v>174</v>
      </c>
      <c r="I18" s="135"/>
      <c r="J18" s="178">
        <v>1</v>
      </c>
      <c r="K18" s="220"/>
    </row>
    <row r="19" spans="1:11" ht="22.5" customHeight="1" x14ac:dyDescent="0.25">
      <c r="C19" s="176"/>
      <c r="D19" s="177" t="str">
        <f t="shared" si="3"/>
        <v>Tue</v>
      </c>
      <c r="E19" s="133">
        <f t="shared" si="3"/>
        <v>44502</v>
      </c>
      <c r="F19" s="134" t="s">
        <v>144</v>
      </c>
      <c r="G19" s="135">
        <v>9003</v>
      </c>
      <c r="H19" s="151" t="s">
        <v>222</v>
      </c>
      <c r="I19" s="135"/>
      <c r="J19" s="178">
        <v>5</v>
      </c>
      <c r="K19" s="220"/>
    </row>
    <row r="20" spans="1:11" ht="22.5" customHeight="1" x14ac:dyDescent="0.25">
      <c r="C20" s="176"/>
      <c r="D20" s="177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8"/>
      <c r="K20" s="220"/>
    </row>
    <row r="21" spans="1:11" ht="22.5" customHeight="1" x14ac:dyDescent="0.25">
      <c r="B21" s="111">
        <f t="shared" si="1"/>
        <v>3</v>
      </c>
      <c r="C21" s="176"/>
      <c r="D21" s="180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144</v>
      </c>
      <c r="G21" s="144">
        <v>9002</v>
      </c>
      <c r="H21" s="145" t="s">
        <v>192</v>
      </c>
      <c r="I21" s="144" t="s">
        <v>103</v>
      </c>
      <c r="J21" s="181">
        <v>2</v>
      </c>
      <c r="K21" s="221" t="s">
        <v>60</v>
      </c>
    </row>
    <row r="22" spans="1:11" ht="22.5" customHeight="1" x14ac:dyDescent="0.25">
      <c r="C22" s="176"/>
      <c r="D22" s="180" t="str">
        <f>D21</f>
        <v>Wed</v>
      </c>
      <c r="E22" s="142">
        <f>E21</f>
        <v>44503</v>
      </c>
      <c r="F22" s="143"/>
      <c r="G22" s="144">
        <v>9004</v>
      </c>
      <c r="H22" s="145" t="s">
        <v>223</v>
      </c>
      <c r="I22" s="144"/>
      <c r="J22" s="181">
        <v>1</v>
      </c>
      <c r="K22" s="221"/>
    </row>
    <row r="23" spans="1:11" ht="22.5" customHeight="1" x14ac:dyDescent="0.25">
      <c r="C23" s="176"/>
      <c r="D23" s="180" t="str">
        <f t="shared" ref="D23:E25" si="4">D22</f>
        <v>Wed</v>
      </c>
      <c r="E23" s="142">
        <f t="shared" si="4"/>
        <v>44503</v>
      </c>
      <c r="F23" s="143" t="s">
        <v>144</v>
      </c>
      <c r="G23" s="144">
        <v>9003</v>
      </c>
      <c r="H23" s="145" t="s">
        <v>222</v>
      </c>
      <c r="I23" s="144"/>
      <c r="J23" s="181">
        <v>5</v>
      </c>
      <c r="K23" s="221"/>
    </row>
    <row r="24" spans="1:11" ht="22.5" customHeight="1" x14ac:dyDescent="0.25">
      <c r="C24" s="176"/>
      <c r="D24" s="180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1"/>
      <c r="K24" s="221"/>
    </row>
    <row r="25" spans="1:11" ht="22.5" customHeight="1" x14ac:dyDescent="0.25">
      <c r="C25" s="176"/>
      <c r="D25" s="180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1"/>
      <c r="K25" s="221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6"/>
      <c r="D26" s="177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144</v>
      </c>
      <c r="G26" s="135">
        <v>9003</v>
      </c>
      <c r="H26" s="151" t="s">
        <v>193</v>
      </c>
      <c r="I26" s="135" t="s">
        <v>125</v>
      </c>
      <c r="J26" s="178">
        <v>1</v>
      </c>
      <c r="K26" s="220" t="s">
        <v>60</v>
      </c>
    </row>
    <row r="27" spans="1:11" ht="22.5" customHeight="1" x14ac:dyDescent="0.25">
      <c r="C27" s="176"/>
      <c r="D27" s="177" t="str">
        <f>D26</f>
        <v>Thu</v>
      </c>
      <c r="E27" s="133">
        <f>E26</f>
        <v>44504</v>
      </c>
      <c r="F27" s="134"/>
      <c r="G27" s="135">
        <v>9004</v>
      </c>
      <c r="H27" s="151" t="s">
        <v>194</v>
      </c>
      <c r="I27" s="135"/>
      <c r="J27" s="178">
        <v>2</v>
      </c>
      <c r="K27" s="220"/>
    </row>
    <row r="28" spans="1:11" ht="22.5" customHeight="1" x14ac:dyDescent="0.25">
      <c r="C28" s="176"/>
      <c r="D28" s="177" t="str">
        <f t="shared" ref="D28:E30" si="7">D27</f>
        <v>Thu</v>
      </c>
      <c r="E28" s="133">
        <f t="shared" si="7"/>
        <v>44504</v>
      </c>
      <c r="F28" s="134" t="s">
        <v>144</v>
      </c>
      <c r="G28" s="135">
        <v>9003</v>
      </c>
      <c r="H28" s="151" t="s">
        <v>222</v>
      </c>
      <c r="I28" s="135"/>
      <c r="J28" s="178">
        <v>5</v>
      </c>
      <c r="K28" s="220"/>
    </row>
    <row r="29" spans="1:11" ht="22.5" customHeight="1" x14ac:dyDescent="0.25">
      <c r="C29" s="176"/>
      <c r="D29" s="177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8"/>
      <c r="K29" s="220"/>
    </row>
    <row r="30" spans="1:11" ht="22.5" customHeight="1" x14ac:dyDescent="0.25">
      <c r="C30" s="176"/>
      <c r="D30" s="177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8"/>
      <c r="K30" s="220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80" t="str">
        <f t="shared" si="5"/>
        <v>Fri</v>
      </c>
      <c r="E31" s="142">
        <f>+E26+1</f>
        <v>44505</v>
      </c>
      <c r="F31" s="143"/>
      <c r="G31" s="144">
        <v>9004</v>
      </c>
      <c r="H31" s="145" t="s">
        <v>195</v>
      </c>
      <c r="I31" s="144" t="s">
        <v>103</v>
      </c>
      <c r="J31" s="181">
        <v>1</v>
      </c>
      <c r="K31" s="221" t="s">
        <v>60</v>
      </c>
    </row>
    <row r="32" spans="1:11" ht="22.5" customHeight="1" x14ac:dyDescent="0.25">
      <c r="C32" s="176"/>
      <c r="D32" s="180" t="str">
        <f>D31</f>
        <v>Fri</v>
      </c>
      <c r="E32" s="142">
        <f>E31</f>
        <v>44505</v>
      </c>
      <c r="F32" s="143" t="s">
        <v>123</v>
      </c>
      <c r="G32" s="144">
        <v>9002</v>
      </c>
      <c r="H32" s="145" t="s">
        <v>224</v>
      </c>
      <c r="I32" s="144"/>
      <c r="J32" s="181">
        <v>1</v>
      </c>
      <c r="K32" s="221"/>
    </row>
    <row r="33" spans="1:11" ht="22.5" customHeight="1" x14ac:dyDescent="0.25">
      <c r="C33" s="176"/>
      <c r="D33" s="180" t="str">
        <f t="shared" ref="D33:E35" si="8">D32</f>
        <v>Fri</v>
      </c>
      <c r="E33" s="142">
        <f t="shared" si="8"/>
        <v>44505</v>
      </c>
      <c r="F33" s="143" t="s">
        <v>144</v>
      </c>
      <c r="G33" s="144">
        <v>9003</v>
      </c>
      <c r="H33" s="145" t="s">
        <v>222</v>
      </c>
      <c r="I33" s="144"/>
      <c r="J33" s="181">
        <v>6</v>
      </c>
      <c r="K33" s="221"/>
    </row>
    <row r="34" spans="1:11" ht="22.5" customHeight="1" x14ac:dyDescent="0.25">
      <c r="C34" s="176"/>
      <c r="D34" s="180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1"/>
      <c r="K34" s="221"/>
    </row>
    <row r="35" spans="1:11" ht="22.5" customHeight="1" x14ac:dyDescent="0.25">
      <c r="C35" s="176"/>
      <c r="D35" s="180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1"/>
      <c r="K35" s="221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6"/>
      <c r="D36" s="177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8"/>
      <c r="K36" s="220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6"/>
      <c r="D37" s="177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8"/>
      <c r="K37" s="220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6"/>
      <c r="D38" s="180" t="str">
        <f>IF(B38=1,"Mo",IF(B38=2,"Tue",IF(B38=3,"Wed",IF(B38=4,"Thu",IF(B38=5,"Fri",IF(B38=6,"Sat",IF(B38=7,"Sun","")))))))</f>
        <v>Mo</v>
      </c>
      <c r="E38" s="142">
        <f>+E37+1</f>
        <v>44508</v>
      </c>
      <c r="F38" s="143" t="s">
        <v>144</v>
      </c>
      <c r="G38" s="144">
        <v>9003</v>
      </c>
      <c r="H38" s="145" t="s">
        <v>196</v>
      </c>
      <c r="I38" s="144" t="s">
        <v>125</v>
      </c>
      <c r="J38" s="181">
        <v>1</v>
      </c>
      <c r="K38" s="221" t="s">
        <v>60</v>
      </c>
    </row>
    <row r="39" spans="1:11" ht="22.5" customHeight="1" x14ac:dyDescent="0.25">
      <c r="C39" s="176"/>
      <c r="D39" s="180" t="str">
        <f t="shared" ref="D39:E42" si="9">D38</f>
        <v>Mo</v>
      </c>
      <c r="E39" s="142">
        <f t="shared" si="9"/>
        <v>44508</v>
      </c>
      <c r="F39" s="143" t="s">
        <v>144</v>
      </c>
      <c r="G39" s="144">
        <v>9003</v>
      </c>
      <c r="H39" s="145" t="s">
        <v>235</v>
      </c>
      <c r="I39" s="144"/>
      <c r="J39" s="181">
        <v>7</v>
      </c>
      <c r="K39" s="221"/>
    </row>
    <row r="40" spans="1:11" ht="22.5" customHeight="1" x14ac:dyDescent="0.25">
      <c r="C40" s="176"/>
      <c r="D40" s="180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1"/>
      <c r="K40" s="221"/>
    </row>
    <row r="41" spans="1:11" ht="22.5" customHeight="1" x14ac:dyDescent="0.25">
      <c r="C41" s="176"/>
      <c r="D41" s="180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1"/>
      <c r="K41" s="221"/>
    </row>
    <row r="42" spans="1:11" ht="22.5" customHeight="1" x14ac:dyDescent="0.25">
      <c r="C42" s="176"/>
      <c r="D42" s="180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1"/>
      <c r="K42" s="221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6"/>
      <c r="D43" s="177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144</v>
      </c>
      <c r="G43" s="135">
        <v>9003</v>
      </c>
      <c r="H43" s="151" t="s">
        <v>235</v>
      </c>
      <c r="I43" s="135" t="s">
        <v>125</v>
      </c>
      <c r="J43" s="178">
        <v>7</v>
      </c>
      <c r="K43" s="220" t="s">
        <v>60</v>
      </c>
    </row>
    <row r="44" spans="1:11" ht="22.5" customHeight="1" x14ac:dyDescent="0.25">
      <c r="C44" s="176"/>
      <c r="D44" s="177" t="str">
        <f>D43</f>
        <v>Tue</v>
      </c>
      <c r="E44" s="133">
        <f>E43</f>
        <v>44509</v>
      </c>
      <c r="F44" s="229" t="s">
        <v>143</v>
      </c>
      <c r="G44" s="230">
        <v>9002</v>
      </c>
      <c r="H44" s="151" t="s">
        <v>176</v>
      </c>
      <c r="I44" s="135"/>
      <c r="J44" s="178">
        <v>1</v>
      </c>
      <c r="K44" s="220"/>
    </row>
    <row r="45" spans="1:11" ht="22.5" customHeight="1" x14ac:dyDescent="0.25">
      <c r="C45" s="176"/>
      <c r="D45" s="177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8"/>
      <c r="K45" s="220"/>
    </row>
    <row r="46" spans="1:11" ht="22.5" customHeight="1" x14ac:dyDescent="0.25">
      <c r="C46" s="176"/>
      <c r="D46" s="177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8"/>
      <c r="K46" s="220"/>
    </row>
    <row r="47" spans="1:11" ht="22.5" customHeight="1" x14ac:dyDescent="0.25">
      <c r="C47" s="176"/>
      <c r="D47" s="177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8"/>
      <c r="K47" s="220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6"/>
      <c r="D48" s="180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9002</v>
      </c>
      <c r="H48" s="145" t="s">
        <v>185</v>
      </c>
      <c r="I48" s="144" t="s">
        <v>125</v>
      </c>
      <c r="J48" s="181">
        <v>1</v>
      </c>
      <c r="K48" s="221" t="s">
        <v>60</v>
      </c>
    </row>
    <row r="49" spans="1:11" ht="22.5" customHeight="1" x14ac:dyDescent="0.25">
      <c r="C49" s="176"/>
      <c r="D49" s="180" t="str">
        <f>D48</f>
        <v>Wed</v>
      </c>
      <c r="E49" s="142">
        <f>E48</f>
        <v>44510</v>
      </c>
      <c r="F49" s="143"/>
      <c r="G49" s="144">
        <v>9004</v>
      </c>
      <c r="H49" s="145" t="s">
        <v>202</v>
      </c>
      <c r="I49" s="144"/>
      <c r="J49" s="181">
        <v>1</v>
      </c>
      <c r="K49" s="221"/>
    </row>
    <row r="50" spans="1:11" ht="22.5" customHeight="1" x14ac:dyDescent="0.25">
      <c r="C50" s="176"/>
      <c r="D50" s="180" t="str">
        <f t="shared" ref="D50:E52" si="11">D49</f>
        <v>Wed</v>
      </c>
      <c r="E50" s="142">
        <f t="shared" si="11"/>
        <v>44510</v>
      </c>
      <c r="F50" s="143" t="s">
        <v>144</v>
      </c>
      <c r="G50" s="144">
        <v>9003</v>
      </c>
      <c r="H50" s="145" t="s">
        <v>235</v>
      </c>
      <c r="I50" s="144"/>
      <c r="J50" s="181">
        <v>6</v>
      </c>
      <c r="K50" s="221"/>
    </row>
    <row r="51" spans="1:11" ht="22.5" customHeight="1" x14ac:dyDescent="0.25">
      <c r="C51" s="176"/>
      <c r="D51" s="180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1"/>
      <c r="K51" s="221"/>
    </row>
    <row r="52" spans="1:11" ht="22.5" customHeight="1" x14ac:dyDescent="0.25">
      <c r="C52" s="176"/>
      <c r="D52" s="180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1"/>
      <c r="K52" s="221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79"/>
      <c r="D53" s="177" t="str">
        <f t="shared" si="5"/>
        <v>Thu</v>
      </c>
      <c r="E53" s="133">
        <f>+E48+1</f>
        <v>44511</v>
      </c>
      <c r="F53" s="134" t="s">
        <v>144</v>
      </c>
      <c r="G53" s="135">
        <v>9003</v>
      </c>
      <c r="H53" s="151" t="s">
        <v>235</v>
      </c>
      <c r="I53" s="135" t="s">
        <v>103</v>
      </c>
      <c r="J53" s="178">
        <v>7</v>
      </c>
      <c r="K53" s="220" t="s">
        <v>60</v>
      </c>
    </row>
    <row r="54" spans="1:11" ht="22.5" customHeight="1" x14ac:dyDescent="0.25">
      <c r="C54" s="179"/>
      <c r="D54" s="177" t="str">
        <f>D53</f>
        <v>Thu</v>
      </c>
      <c r="E54" s="133">
        <f>E53</f>
        <v>44511</v>
      </c>
      <c r="F54" s="229" t="s">
        <v>143</v>
      </c>
      <c r="G54" s="230">
        <v>9002</v>
      </c>
      <c r="H54" s="151" t="s">
        <v>176</v>
      </c>
      <c r="I54" s="135"/>
      <c r="J54" s="178">
        <v>1</v>
      </c>
      <c r="K54" s="220"/>
    </row>
    <row r="55" spans="1:11" ht="22.5" customHeight="1" x14ac:dyDescent="0.25">
      <c r="C55" s="179"/>
      <c r="D55" s="177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8"/>
      <c r="K55" s="220"/>
    </row>
    <row r="56" spans="1:11" ht="22.5" customHeight="1" x14ac:dyDescent="0.25">
      <c r="C56" s="179"/>
      <c r="D56" s="177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8"/>
      <c r="K56" s="220"/>
    </row>
    <row r="57" spans="1:11" ht="22.5" customHeight="1" x14ac:dyDescent="0.25">
      <c r="C57" s="179"/>
      <c r="D57" s="177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8"/>
      <c r="K57" s="220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79"/>
      <c r="D58" s="180" t="str">
        <f t="shared" si="5"/>
        <v>Fri</v>
      </c>
      <c r="E58" s="142">
        <f>+E53+1</f>
        <v>44512</v>
      </c>
      <c r="F58" s="143" t="s">
        <v>144</v>
      </c>
      <c r="G58" s="144">
        <v>9003</v>
      </c>
      <c r="H58" s="242" t="s">
        <v>175</v>
      </c>
      <c r="I58" s="144" t="s">
        <v>125</v>
      </c>
      <c r="J58" s="181">
        <v>1</v>
      </c>
      <c r="K58" s="221" t="s">
        <v>60</v>
      </c>
    </row>
    <row r="59" spans="1:11" ht="22.5" customHeight="1" x14ac:dyDescent="0.25">
      <c r="C59" s="179"/>
      <c r="D59" s="180" t="str">
        <f t="shared" ref="D59:E62" si="13">D58</f>
        <v>Fri</v>
      </c>
      <c r="E59" s="142">
        <f t="shared" si="13"/>
        <v>44512</v>
      </c>
      <c r="F59" s="143"/>
      <c r="G59" s="144">
        <v>9004</v>
      </c>
      <c r="H59" s="242" t="s">
        <v>206</v>
      </c>
      <c r="I59" s="144"/>
      <c r="J59" s="181">
        <v>3</v>
      </c>
      <c r="K59" s="221"/>
    </row>
    <row r="60" spans="1:11" ht="22.5" customHeight="1" x14ac:dyDescent="0.25">
      <c r="C60" s="179"/>
      <c r="D60" s="180" t="str">
        <f t="shared" si="13"/>
        <v>Fri</v>
      </c>
      <c r="E60" s="142">
        <f t="shared" si="13"/>
        <v>44512</v>
      </c>
      <c r="F60" s="143"/>
      <c r="G60" s="144">
        <v>9004</v>
      </c>
      <c r="H60" s="242" t="s">
        <v>233</v>
      </c>
      <c r="I60" s="144"/>
      <c r="J60" s="181">
        <v>3</v>
      </c>
      <c r="K60" s="221"/>
    </row>
    <row r="61" spans="1:11" ht="22.5" customHeight="1" x14ac:dyDescent="0.25">
      <c r="C61" s="179"/>
      <c r="D61" s="180" t="str">
        <f t="shared" si="13"/>
        <v>Fri</v>
      </c>
      <c r="E61" s="142">
        <f t="shared" si="13"/>
        <v>44512</v>
      </c>
      <c r="F61" s="143" t="s">
        <v>144</v>
      </c>
      <c r="G61" s="144">
        <v>9003</v>
      </c>
      <c r="H61" s="242" t="s">
        <v>234</v>
      </c>
      <c r="I61" s="144"/>
      <c r="J61" s="181">
        <v>1</v>
      </c>
      <c r="K61" s="221"/>
    </row>
    <row r="62" spans="1:11" ht="22.5" customHeight="1" x14ac:dyDescent="0.25">
      <c r="C62" s="179"/>
      <c r="D62" s="180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1"/>
      <c r="K62" s="221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6"/>
      <c r="D63" s="177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8"/>
      <c r="K63" s="220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6"/>
      <c r="D64" s="177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8"/>
      <c r="K64" s="220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6"/>
      <c r="D65" s="180" t="str">
        <f t="shared" si="5"/>
        <v>Mo</v>
      </c>
      <c r="E65" s="142">
        <f>+E64+1</f>
        <v>44515</v>
      </c>
      <c r="F65" s="143"/>
      <c r="G65" s="144">
        <v>9010</v>
      </c>
      <c r="H65" s="145" t="s">
        <v>11</v>
      </c>
      <c r="I65" s="144"/>
      <c r="J65" s="181"/>
      <c r="K65" s="221"/>
    </row>
    <row r="66" spans="1:11" ht="22.5" customHeight="1" x14ac:dyDescent="0.25">
      <c r="C66" s="176"/>
      <c r="D66" s="180" t="str">
        <f>D65</f>
        <v>Mo</v>
      </c>
      <c r="E66" s="142">
        <f>E65</f>
        <v>44515</v>
      </c>
      <c r="F66" s="143"/>
      <c r="G66" s="144"/>
      <c r="H66" s="145"/>
      <c r="I66" s="144"/>
      <c r="J66" s="181"/>
      <c r="K66" s="221"/>
    </row>
    <row r="67" spans="1:11" ht="22.5" customHeight="1" x14ac:dyDescent="0.25">
      <c r="C67" s="176"/>
      <c r="D67" s="180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1"/>
      <c r="K67" s="221"/>
    </row>
    <row r="68" spans="1:11" ht="22.5" customHeight="1" x14ac:dyDescent="0.25">
      <c r="C68" s="176"/>
      <c r="D68" s="180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1"/>
      <c r="K68" s="221"/>
    </row>
    <row r="69" spans="1:11" ht="22.5" customHeight="1" x14ac:dyDescent="0.25">
      <c r="C69" s="176"/>
      <c r="D69" s="180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1"/>
      <c r="K69" s="221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6"/>
      <c r="D70" s="177" t="str">
        <f t="shared" si="5"/>
        <v>Tue</v>
      </c>
      <c r="E70" s="133">
        <f>+E65+1</f>
        <v>44516</v>
      </c>
      <c r="F70" s="134" t="s">
        <v>236</v>
      </c>
      <c r="G70" s="135">
        <v>9003</v>
      </c>
      <c r="H70" s="151" t="s">
        <v>226</v>
      </c>
      <c r="I70" s="135" t="s">
        <v>125</v>
      </c>
      <c r="J70" s="178">
        <v>1</v>
      </c>
      <c r="K70" s="220" t="s">
        <v>60</v>
      </c>
    </row>
    <row r="71" spans="1:11" ht="22.5" customHeight="1" x14ac:dyDescent="0.25">
      <c r="C71" s="176"/>
      <c r="D71" s="177" t="str">
        <f>D70</f>
        <v>Tue</v>
      </c>
      <c r="E71" s="133">
        <f>E70</f>
        <v>44516</v>
      </c>
      <c r="F71" s="134" t="s">
        <v>236</v>
      </c>
      <c r="G71" s="135">
        <v>9003</v>
      </c>
      <c r="H71" s="151" t="s">
        <v>225</v>
      </c>
      <c r="I71" s="135"/>
      <c r="J71" s="178">
        <v>7</v>
      </c>
      <c r="K71" s="220"/>
    </row>
    <row r="72" spans="1:11" ht="22.5" customHeight="1" x14ac:dyDescent="0.25">
      <c r="C72" s="176"/>
      <c r="D72" s="177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8"/>
      <c r="K72" s="220"/>
    </row>
    <row r="73" spans="1:11" ht="22.5" customHeight="1" x14ac:dyDescent="0.25">
      <c r="C73" s="176"/>
      <c r="D73" s="177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8"/>
      <c r="K73" s="220"/>
    </row>
    <row r="74" spans="1:11" ht="22.5" customHeight="1" x14ac:dyDescent="0.25">
      <c r="C74" s="176"/>
      <c r="D74" s="177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8"/>
      <c r="K74" s="220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6"/>
      <c r="D75" s="180" t="str">
        <f t="shared" si="5"/>
        <v>Wed</v>
      </c>
      <c r="E75" s="142">
        <f>+E70+1</f>
        <v>44517</v>
      </c>
      <c r="F75" s="143"/>
      <c r="G75" s="144">
        <v>9004</v>
      </c>
      <c r="H75" s="145" t="s">
        <v>207</v>
      </c>
      <c r="I75" s="144" t="s">
        <v>125</v>
      </c>
      <c r="J75" s="181">
        <v>2</v>
      </c>
      <c r="K75" s="221" t="s">
        <v>60</v>
      </c>
    </row>
    <row r="76" spans="1:11" ht="22.5" customHeight="1" x14ac:dyDescent="0.25">
      <c r="C76" s="176"/>
      <c r="D76" s="180" t="str">
        <f>D75</f>
        <v>Wed</v>
      </c>
      <c r="E76" s="142">
        <f>E75</f>
        <v>44517</v>
      </c>
      <c r="F76" s="143"/>
      <c r="G76" s="144">
        <v>9004</v>
      </c>
      <c r="H76" s="145" t="s">
        <v>205</v>
      </c>
      <c r="I76" s="144"/>
      <c r="J76" s="181">
        <v>1</v>
      </c>
      <c r="K76" s="221"/>
    </row>
    <row r="77" spans="1:11" ht="22.5" customHeight="1" x14ac:dyDescent="0.25">
      <c r="C77" s="176"/>
      <c r="D77" s="180" t="str">
        <f t="shared" ref="D77:E79" si="16">D76</f>
        <v>Wed</v>
      </c>
      <c r="E77" s="142">
        <f t="shared" si="16"/>
        <v>44517</v>
      </c>
      <c r="F77" s="143" t="s">
        <v>236</v>
      </c>
      <c r="G77" s="144">
        <v>9003</v>
      </c>
      <c r="H77" s="145" t="s">
        <v>225</v>
      </c>
      <c r="I77" s="144"/>
      <c r="J77" s="181">
        <v>5</v>
      </c>
      <c r="K77" s="221"/>
    </row>
    <row r="78" spans="1:11" ht="22.5" customHeight="1" x14ac:dyDescent="0.25">
      <c r="C78" s="176"/>
      <c r="D78" s="180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1"/>
      <c r="K78" s="221"/>
    </row>
    <row r="79" spans="1:11" ht="22.5" customHeight="1" x14ac:dyDescent="0.25">
      <c r="C79" s="176"/>
      <c r="D79" s="180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1"/>
      <c r="K79" s="221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6"/>
      <c r="D80" s="177" t="str">
        <f t="shared" si="5"/>
        <v>Thu</v>
      </c>
      <c r="E80" s="133">
        <f>+E75+1</f>
        <v>44518</v>
      </c>
      <c r="F80" s="134"/>
      <c r="G80" s="135">
        <v>9004</v>
      </c>
      <c r="H80" s="151" t="s">
        <v>204</v>
      </c>
      <c r="I80" s="135" t="s">
        <v>103</v>
      </c>
      <c r="J80" s="178">
        <v>8</v>
      </c>
      <c r="K80" s="220" t="s">
        <v>60</v>
      </c>
    </row>
    <row r="81" spans="1:11" ht="22.5" customHeight="1" x14ac:dyDescent="0.25">
      <c r="C81" s="176"/>
      <c r="D81" s="177" t="str">
        <f>D80</f>
        <v>Thu</v>
      </c>
      <c r="E81" s="133">
        <f>E80</f>
        <v>44518</v>
      </c>
      <c r="F81" s="134"/>
      <c r="G81" s="135"/>
      <c r="H81" s="151"/>
      <c r="I81" s="135"/>
      <c r="J81" s="178"/>
      <c r="K81" s="220"/>
    </row>
    <row r="82" spans="1:11" ht="22.5" customHeight="1" x14ac:dyDescent="0.25">
      <c r="C82" s="176"/>
      <c r="D82" s="177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8"/>
      <c r="K82" s="220"/>
    </row>
    <row r="83" spans="1:11" ht="22.5" customHeight="1" x14ac:dyDescent="0.25">
      <c r="C83" s="176"/>
      <c r="D83" s="177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8"/>
      <c r="K83" s="220"/>
    </row>
    <row r="84" spans="1:11" ht="22.5" customHeight="1" x14ac:dyDescent="0.25">
      <c r="C84" s="176"/>
      <c r="D84" s="177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8"/>
      <c r="K84" s="220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6"/>
      <c r="D85" s="180" t="str">
        <f t="shared" si="5"/>
        <v>Fri</v>
      </c>
      <c r="E85" s="142">
        <f>+E80+1</f>
        <v>44519</v>
      </c>
      <c r="F85" s="143" t="s">
        <v>236</v>
      </c>
      <c r="G85" s="144">
        <v>9003</v>
      </c>
      <c r="H85" s="145" t="s">
        <v>225</v>
      </c>
      <c r="I85" s="144" t="s">
        <v>103</v>
      </c>
      <c r="J85" s="181">
        <v>8</v>
      </c>
      <c r="K85" s="221" t="s">
        <v>60</v>
      </c>
    </row>
    <row r="86" spans="1:11" ht="22.5" customHeight="1" x14ac:dyDescent="0.25">
      <c r="C86" s="176"/>
      <c r="D86" s="180" t="str">
        <f>D85</f>
        <v>Fri</v>
      </c>
      <c r="E86" s="142">
        <f>E85</f>
        <v>44519</v>
      </c>
      <c r="F86" s="143"/>
      <c r="G86" s="144"/>
      <c r="H86" s="145"/>
      <c r="I86" s="144"/>
      <c r="J86" s="181"/>
      <c r="K86" s="221"/>
    </row>
    <row r="87" spans="1:11" ht="22.5" customHeight="1" x14ac:dyDescent="0.25">
      <c r="C87" s="176"/>
      <c r="D87" s="180" t="str">
        <f>D86</f>
        <v>Fri</v>
      </c>
      <c r="E87" s="142">
        <f>E86</f>
        <v>44519</v>
      </c>
      <c r="F87" s="143"/>
      <c r="G87" s="144"/>
      <c r="H87" s="145"/>
      <c r="I87" s="144"/>
      <c r="J87" s="181"/>
      <c r="K87" s="221"/>
    </row>
    <row r="88" spans="1:11" ht="22.5" customHeight="1" x14ac:dyDescent="0.25">
      <c r="C88" s="176"/>
      <c r="D88" s="180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1"/>
      <c r="K88" s="221"/>
    </row>
    <row r="89" spans="1:11" ht="22.5" customHeight="1" x14ac:dyDescent="0.25">
      <c r="C89" s="176"/>
      <c r="D89" s="180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1"/>
      <c r="K89" s="221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6"/>
      <c r="D90" s="177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8"/>
      <c r="K90" s="220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6"/>
      <c r="D91" s="177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8"/>
      <c r="K91" s="220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6"/>
      <c r="D92" s="180" t="str">
        <f t="shared" si="5"/>
        <v>Mo</v>
      </c>
      <c r="E92" s="142">
        <f>+E91+1</f>
        <v>44522</v>
      </c>
      <c r="F92" s="143" t="s">
        <v>144</v>
      </c>
      <c r="G92" s="144">
        <v>9003</v>
      </c>
      <c r="H92" s="145" t="s">
        <v>203</v>
      </c>
      <c r="I92" s="144" t="s">
        <v>103</v>
      </c>
      <c r="J92" s="181">
        <v>5</v>
      </c>
      <c r="K92" s="221" t="s">
        <v>60</v>
      </c>
    </row>
    <row r="93" spans="1:11" ht="22.5" customHeight="1" x14ac:dyDescent="0.25">
      <c r="C93" s="176"/>
      <c r="D93" s="180" t="str">
        <f>D92</f>
        <v>Mo</v>
      </c>
      <c r="E93" s="142">
        <f>E92</f>
        <v>44522</v>
      </c>
      <c r="F93" s="143" t="s">
        <v>143</v>
      </c>
      <c r="G93" s="144">
        <v>9002</v>
      </c>
      <c r="H93" s="145" t="s">
        <v>140</v>
      </c>
      <c r="I93" s="144"/>
      <c r="J93" s="181">
        <v>1</v>
      </c>
      <c r="K93" s="221"/>
    </row>
    <row r="94" spans="1:11" ht="22.5" customHeight="1" x14ac:dyDescent="0.25">
      <c r="C94" s="176"/>
      <c r="D94" s="180" t="str">
        <f t="shared" ref="D94:E97" si="19">D93</f>
        <v>Mo</v>
      </c>
      <c r="E94" s="142">
        <f t="shared" si="19"/>
        <v>44522</v>
      </c>
      <c r="F94" s="143" t="s">
        <v>144</v>
      </c>
      <c r="G94" s="144">
        <v>9003</v>
      </c>
      <c r="H94" s="145" t="s">
        <v>208</v>
      </c>
      <c r="I94" s="144"/>
      <c r="J94" s="181">
        <v>2</v>
      </c>
      <c r="K94" s="221"/>
    </row>
    <row r="95" spans="1:11" ht="22.5" customHeight="1" x14ac:dyDescent="0.25">
      <c r="C95" s="176"/>
      <c r="D95" s="180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1"/>
      <c r="K95" s="221"/>
    </row>
    <row r="96" spans="1:11" ht="22.5" customHeight="1" x14ac:dyDescent="0.25">
      <c r="C96" s="176"/>
      <c r="D96" s="180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1"/>
      <c r="K96" s="221"/>
    </row>
    <row r="97" spans="1:11" ht="22.5" customHeight="1" x14ac:dyDescent="0.25">
      <c r="C97" s="176"/>
      <c r="D97" s="180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1"/>
      <c r="K97" s="221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6"/>
      <c r="D98" s="177" t="str">
        <f t="shared" si="5"/>
        <v>Tue</v>
      </c>
      <c r="E98" s="133">
        <f>+E92+1</f>
        <v>44523</v>
      </c>
      <c r="F98" s="134" t="s">
        <v>144</v>
      </c>
      <c r="G98" s="135">
        <v>9003</v>
      </c>
      <c r="H98" s="151" t="s">
        <v>203</v>
      </c>
      <c r="I98" s="135" t="s">
        <v>125</v>
      </c>
      <c r="J98" s="178">
        <v>2</v>
      </c>
      <c r="K98" s="220" t="s">
        <v>60</v>
      </c>
    </row>
    <row r="99" spans="1:11" ht="22.5" customHeight="1" x14ac:dyDescent="0.25">
      <c r="C99" s="176"/>
      <c r="D99" s="177" t="str">
        <f>D98</f>
        <v>Tue</v>
      </c>
      <c r="E99" s="133">
        <f>E98</f>
        <v>44523</v>
      </c>
      <c r="F99" s="134" t="s">
        <v>144</v>
      </c>
      <c r="G99" s="135">
        <v>9003</v>
      </c>
      <c r="H99" s="151" t="s">
        <v>210</v>
      </c>
      <c r="I99" s="135"/>
      <c r="J99" s="178">
        <v>5</v>
      </c>
      <c r="K99" s="220"/>
    </row>
    <row r="100" spans="1:11" ht="22.5" customHeight="1" x14ac:dyDescent="0.25">
      <c r="C100" s="176"/>
      <c r="D100" s="177" t="str">
        <f t="shared" ref="D100:E102" si="20">D99</f>
        <v>Tue</v>
      </c>
      <c r="E100" s="133">
        <f t="shared" si="20"/>
        <v>44523</v>
      </c>
      <c r="F100" s="134" t="s">
        <v>144</v>
      </c>
      <c r="G100" s="135">
        <v>9003</v>
      </c>
      <c r="H100" s="151" t="s">
        <v>216</v>
      </c>
      <c r="I100" s="135"/>
      <c r="J100" s="178">
        <v>1</v>
      </c>
      <c r="K100" s="220"/>
    </row>
    <row r="101" spans="1:11" ht="22.5" customHeight="1" x14ac:dyDescent="0.25">
      <c r="C101" s="176"/>
      <c r="D101" s="177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8"/>
      <c r="K101" s="220"/>
    </row>
    <row r="102" spans="1:11" ht="22.5" customHeight="1" x14ac:dyDescent="0.25">
      <c r="C102" s="176"/>
      <c r="D102" s="177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8"/>
      <c r="K102" s="220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6"/>
      <c r="D103" s="180" t="str">
        <f t="shared" si="5"/>
        <v>Wed</v>
      </c>
      <c r="E103" s="142">
        <f>+E98+1</f>
        <v>44524</v>
      </c>
      <c r="F103" s="143" t="s">
        <v>144</v>
      </c>
      <c r="G103" s="144">
        <v>9003</v>
      </c>
      <c r="H103" s="145" t="s">
        <v>209</v>
      </c>
      <c r="I103" s="144" t="s">
        <v>125</v>
      </c>
      <c r="J103" s="181">
        <v>5</v>
      </c>
      <c r="K103" s="221" t="s">
        <v>60</v>
      </c>
    </row>
    <row r="104" spans="1:11" ht="22.5" customHeight="1" x14ac:dyDescent="0.25">
      <c r="C104" s="176"/>
      <c r="D104" s="180" t="str">
        <f>D103</f>
        <v>Wed</v>
      </c>
      <c r="E104" s="142">
        <f>E103</f>
        <v>44524</v>
      </c>
      <c r="F104" s="143"/>
      <c r="G104" s="144">
        <v>9004</v>
      </c>
      <c r="H104" s="145" t="s">
        <v>215</v>
      </c>
      <c r="I104" s="144"/>
      <c r="J104" s="181">
        <v>3</v>
      </c>
      <c r="K104" s="221"/>
    </row>
    <row r="105" spans="1:11" ht="22.5" customHeight="1" x14ac:dyDescent="0.25">
      <c r="C105" s="176"/>
      <c r="D105" s="180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1"/>
      <c r="K105" s="221"/>
    </row>
    <row r="106" spans="1:11" ht="22.5" customHeight="1" x14ac:dyDescent="0.25">
      <c r="C106" s="176"/>
      <c r="D106" s="180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1"/>
      <c r="K106" s="221"/>
    </row>
    <row r="107" spans="1:11" ht="22.5" customHeight="1" x14ac:dyDescent="0.25">
      <c r="C107" s="176"/>
      <c r="D107" s="180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1"/>
      <c r="K107" s="221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6"/>
      <c r="D108" s="177" t="str">
        <f t="shared" si="5"/>
        <v>Thu</v>
      </c>
      <c r="E108" s="133">
        <f>+E103+1</f>
        <v>44525</v>
      </c>
      <c r="F108" s="134"/>
      <c r="G108" s="135">
        <v>9004</v>
      </c>
      <c r="H108" s="151" t="s">
        <v>214</v>
      </c>
      <c r="I108" s="135" t="s">
        <v>125</v>
      </c>
      <c r="J108" s="178">
        <v>8</v>
      </c>
      <c r="K108" s="220" t="s">
        <v>60</v>
      </c>
    </row>
    <row r="109" spans="1:11" ht="22.5" customHeight="1" x14ac:dyDescent="0.25">
      <c r="C109" s="176"/>
      <c r="D109" s="177" t="str">
        <f>D108</f>
        <v>Thu</v>
      </c>
      <c r="E109" s="133">
        <f>E108</f>
        <v>44525</v>
      </c>
      <c r="F109" s="134"/>
      <c r="G109" s="135"/>
      <c r="H109" s="151"/>
      <c r="I109" s="135"/>
      <c r="J109" s="178"/>
      <c r="K109" s="220"/>
    </row>
    <row r="110" spans="1:11" ht="22.5" customHeight="1" x14ac:dyDescent="0.25">
      <c r="C110" s="176"/>
      <c r="D110" s="177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8"/>
      <c r="K110" s="220"/>
    </row>
    <row r="111" spans="1:11" ht="22.5" customHeight="1" x14ac:dyDescent="0.25">
      <c r="C111" s="176"/>
      <c r="D111" s="177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8"/>
      <c r="K111" s="220"/>
    </row>
    <row r="112" spans="1:11" ht="22.5" customHeight="1" x14ac:dyDescent="0.25">
      <c r="C112" s="176"/>
      <c r="D112" s="177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8"/>
      <c r="K112" s="220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6"/>
      <c r="D113" s="180" t="str">
        <f t="shared" si="5"/>
        <v>Fri</v>
      </c>
      <c r="E113" s="142">
        <f>+E108+1</f>
        <v>44526</v>
      </c>
      <c r="F113" s="143" t="s">
        <v>228</v>
      </c>
      <c r="G113" s="144">
        <v>9003</v>
      </c>
      <c r="H113" s="145" t="s">
        <v>213</v>
      </c>
      <c r="I113" s="144" t="s">
        <v>103</v>
      </c>
      <c r="J113" s="181">
        <v>1</v>
      </c>
      <c r="K113" s="221" t="s">
        <v>60</v>
      </c>
    </row>
    <row r="114" spans="1:11" ht="22.5" customHeight="1" x14ac:dyDescent="0.25">
      <c r="C114" s="176"/>
      <c r="D114" s="180" t="str">
        <f>D113</f>
        <v>Fri</v>
      </c>
      <c r="E114" s="142">
        <f>E113</f>
        <v>44526</v>
      </c>
      <c r="F114" s="143" t="s">
        <v>228</v>
      </c>
      <c r="G114" s="144">
        <v>9003</v>
      </c>
      <c r="H114" s="145" t="s">
        <v>232</v>
      </c>
      <c r="I114" s="144"/>
      <c r="J114" s="181">
        <v>7</v>
      </c>
      <c r="K114" s="221"/>
    </row>
    <row r="115" spans="1:11" ht="22.5" customHeight="1" x14ac:dyDescent="0.25">
      <c r="C115" s="176"/>
      <c r="D115" s="180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1"/>
      <c r="K115" s="221"/>
    </row>
    <row r="116" spans="1:11" ht="22.5" customHeight="1" x14ac:dyDescent="0.25">
      <c r="C116" s="176"/>
      <c r="D116" s="180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1"/>
      <c r="K116" s="221"/>
    </row>
    <row r="117" spans="1:11" ht="22.5" customHeight="1" x14ac:dyDescent="0.25">
      <c r="C117" s="176"/>
      <c r="D117" s="180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1"/>
      <c r="K117" s="221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6"/>
      <c r="D118" s="177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8"/>
      <c r="K118" s="220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6"/>
      <c r="D119" s="177" t="str">
        <f t="shared" si="5"/>
        <v>Sun</v>
      </c>
      <c r="E119" s="133">
        <f>+E118+1</f>
        <v>44528</v>
      </c>
      <c r="F119" s="134"/>
      <c r="G119" s="135"/>
      <c r="H119" s="211"/>
      <c r="I119" s="135"/>
      <c r="J119" s="178"/>
      <c r="K119" s="220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6"/>
      <c r="D120" s="180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>
        <v>9004</v>
      </c>
      <c r="H120" s="145" t="s">
        <v>231</v>
      </c>
      <c r="I120" s="144" t="s">
        <v>212</v>
      </c>
      <c r="J120" s="181">
        <v>6</v>
      </c>
      <c r="K120" s="221" t="s">
        <v>60</v>
      </c>
    </row>
    <row r="121" spans="1:11" ht="22.5" customHeight="1" x14ac:dyDescent="0.25">
      <c r="C121" s="176"/>
      <c r="D121" s="180" t="str">
        <f>D120</f>
        <v>Mo</v>
      </c>
      <c r="E121" s="142">
        <f>E120</f>
        <v>44529</v>
      </c>
      <c r="F121" s="143" t="s">
        <v>228</v>
      </c>
      <c r="G121" s="144">
        <v>9003</v>
      </c>
      <c r="H121" s="145" t="s">
        <v>229</v>
      </c>
      <c r="I121" s="144"/>
      <c r="J121" s="181">
        <v>1</v>
      </c>
      <c r="K121" s="221"/>
    </row>
    <row r="122" spans="1:11" ht="22.5" customHeight="1" x14ac:dyDescent="0.25">
      <c r="C122" s="176"/>
      <c r="D122" s="180" t="str">
        <f t="shared" ref="D122:E124" si="24">D121</f>
        <v>Mo</v>
      </c>
      <c r="E122" s="142">
        <f t="shared" si="24"/>
        <v>44529</v>
      </c>
      <c r="F122" s="143" t="s">
        <v>228</v>
      </c>
      <c r="G122" s="144">
        <v>9003</v>
      </c>
      <c r="H122" s="145" t="s">
        <v>230</v>
      </c>
      <c r="I122" s="144"/>
      <c r="J122" s="181">
        <v>1</v>
      </c>
      <c r="K122" s="221"/>
    </row>
    <row r="123" spans="1:11" ht="22.5" customHeight="1" x14ac:dyDescent="0.25">
      <c r="C123" s="176"/>
      <c r="D123" s="180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1"/>
      <c r="K123" s="221"/>
    </row>
    <row r="124" spans="1:11" ht="22.5" customHeight="1" x14ac:dyDescent="0.25">
      <c r="C124" s="176"/>
      <c r="D124" s="180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1"/>
      <c r="K124" s="221"/>
    </row>
    <row r="125" spans="1:11" ht="22.5" customHeight="1" x14ac:dyDescent="0.25">
      <c r="A125" s="111">
        <f t="shared" si="0"/>
        <v>1</v>
      </c>
      <c r="B125" s="111">
        <v>2</v>
      </c>
      <c r="C125" s="176"/>
      <c r="D125" s="177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228</v>
      </c>
      <c r="G125" s="135">
        <v>9003</v>
      </c>
      <c r="H125" s="151" t="s">
        <v>227</v>
      </c>
      <c r="I125" s="135" t="s">
        <v>125</v>
      </c>
      <c r="J125" s="178">
        <v>8</v>
      </c>
      <c r="K125" s="220" t="s">
        <v>60</v>
      </c>
    </row>
    <row r="126" spans="1:11" ht="22.5" customHeight="1" x14ac:dyDescent="0.25">
      <c r="C126" s="176"/>
      <c r="D126" s="184" t="str">
        <f>D125</f>
        <v>Tue</v>
      </c>
      <c r="E126" s="185">
        <f>E125</f>
        <v>44530</v>
      </c>
      <c r="F126" s="186"/>
      <c r="G126" s="187"/>
      <c r="H126" s="188"/>
      <c r="I126" s="187"/>
      <c r="J126" s="189"/>
      <c r="K126" s="220"/>
    </row>
    <row r="127" spans="1:11" ht="22.5" customHeight="1" x14ac:dyDescent="0.25">
      <c r="C127" s="176"/>
      <c r="D127" s="184" t="str">
        <f t="shared" ref="D127:E129" si="25">D126</f>
        <v>Tue</v>
      </c>
      <c r="E127" s="185">
        <f t="shared" si="25"/>
        <v>44530</v>
      </c>
      <c r="F127" s="186"/>
      <c r="G127" s="187"/>
      <c r="H127" s="188"/>
      <c r="I127" s="187"/>
      <c r="J127" s="189"/>
      <c r="K127" s="220"/>
    </row>
    <row r="128" spans="1:11" ht="22.5" customHeight="1" x14ac:dyDescent="0.25">
      <c r="C128" s="176"/>
      <c r="D128" s="184" t="str">
        <f t="shared" si="25"/>
        <v>Tue</v>
      </c>
      <c r="E128" s="185">
        <f t="shared" si="25"/>
        <v>44530</v>
      </c>
      <c r="F128" s="186"/>
      <c r="G128" s="187"/>
      <c r="H128" s="188"/>
      <c r="I128" s="187"/>
      <c r="J128" s="189"/>
      <c r="K128" s="220"/>
    </row>
    <row r="129" spans="1:11" ht="22.5" customHeight="1" thickBot="1" x14ac:dyDescent="0.3">
      <c r="C129" s="176"/>
      <c r="D129" s="212" t="str">
        <f t="shared" si="25"/>
        <v>Tue</v>
      </c>
      <c r="E129" s="156">
        <f t="shared" si="25"/>
        <v>44530</v>
      </c>
      <c r="F129" s="157"/>
      <c r="G129" s="158"/>
      <c r="H129" s="213"/>
      <c r="I129" s="158"/>
      <c r="J129" s="214"/>
      <c r="K129" s="222"/>
    </row>
    <row r="130" spans="1:11" ht="22.5" customHeight="1" x14ac:dyDescent="0.25">
      <c r="A130" s="111">
        <f t="shared" si="0"/>
        <v>1</v>
      </c>
      <c r="B130" s="111">
        <v>3</v>
      </c>
      <c r="C130" s="176"/>
    </row>
    <row r="131" spans="1:11" ht="22.5" customHeight="1" x14ac:dyDescent="0.25">
      <c r="C131" s="176"/>
    </row>
    <row r="132" spans="1:11" ht="22.5" customHeight="1" x14ac:dyDescent="0.25">
      <c r="C132" s="176"/>
    </row>
    <row r="133" spans="1:11" ht="22.5" customHeight="1" x14ac:dyDescent="0.25">
      <c r="C133" s="176"/>
    </row>
    <row r="134" spans="1:11" ht="22.5" customHeight="1" thickBot="1" x14ac:dyDescent="0.3">
      <c r="C134" s="19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5" priority="37" stopIfTrue="1">
      <formula>IF($A11=1,B11,)</formula>
    </cfRule>
    <cfRule type="expression" dxfId="124" priority="38" stopIfTrue="1">
      <formula>IF($A11="",B11,)</formula>
    </cfRule>
  </conditionalFormatting>
  <conditionalFormatting sqref="E11:E15">
    <cfRule type="expression" dxfId="123" priority="39" stopIfTrue="1">
      <formula>IF($A11="",B11,"")</formula>
    </cfRule>
  </conditionalFormatting>
  <conditionalFormatting sqref="E26:E124">
    <cfRule type="expression" dxfId="122" priority="40" stopIfTrue="1">
      <formula>IF($A26&lt;&gt;1,B26,"")</formula>
    </cfRule>
  </conditionalFormatting>
  <conditionalFormatting sqref="D11:D15 D26:D124">
    <cfRule type="expression" dxfId="121" priority="41" stopIfTrue="1">
      <formula>IF($A11="",B11,)</formula>
    </cfRule>
  </conditionalFormatting>
  <conditionalFormatting sqref="G11:G16 G26:G43 G90:G119 G18:G20 G45:G53 G55:G84">
    <cfRule type="expression" dxfId="120" priority="42" stopIfTrue="1">
      <formula>#REF!="Freelancer"</formula>
    </cfRule>
    <cfRule type="expression" dxfId="119" priority="43" stopIfTrue="1">
      <formula>#REF!="DTC Int. Staff"</formula>
    </cfRule>
  </conditionalFormatting>
  <conditionalFormatting sqref="G119 G26:G30 G37:G43 G64:G84 G91:G112 G45:G53 G55:G57">
    <cfRule type="expression" dxfId="118" priority="35" stopIfTrue="1">
      <formula>$F$5="Freelancer"</formula>
    </cfRule>
    <cfRule type="expression" dxfId="117" priority="36" stopIfTrue="1">
      <formula>$F$5="DTC Int. Staff"</formula>
    </cfRule>
  </conditionalFormatting>
  <conditionalFormatting sqref="G16 G18:G20">
    <cfRule type="expression" dxfId="116" priority="33" stopIfTrue="1">
      <formula>#REF!="Freelancer"</formula>
    </cfRule>
    <cfRule type="expression" dxfId="115" priority="34" stopIfTrue="1">
      <formula>#REF!="DTC Int. Staff"</formula>
    </cfRule>
  </conditionalFormatting>
  <conditionalFormatting sqref="G16 G18:G20">
    <cfRule type="expression" dxfId="114" priority="31" stopIfTrue="1">
      <formula>$F$5="Freelancer"</formula>
    </cfRule>
    <cfRule type="expression" dxfId="113" priority="32" stopIfTrue="1">
      <formula>$F$5="DTC Int. Staff"</formula>
    </cfRule>
  </conditionalFormatting>
  <conditionalFormatting sqref="G22:G25">
    <cfRule type="expression" dxfId="112" priority="29" stopIfTrue="1">
      <formula>#REF!="Freelancer"</formula>
    </cfRule>
    <cfRule type="expression" dxfId="111" priority="30" stopIfTrue="1">
      <formula>#REF!="DTC Int. Staff"</formula>
    </cfRule>
  </conditionalFormatting>
  <conditionalFormatting sqref="G22:G25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C125:C129">
    <cfRule type="expression" dxfId="108" priority="24" stopIfTrue="1">
      <formula>IF($A125=1,B125,)</formula>
    </cfRule>
    <cfRule type="expression" dxfId="107" priority="25" stopIfTrue="1">
      <formula>IF($A125="",B125,)</formula>
    </cfRule>
  </conditionalFormatting>
  <conditionalFormatting sqref="D125:D129">
    <cfRule type="expression" dxfId="106" priority="26" stopIfTrue="1">
      <formula>IF($A125="",B125,)</formula>
    </cfRule>
  </conditionalFormatting>
  <conditionalFormatting sqref="E125:E129">
    <cfRule type="expression" dxfId="105" priority="23" stopIfTrue="1">
      <formula>IF($A125&lt;&gt;1,B125,"")</formula>
    </cfRule>
  </conditionalFormatting>
  <conditionalFormatting sqref="G63">
    <cfRule type="expression" dxfId="104" priority="21" stopIfTrue="1">
      <formula>$F$5="Freelancer"</formula>
    </cfRule>
    <cfRule type="expression" dxfId="103" priority="22" stopIfTrue="1">
      <formula>$F$5="DTC Int. Staff"</formula>
    </cfRule>
  </conditionalFormatting>
  <conditionalFormatting sqref="G85:G89">
    <cfRule type="expression" dxfId="102" priority="19" stopIfTrue="1">
      <formula>#REF!="Freelancer"</formula>
    </cfRule>
    <cfRule type="expression" dxfId="101" priority="20" stopIfTrue="1">
      <formula>#REF!="DTC Int. Staff"</formula>
    </cfRule>
  </conditionalFormatting>
  <conditionalFormatting sqref="G85:G89">
    <cfRule type="expression" dxfId="100" priority="17" stopIfTrue="1">
      <formula>$F$5="Freelancer"</formula>
    </cfRule>
    <cfRule type="expression" dxfId="99" priority="18" stopIfTrue="1">
      <formula>$F$5="DTC Int. Staff"</formula>
    </cfRule>
  </conditionalFormatting>
  <conditionalFormatting sqref="E17:E20">
    <cfRule type="expression" dxfId="98" priority="15" stopIfTrue="1">
      <formula>IF($A17="",B17,"")</formula>
    </cfRule>
  </conditionalFormatting>
  <conditionalFormatting sqref="D17:D20">
    <cfRule type="expression" dxfId="97" priority="16" stopIfTrue="1">
      <formula>IF($A17="",B17,)</formula>
    </cfRule>
  </conditionalFormatting>
  <conditionalFormatting sqref="E22:E25">
    <cfRule type="expression" dxfId="96" priority="13" stopIfTrue="1">
      <formula>IF($A22="",B22,"")</formula>
    </cfRule>
  </conditionalFormatting>
  <conditionalFormatting sqref="D22:D25">
    <cfRule type="expression" dxfId="95" priority="14" stopIfTrue="1">
      <formula>IF($A22="",B22,)</formula>
    </cfRule>
  </conditionalFormatting>
  <conditionalFormatting sqref="G17">
    <cfRule type="expression" dxfId="94" priority="11" stopIfTrue="1">
      <formula>#REF!="Freelancer"</formula>
    </cfRule>
    <cfRule type="expression" dxfId="93" priority="12" stopIfTrue="1">
      <formula>#REF!="DTC Int. Staff"</formula>
    </cfRule>
  </conditionalFormatting>
  <conditionalFormatting sqref="G17">
    <cfRule type="expression" dxfId="92" priority="9" stopIfTrue="1">
      <formula>#REF!="Freelancer"</formula>
    </cfRule>
    <cfRule type="expression" dxfId="91" priority="10" stopIfTrue="1">
      <formula>#REF!="DTC Int. Staff"</formula>
    </cfRule>
  </conditionalFormatting>
  <conditionalFormatting sqref="G17">
    <cfRule type="expression" dxfId="90" priority="7" stopIfTrue="1">
      <formula>$F$5="Freelancer"</formula>
    </cfRule>
    <cfRule type="expression" dxfId="89" priority="8" stopIfTrue="1">
      <formula>$F$5="DTC Int. Staff"</formula>
    </cfRule>
  </conditionalFormatting>
  <conditionalFormatting sqref="G21">
    <cfRule type="expression" dxfId="88" priority="5" stopIfTrue="1">
      <formula>#REF!="Freelancer"</formula>
    </cfRule>
    <cfRule type="expression" dxfId="87" priority="6" stopIfTrue="1">
      <formula>#REF!="DTC Int. Staff"</formula>
    </cfRule>
  </conditionalFormatting>
  <conditionalFormatting sqref="G44">
    <cfRule type="expression" dxfId="86" priority="3" stopIfTrue="1">
      <formula>#REF!="Freelancer"</formula>
    </cfRule>
    <cfRule type="expression" dxfId="85" priority="4" stopIfTrue="1">
      <formula>#REF!="DTC Int. Staff"</formula>
    </cfRule>
  </conditionalFormatting>
  <conditionalFormatting sqref="G54">
    <cfRule type="expression" dxfId="84" priority="1" stopIfTrue="1">
      <formula>#REF!="Freelancer"</formula>
    </cfRule>
    <cfRule type="expression" dxfId="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D115" zoomScale="90" zoomScaleNormal="90" workbookViewId="0">
      <selection activeCell="M78" sqref="M7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8164062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19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144</v>
      </c>
      <c r="J8" s="123">
        <f>I8/8</f>
        <v>18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1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0" t="s">
        <v>2</v>
      </c>
      <c r="K10" s="167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8"/>
      <c r="D11" s="177" t="str">
        <f>IF(B11=1,"Mo",IF(B11=2,"Tue",IF(B11=3,"Wed",IF(B11=4,"Thu",IF(B11=5,"Fri",IF(B11=6,"Sat",IF(B11=7,"Sun","")))))))</f>
        <v>Wed</v>
      </c>
      <c r="E11" s="133">
        <f>+D10</f>
        <v>44531</v>
      </c>
      <c r="F11" s="134" t="s">
        <v>246</v>
      </c>
      <c r="G11" s="135">
        <v>9003</v>
      </c>
      <c r="H11" s="151" t="s">
        <v>211</v>
      </c>
      <c r="I11" s="135" t="s">
        <v>125</v>
      </c>
      <c r="J11" s="178">
        <v>1</v>
      </c>
      <c r="K11" s="239" t="s">
        <v>60</v>
      </c>
    </row>
    <row r="12" spans="1:11" ht="22.5" customHeight="1" x14ac:dyDescent="0.25">
      <c r="C12" s="207"/>
      <c r="D12" s="177" t="str">
        <f>D11</f>
        <v>Wed</v>
      </c>
      <c r="E12" s="133">
        <f>E11</f>
        <v>44531</v>
      </c>
      <c r="F12" s="134" t="s">
        <v>246</v>
      </c>
      <c r="G12" s="135">
        <v>9003</v>
      </c>
      <c r="H12" s="151" t="s">
        <v>218</v>
      </c>
      <c r="I12" s="135"/>
      <c r="J12" s="178">
        <v>6</v>
      </c>
      <c r="K12" s="220"/>
    </row>
    <row r="13" spans="1:11" ht="22.5" customHeight="1" x14ac:dyDescent="0.25">
      <c r="C13" s="207"/>
      <c r="D13" s="177" t="str">
        <f t="shared" ref="D13:E15" si="2">D12</f>
        <v>Wed</v>
      </c>
      <c r="E13" s="133">
        <f t="shared" si="2"/>
        <v>44531</v>
      </c>
      <c r="F13" s="134" t="s">
        <v>228</v>
      </c>
      <c r="G13" s="135">
        <v>9003</v>
      </c>
      <c r="H13" s="151" t="s">
        <v>237</v>
      </c>
      <c r="I13" s="135"/>
      <c r="J13" s="178">
        <v>1</v>
      </c>
      <c r="K13" s="220"/>
    </row>
    <row r="14" spans="1:11" ht="22.5" customHeight="1" x14ac:dyDescent="0.25">
      <c r="C14" s="207"/>
      <c r="D14" s="177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8"/>
      <c r="K14" s="220"/>
    </row>
    <row r="15" spans="1:11" ht="22.5" customHeight="1" x14ac:dyDescent="0.25">
      <c r="C15" s="207"/>
      <c r="D15" s="177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8"/>
      <c r="K15" s="220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2">
        <f>+E11+1</f>
        <v>44532</v>
      </c>
      <c r="F16" s="143" t="s">
        <v>246</v>
      </c>
      <c r="G16" s="144">
        <v>9003</v>
      </c>
      <c r="H16" s="145" t="s">
        <v>238</v>
      </c>
      <c r="I16" s="144" t="s">
        <v>125</v>
      </c>
      <c r="J16" s="181">
        <v>1</v>
      </c>
      <c r="K16" s="221" t="s">
        <v>60</v>
      </c>
    </row>
    <row r="17" spans="1:11" ht="22.5" customHeight="1" x14ac:dyDescent="0.25">
      <c r="C17" s="176"/>
      <c r="D17" s="180" t="str">
        <f>D16</f>
        <v>Thu</v>
      </c>
      <c r="E17" s="142">
        <f>E16</f>
        <v>44532</v>
      </c>
      <c r="F17" s="143" t="s">
        <v>228</v>
      </c>
      <c r="G17" s="144">
        <v>9003</v>
      </c>
      <c r="H17" s="145" t="s">
        <v>237</v>
      </c>
      <c r="I17" s="144"/>
      <c r="J17" s="181">
        <v>1</v>
      </c>
      <c r="K17" s="221"/>
    </row>
    <row r="18" spans="1:11" ht="22.5" customHeight="1" x14ac:dyDescent="0.25">
      <c r="C18" s="176"/>
      <c r="D18" s="180" t="str">
        <f t="shared" ref="D18:E20" si="3">D17</f>
        <v>Thu</v>
      </c>
      <c r="E18" s="142">
        <f t="shared" si="3"/>
        <v>44532</v>
      </c>
      <c r="F18" s="143" t="s">
        <v>246</v>
      </c>
      <c r="G18" s="144">
        <v>9003</v>
      </c>
      <c r="H18" s="145" t="s">
        <v>218</v>
      </c>
      <c r="I18" s="144"/>
      <c r="J18" s="181">
        <v>6</v>
      </c>
      <c r="K18" s="221"/>
    </row>
    <row r="19" spans="1:11" ht="22.5" customHeight="1" x14ac:dyDescent="0.25">
      <c r="C19" s="176"/>
      <c r="D19" s="180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1"/>
      <c r="K19" s="221"/>
    </row>
    <row r="20" spans="1:11" ht="22.5" customHeight="1" x14ac:dyDescent="0.25">
      <c r="C20" s="176"/>
      <c r="D20" s="180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1"/>
      <c r="K20" s="221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6"/>
      <c r="D21" s="177" t="str">
        <f>IF(B21=1,"Mo",IF(B21=2,"Tue",IF(B21=3,"Wed",IF(B21=4,"Thu",IF(B21=5,"Fri",IF(B21=6,"Sat",IF(B21=7,"Sun","")))))))</f>
        <v>Fri</v>
      </c>
      <c r="E21" s="133">
        <f>+E16+1</f>
        <v>44533</v>
      </c>
      <c r="F21" s="134" t="s">
        <v>246</v>
      </c>
      <c r="G21" s="135">
        <v>9003</v>
      </c>
      <c r="H21" s="244" t="s">
        <v>218</v>
      </c>
      <c r="I21" s="135" t="s">
        <v>103</v>
      </c>
      <c r="J21" s="178">
        <v>6</v>
      </c>
      <c r="K21" s="220" t="s">
        <v>60</v>
      </c>
    </row>
    <row r="22" spans="1:11" ht="22.5" customHeight="1" x14ac:dyDescent="0.25">
      <c r="C22" s="176"/>
      <c r="D22" s="177" t="str">
        <f>D21</f>
        <v>Fri</v>
      </c>
      <c r="E22" s="133">
        <f>E21</f>
        <v>44533</v>
      </c>
      <c r="F22" s="134" t="s">
        <v>228</v>
      </c>
      <c r="G22" s="135">
        <v>9003</v>
      </c>
      <c r="H22" s="241" t="s">
        <v>219</v>
      </c>
      <c r="I22" s="135"/>
      <c r="J22" s="178">
        <v>1</v>
      </c>
      <c r="K22" s="220"/>
    </row>
    <row r="23" spans="1:11" ht="22.5" customHeight="1" x14ac:dyDescent="0.25">
      <c r="C23" s="176"/>
      <c r="D23" s="177" t="str">
        <f t="shared" ref="D23:E25" si="4">D22</f>
        <v>Fri</v>
      </c>
      <c r="E23" s="133">
        <f t="shared" si="4"/>
        <v>44533</v>
      </c>
      <c r="F23" s="134" t="s">
        <v>246</v>
      </c>
      <c r="G23" s="135">
        <v>9003</v>
      </c>
      <c r="H23" s="151" t="s">
        <v>239</v>
      </c>
      <c r="I23" s="135"/>
      <c r="J23" s="178">
        <v>1</v>
      </c>
      <c r="K23" s="220"/>
    </row>
    <row r="24" spans="1:11" ht="22.5" customHeight="1" x14ac:dyDescent="0.25">
      <c r="C24" s="176"/>
      <c r="D24" s="177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8"/>
      <c r="K24" s="220"/>
    </row>
    <row r="25" spans="1:11" ht="22.5" customHeight="1" x14ac:dyDescent="0.25">
      <c r="C25" s="176"/>
      <c r="D25" s="177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8"/>
      <c r="K25" s="220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6"/>
      <c r="D26" s="180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1"/>
      <c r="K26" s="221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6"/>
      <c r="D27" s="180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1"/>
      <c r="K27" s="221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6"/>
      <c r="D28" s="177" t="str">
        <f t="shared" si="5"/>
        <v>Mo</v>
      </c>
      <c r="E28" s="133">
        <f>+E27+1</f>
        <v>44536</v>
      </c>
      <c r="F28" s="134"/>
      <c r="G28" s="135"/>
      <c r="H28" s="244" t="s">
        <v>82</v>
      </c>
      <c r="I28" s="135"/>
      <c r="J28" s="178"/>
      <c r="K28" s="220"/>
    </row>
    <row r="29" spans="1:11" ht="22.5" customHeight="1" x14ac:dyDescent="0.25">
      <c r="C29" s="176"/>
      <c r="D29" s="177" t="str">
        <f>D28</f>
        <v>Mo</v>
      </c>
      <c r="E29" s="133">
        <f>E28</f>
        <v>44536</v>
      </c>
      <c r="F29" s="134"/>
      <c r="G29" s="135"/>
      <c r="H29" s="241"/>
      <c r="I29" s="135"/>
      <c r="J29" s="178"/>
      <c r="K29" s="220"/>
    </row>
    <row r="30" spans="1:11" ht="22.5" customHeight="1" x14ac:dyDescent="0.25">
      <c r="C30" s="176"/>
      <c r="D30" s="177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8"/>
      <c r="K30" s="220"/>
    </row>
    <row r="31" spans="1:11" ht="22.5" customHeight="1" x14ac:dyDescent="0.25">
      <c r="C31" s="176"/>
      <c r="D31" s="177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8"/>
      <c r="K31" s="220"/>
    </row>
    <row r="32" spans="1:11" ht="22.5" customHeight="1" x14ac:dyDescent="0.25">
      <c r="C32" s="176"/>
      <c r="D32" s="177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8"/>
      <c r="K32" s="220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6"/>
      <c r="D33" s="180" t="str">
        <f t="shared" si="5"/>
        <v>Tue</v>
      </c>
      <c r="E33" s="142">
        <f>+E28+1</f>
        <v>44537</v>
      </c>
      <c r="F33" s="143" t="s">
        <v>246</v>
      </c>
      <c r="G33" s="144">
        <v>9003</v>
      </c>
      <c r="H33" s="145" t="s">
        <v>217</v>
      </c>
      <c r="I33" s="144" t="s">
        <v>125</v>
      </c>
      <c r="J33" s="181">
        <v>1</v>
      </c>
      <c r="K33" s="221" t="s">
        <v>60</v>
      </c>
    </row>
    <row r="34" spans="1:11" ht="22.5" customHeight="1" x14ac:dyDescent="0.25">
      <c r="C34" s="176"/>
      <c r="D34" s="180" t="str">
        <f>D33</f>
        <v>Tue</v>
      </c>
      <c r="E34" s="142">
        <f>E33</f>
        <v>44537</v>
      </c>
      <c r="F34" s="143" t="s">
        <v>246</v>
      </c>
      <c r="G34" s="144">
        <v>9003</v>
      </c>
      <c r="H34" s="145" t="s">
        <v>240</v>
      </c>
      <c r="I34" s="144"/>
      <c r="J34" s="181">
        <v>1</v>
      </c>
      <c r="K34" s="221"/>
    </row>
    <row r="35" spans="1:11" ht="22.5" customHeight="1" x14ac:dyDescent="0.25">
      <c r="C35" s="176"/>
      <c r="D35" s="180" t="str">
        <f t="shared" ref="D35:E37" si="7">D34</f>
        <v>Tue</v>
      </c>
      <c r="E35" s="142">
        <f t="shared" si="7"/>
        <v>44537</v>
      </c>
      <c r="F35" s="143" t="s">
        <v>228</v>
      </c>
      <c r="G35" s="144">
        <v>9003</v>
      </c>
      <c r="H35" s="145" t="s">
        <v>243</v>
      </c>
      <c r="I35" s="144"/>
      <c r="J35" s="181">
        <v>3</v>
      </c>
      <c r="K35" s="221"/>
    </row>
    <row r="36" spans="1:11" ht="22.5" customHeight="1" x14ac:dyDescent="0.25">
      <c r="C36" s="176"/>
      <c r="D36" s="180" t="str">
        <f t="shared" si="7"/>
        <v>Tue</v>
      </c>
      <c r="E36" s="142">
        <f t="shared" si="7"/>
        <v>44537</v>
      </c>
      <c r="F36" s="143"/>
      <c r="G36" s="144">
        <v>9004</v>
      </c>
      <c r="H36" s="145" t="s">
        <v>241</v>
      </c>
      <c r="I36" s="144"/>
      <c r="J36" s="181">
        <v>1</v>
      </c>
      <c r="K36" s="221"/>
    </row>
    <row r="37" spans="1:11" ht="22.5" customHeight="1" x14ac:dyDescent="0.25">
      <c r="C37" s="176"/>
      <c r="D37" s="180" t="str">
        <f t="shared" si="7"/>
        <v>Tue</v>
      </c>
      <c r="E37" s="142">
        <f t="shared" si="7"/>
        <v>44537</v>
      </c>
      <c r="F37" s="143"/>
      <c r="G37" s="144">
        <v>9004</v>
      </c>
      <c r="H37" s="145" t="s">
        <v>242</v>
      </c>
      <c r="I37" s="144"/>
      <c r="J37" s="181">
        <v>2</v>
      </c>
      <c r="K37" s="221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6"/>
      <c r="D38" s="177" t="str">
        <f>IF(B38=1,"Mo",IF(B38=2,"Tue",IF(B38=3,"Wed",IF(B38=4,"Thu",IF(B38=5,"Fri",IF(B38=6,"Sat",IF(B38=7,"Sun","")))))))</f>
        <v>Wed</v>
      </c>
      <c r="E38" s="133">
        <f>+E33+1</f>
        <v>44538</v>
      </c>
      <c r="F38" s="134" t="s">
        <v>246</v>
      </c>
      <c r="G38" s="135">
        <v>9003</v>
      </c>
      <c r="H38" s="151" t="s">
        <v>218</v>
      </c>
      <c r="I38" s="135" t="s">
        <v>125</v>
      </c>
      <c r="J38" s="178">
        <v>6</v>
      </c>
      <c r="K38" s="220" t="s">
        <v>60</v>
      </c>
    </row>
    <row r="39" spans="1:11" ht="22.5" customHeight="1" x14ac:dyDescent="0.25">
      <c r="C39" s="176"/>
      <c r="D39" s="177" t="str">
        <f t="shared" ref="D39:E42" si="8">D38</f>
        <v>Wed</v>
      </c>
      <c r="E39" s="133">
        <f t="shared" si="8"/>
        <v>44538</v>
      </c>
      <c r="F39" s="134" t="s">
        <v>246</v>
      </c>
      <c r="G39" s="135">
        <v>9003</v>
      </c>
      <c r="H39" s="151" t="s">
        <v>221</v>
      </c>
      <c r="I39" s="135"/>
      <c r="J39" s="178">
        <v>1</v>
      </c>
      <c r="K39" s="220"/>
    </row>
    <row r="40" spans="1:11" ht="22.5" customHeight="1" x14ac:dyDescent="0.25">
      <c r="C40" s="176"/>
      <c r="D40" s="177" t="str">
        <f t="shared" si="8"/>
        <v>Wed</v>
      </c>
      <c r="E40" s="133">
        <f t="shared" si="8"/>
        <v>44538</v>
      </c>
      <c r="F40" s="134" t="s">
        <v>228</v>
      </c>
      <c r="G40" s="135">
        <v>9003</v>
      </c>
      <c r="H40" s="151" t="s">
        <v>244</v>
      </c>
      <c r="I40" s="135"/>
      <c r="J40" s="178">
        <v>1</v>
      </c>
      <c r="K40" s="220"/>
    </row>
    <row r="41" spans="1:11" ht="22.5" customHeight="1" x14ac:dyDescent="0.25">
      <c r="C41" s="176"/>
      <c r="D41" s="177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8"/>
      <c r="K41" s="220"/>
    </row>
    <row r="42" spans="1:11" ht="22.5" customHeight="1" x14ac:dyDescent="0.25">
      <c r="C42" s="176"/>
      <c r="D42" s="177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8"/>
      <c r="K42" s="220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>
        <v>9002</v>
      </c>
      <c r="H43" s="145" t="s">
        <v>220</v>
      </c>
      <c r="I43" s="144" t="s">
        <v>125</v>
      </c>
      <c r="J43" s="181">
        <v>1</v>
      </c>
      <c r="K43" s="221" t="s">
        <v>60</v>
      </c>
    </row>
    <row r="44" spans="1:11" ht="22.5" customHeight="1" x14ac:dyDescent="0.25">
      <c r="C44" s="176"/>
      <c r="D44" s="180" t="str">
        <f>D43</f>
        <v>Thu</v>
      </c>
      <c r="E44" s="142">
        <f>E43</f>
        <v>44539</v>
      </c>
      <c r="F44" s="143" t="s">
        <v>246</v>
      </c>
      <c r="G44" s="144">
        <v>9003</v>
      </c>
      <c r="H44" s="145" t="s">
        <v>221</v>
      </c>
      <c r="I44" s="144"/>
      <c r="J44" s="181">
        <v>1</v>
      </c>
      <c r="K44" s="221"/>
    </row>
    <row r="45" spans="1:11" ht="22.5" customHeight="1" x14ac:dyDescent="0.25">
      <c r="C45" s="176"/>
      <c r="D45" s="180" t="str">
        <f t="shared" ref="D45:E47" si="9">D44</f>
        <v>Thu</v>
      </c>
      <c r="E45" s="142">
        <f t="shared" si="9"/>
        <v>44539</v>
      </c>
      <c r="F45" s="143" t="s">
        <v>246</v>
      </c>
      <c r="G45" s="144">
        <v>9003</v>
      </c>
      <c r="H45" s="145" t="s">
        <v>245</v>
      </c>
      <c r="I45" s="144"/>
      <c r="J45" s="181">
        <v>6</v>
      </c>
      <c r="K45" s="221"/>
    </row>
    <row r="46" spans="1:11" ht="22.5" customHeight="1" x14ac:dyDescent="0.25">
      <c r="C46" s="176"/>
      <c r="D46" s="180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1"/>
      <c r="K46" s="221"/>
    </row>
    <row r="47" spans="1:11" ht="22.5" customHeight="1" x14ac:dyDescent="0.25">
      <c r="C47" s="176"/>
      <c r="D47" s="180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1"/>
      <c r="K47" s="221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6"/>
      <c r="D48" s="177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51" t="s">
        <v>82</v>
      </c>
      <c r="I48" s="135"/>
      <c r="J48" s="178"/>
      <c r="K48" s="220"/>
    </row>
    <row r="49" spans="1:11" ht="22.5" customHeight="1" x14ac:dyDescent="0.25">
      <c r="C49" s="176"/>
      <c r="D49" s="177" t="str">
        <f>D48</f>
        <v>Fri</v>
      </c>
      <c r="E49" s="133">
        <f>E48</f>
        <v>44540</v>
      </c>
      <c r="F49" s="134"/>
      <c r="G49" s="135"/>
      <c r="H49" s="136"/>
      <c r="I49" s="135"/>
      <c r="J49" s="178"/>
      <c r="K49" s="220"/>
    </row>
    <row r="50" spans="1:11" ht="22.5" customHeight="1" x14ac:dyDescent="0.25">
      <c r="C50" s="176"/>
      <c r="D50" s="177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8"/>
      <c r="K50" s="220"/>
    </row>
    <row r="51" spans="1:11" ht="22.5" customHeight="1" x14ac:dyDescent="0.25">
      <c r="C51" s="176"/>
      <c r="D51" s="177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8"/>
      <c r="K51" s="220"/>
    </row>
    <row r="52" spans="1:11" ht="22.5" customHeight="1" x14ac:dyDescent="0.25">
      <c r="C52" s="176"/>
      <c r="D52" s="177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8"/>
      <c r="K52" s="220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6"/>
      <c r="D53" s="180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1"/>
      <c r="K53" s="221"/>
    </row>
    <row r="54" spans="1:11" s="182" customFormat="1" ht="22.5" customHeight="1" x14ac:dyDescent="0.25">
      <c r="A54" s="182" t="str">
        <f t="shared" si="0"/>
        <v/>
      </c>
      <c r="B54" s="182">
        <f t="shared" si="1"/>
        <v>7</v>
      </c>
      <c r="C54" s="183"/>
      <c r="D54" s="180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1"/>
      <c r="K54" s="221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6"/>
      <c r="D55" s="177" t="str">
        <f t="shared" si="5"/>
        <v>Mo</v>
      </c>
      <c r="E55" s="133">
        <f>+E54+1</f>
        <v>44543</v>
      </c>
      <c r="F55" s="229" t="s">
        <v>246</v>
      </c>
      <c r="G55" s="230">
        <v>9003</v>
      </c>
      <c r="H55" s="151" t="s">
        <v>245</v>
      </c>
      <c r="I55" s="135" t="s">
        <v>125</v>
      </c>
      <c r="J55" s="178">
        <v>8</v>
      </c>
      <c r="K55" s="220" t="s">
        <v>60</v>
      </c>
    </row>
    <row r="56" spans="1:11" ht="22.5" customHeight="1" x14ac:dyDescent="0.25">
      <c r="C56" s="176"/>
      <c r="D56" s="177" t="str">
        <f>D55</f>
        <v>Mo</v>
      </c>
      <c r="E56" s="133">
        <f>E55</f>
        <v>44543</v>
      </c>
      <c r="F56" s="134"/>
      <c r="G56" s="135"/>
      <c r="H56" s="151"/>
      <c r="I56" s="135"/>
      <c r="J56" s="178"/>
      <c r="K56" s="220"/>
    </row>
    <row r="57" spans="1:11" ht="22.5" customHeight="1" x14ac:dyDescent="0.25">
      <c r="C57" s="176"/>
      <c r="D57" s="177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8"/>
      <c r="K57" s="220"/>
    </row>
    <row r="58" spans="1:11" ht="22.5" customHeight="1" x14ac:dyDescent="0.25">
      <c r="C58" s="176"/>
      <c r="D58" s="177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8"/>
      <c r="K58" s="220"/>
    </row>
    <row r="59" spans="1:11" ht="22.5" customHeight="1" x14ac:dyDescent="0.25">
      <c r="C59" s="176"/>
      <c r="D59" s="177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8"/>
      <c r="K59" s="220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6"/>
      <c r="D60" s="180" t="str">
        <f t="shared" si="5"/>
        <v>Tue</v>
      </c>
      <c r="E60" s="142">
        <f>+E55+1</f>
        <v>44544</v>
      </c>
      <c r="F60" s="143" t="s">
        <v>246</v>
      </c>
      <c r="G60" s="144">
        <v>9003</v>
      </c>
      <c r="H60" s="145" t="s">
        <v>245</v>
      </c>
      <c r="I60" s="144" t="s">
        <v>125</v>
      </c>
      <c r="J60" s="181">
        <v>7</v>
      </c>
      <c r="K60" s="221" t="s">
        <v>60</v>
      </c>
    </row>
    <row r="61" spans="1:11" ht="22.5" customHeight="1" x14ac:dyDescent="0.25">
      <c r="C61" s="176"/>
      <c r="D61" s="180" t="str">
        <f>D60</f>
        <v>Tue</v>
      </c>
      <c r="E61" s="142">
        <f>E60</f>
        <v>44544</v>
      </c>
      <c r="F61" s="143"/>
      <c r="G61" s="144"/>
      <c r="H61" s="145" t="s">
        <v>254</v>
      </c>
      <c r="I61" s="144"/>
      <c r="J61" s="181">
        <v>1</v>
      </c>
      <c r="K61" s="221"/>
    </row>
    <row r="62" spans="1:11" ht="22.5" customHeight="1" x14ac:dyDescent="0.25">
      <c r="C62" s="176"/>
      <c r="D62" s="180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1"/>
      <c r="K62" s="221"/>
    </row>
    <row r="63" spans="1:11" ht="22.5" customHeight="1" x14ac:dyDescent="0.25">
      <c r="C63" s="176"/>
      <c r="D63" s="180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1"/>
      <c r="K63" s="221"/>
    </row>
    <row r="64" spans="1:11" ht="22.5" customHeight="1" x14ac:dyDescent="0.25">
      <c r="C64" s="176"/>
      <c r="D64" s="180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1"/>
      <c r="K64" s="221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6"/>
      <c r="D65" s="177" t="str">
        <f t="shared" si="5"/>
        <v>Wed</v>
      </c>
      <c r="E65" s="133">
        <f>+E60+1</f>
        <v>44545</v>
      </c>
      <c r="F65" s="229" t="s">
        <v>246</v>
      </c>
      <c r="G65" s="230">
        <v>9003</v>
      </c>
      <c r="H65" s="224" t="s">
        <v>245</v>
      </c>
      <c r="I65" s="135" t="s">
        <v>125</v>
      </c>
      <c r="J65" s="178">
        <v>8</v>
      </c>
      <c r="K65" s="220" t="s">
        <v>60</v>
      </c>
    </row>
    <row r="66" spans="1:11" ht="22.5" customHeight="1" x14ac:dyDescent="0.25">
      <c r="C66" s="176"/>
      <c r="D66" s="177" t="str">
        <f>D65</f>
        <v>Wed</v>
      </c>
      <c r="E66" s="133">
        <f>E65</f>
        <v>44545</v>
      </c>
      <c r="F66" s="134"/>
      <c r="G66" s="135"/>
      <c r="H66" s="151"/>
      <c r="I66" s="135"/>
      <c r="J66" s="178"/>
      <c r="K66" s="220"/>
    </row>
    <row r="67" spans="1:11" ht="22.5" customHeight="1" x14ac:dyDescent="0.25">
      <c r="C67" s="176"/>
      <c r="D67" s="177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8"/>
      <c r="K67" s="220"/>
    </row>
    <row r="68" spans="1:11" ht="22.5" customHeight="1" x14ac:dyDescent="0.25">
      <c r="C68" s="176"/>
      <c r="D68" s="177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8"/>
      <c r="K68" s="220"/>
    </row>
    <row r="69" spans="1:11" ht="22.5" customHeight="1" x14ac:dyDescent="0.25">
      <c r="C69" s="176"/>
      <c r="D69" s="177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8"/>
      <c r="K69" s="220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6"/>
      <c r="D70" s="180" t="str">
        <f t="shared" si="5"/>
        <v>Thu</v>
      </c>
      <c r="E70" s="142">
        <f>+E65+1</f>
        <v>44546</v>
      </c>
      <c r="F70" s="143"/>
      <c r="G70" s="144">
        <v>9004</v>
      </c>
      <c r="H70" s="145" t="s">
        <v>255</v>
      </c>
      <c r="I70" s="144" t="s">
        <v>256</v>
      </c>
      <c r="J70" s="181">
        <v>8</v>
      </c>
      <c r="K70" s="221" t="s">
        <v>60</v>
      </c>
    </row>
    <row r="71" spans="1:11" ht="22.5" customHeight="1" x14ac:dyDescent="0.25">
      <c r="C71" s="176"/>
      <c r="D71" s="180" t="str">
        <f>D70</f>
        <v>Thu</v>
      </c>
      <c r="E71" s="142">
        <f>E70</f>
        <v>44546</v>
      </c>
      <c r="F71" s="143"/>
      <c r="G71" s="144"/>
      <c r="H71" s="145"/>
      <c r="I71" s="144"/>
      <c r="J71" s="181"/>
      <c r="K71" s="221"/>
    </row>
    <row r="72" spans="1:11" ht="22.5" customHeight="1" x14ac:dyDescent="0.25">
      <c r="C72" s="176"/>
      <c r="D72" s="180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1"/>
      <c r="K72" s="221"/>
    </row>
    <row r="73" spans="1:11" ht="22.5" customHeight="1" x14ac:dyDescent="0.25">
      <c r="C73" s="176"/>
      <c r="D73" s="180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1"/>
      <c r="K73" s="221"/>
    </row>
    <row r="74" spans="1:11" ht="22.5" customHeight="1" x14ac:dyDescent="0.25">
      <c r="C74" s="176"/>
      <c r="D74" s="180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1"/>
      <c r="K74" s="221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6"/>
      <c r="D75" s="177" t="str">
        <f t="shared" si="5"/>
        <v>Fri</v>
      </c>
      <c r="E75" s="133">
        <f>+E70+1</f>
        <v>44547</v>
      </c>
      <c r="F75" s="229" t="s">
        <v>246</v>
      </c>
      <c r="G75" s="230">
        <v>9003</v>
      </c>
      <c r="H75" s="224" t="s">
        <v>245</v>
      </c>
      <c r="I75" s="135" t="s">
        <v>125</v>
      </c>
      <c r="J75" s="178">
        <v>7</v>
      </c>
      <c r="K75" s="220" t="s">
        <v>60</v>
      </c>
    </row>
    <row r="76" spans="1:11" ht="22.5" customHeight="1" x14ac:dyDescent="0.25">
      <c r="C76" s="176"/>
      <c r="D76" s="177" t="str">
        <f>D75</f>
        <v>Fri</v>
      </c>
      <c r="E76" s="133">
        <f>E75</f>
        <v>44547</v>
      </c>
      <c r="F76" s="134"/>
      <c r="G76" s="135"/>
      <c r="H76" s="151" t="s">
        <v>257</v>
      </c>
      <c r="I76" s="135"/>
      <c r="J76" s="178">
        <v>1</v>
      </c>
      <c r="K76" s="220"/>
    </row>
    <row r="77" spans="1:11" ht="22.5" customHeight="1" x14ac:dyDescent="0.25">
      <c r="C77" s="176"/>
      <c r="D77" s="177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8"/>
      <c r="K77" s="220"/>
    </row>
    <row r="78" spans="1:11" ht="22.5" customHeight="1" x14ac:dyDescent="0.25">
      <c r="C78" s="176"/>
      <c r="D78" s="177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8"/>
      <c r="K78" s="220"/>
    </row>
    <row r="79" spans="1:11" ht="22.5" customHeight="1" x14ac:dyDescent="0.25">
      <c r="C79" s="176"/>
      <c r="D79" s="177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8"/>
      <c r="K79" s="220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6"/>
      <c r="D80" s="180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1"/>
      <c r="K80" s="221"/>
    </row>
    <row r="81" spans="1:11" s="182" customFormat="1" ht="22.5" customHeight="1" x14ac:dyDescent="0.25">
      <c r="A81" s="182" t="str">
        <f t="shared" si="0"/>
        <v/>
      </c>
      <c r="B81" s="182">
        <f t="shared" si="1"/>
        <v>7</v>
      </c>
      <c r="C81" s="183"/>
      <c r="D81" s="180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1"/>
      <c r="K81" s="221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6"/>
      <c r="D82" s="177" t="str">
        <f t="shared" si="5"/>
        <v>Mo</v>
      </c>
      <c r="E82" s="133">
        <f>+E81+1</f>
        <v>44550</v>
      </c>
      <c r="F82" s="229" t="s">
        <v>184</v>
      </c>
      <c r="G82" s="230">
        <v>9003</v>
      </c>
      <c r="H82" s="151" t="s">
        <v>247</v>
      </c>
      <c r="I82" s="135" t="s">
        <v>103</v>
      </c>
      <c r="J82" s="178">
        <v>7</v>
      </c>
      <c r="K82" s="220" t="s">
        <v>60</v>
      </c>
    </row>
    <row r="83" spans="1:11" ht="22.5" customHeight="1" x14ac:dyDescent="0.25">
      <c r="C83" s="176"/>
      <c r="D83" s="177" t="str">
        <f>D82</f>
        <v>Mo</v>
      </c>
      <c r="E83" s="133">
        <f>E82</f>
        <v>44550</v>
      </c>
      <c r="F83" s="134"/>
      <c r="G83" s="135"/>
      <c r="H83" s="151" t="s">
        <v>258</v>
      </c>
      <c r="I83" s="135"/>
      <c r="J83" s="178">
        <v>1</v>
      </c>
      <c r="K83" s="220"/>
    </row>
    <row r="84" spans="1:11" ht="22.5" customHeight="1" x14ac:dyDescent="0.25">
      <c r="C84" s="176"/>
      <c r="D84" s="177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8"/>
      <c r="K84" s="220"/>
    </row>
    <row r="85" spans="1:11" ht="22.5" customHeight="1" x14ac:dyDescent="0.25">
      <c r="C85" s="176"/>
      <c r="D85" s="177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8"/>
      <c r="K85" s="220"/>
    </row>
    <row r="86" spans="1:11" ht="22.5" customHeight="1" x14ac:dyDescent="0.25">
      <c r="C86" s="176"/>
      <c r="D86" s="177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8"/>
      <c r="K86" s="220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6"/>
      <c r="D87" s="180" t="str">
        <f t="shared" si="5"/>
        <v>Tue</v>
      </c>
      <c r="E87" s="142">
        <f>+E82+1</f>
        <v>44551</v>
      </c>
      <c r="F87" s="143" t="s">
        <v>184</v>
      </c>
      <c r="G87" s="144">
        <v>9003</v>
      </c>
      <c r="H87" s="145" t="s">
        <v>247</v>
      </c>
      <c r="I87" s="144" t="s">
        <v>103</v>
      </c>
      <c r="J87" s="181">
        <v>6</v>
      </c>
      <c r="K87" s="221" t="s">
        <v>60</v>
      </c>
    </row>
    <row r="88" spans="1:11" ht="22.5" customHeight="1" x14ac:dyDescent="0.25">
      <c r="C88" s="176"/>
      <c r="D88" s="180" t="str">
        <f>D87</f>
        <v>Tue</v>
      </c>
      <c r="E88" s="142">
        <f>E87</f>
        <v>44551</v>
      </c>
      <c r="F88" s="143" t="s">
        <v>184</v>
      </c>
      <c r="G88" s="144">
        <v>9003</v>
      </c>
      <c r="H88" s="145" t="s">
        <v>259</v>
      </c>
      <c r="I88" s="144"/>
      <c r="J88" s="181">
        <v>2</v>
      </c>
      <c r="K88" s="221"/>
    </row>
    <row r="89" spans="1:11" ht="22.5" customHeight="1" x14ac:dyDescent="0.25">
      <c r="C89" s="176"/>
      <c r="D89" s="180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1"/>
      <c r="K89" s="221"/>
    </row>
    <row r="90" spans="1:11" ht="22.5" customHeight="1" x14ac:dyDescent="0.25">
      <c r="C90" s="176"/>
      <c r="D90" s="180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1"/>
      <c r="K90" s="221"/>
    </row>
    <row r="91" spans="1:11" ht="22.5" customHeight="1" x14ac:dyDescent="0.25">
      <c r="C91" s="176"/>
      <c r="D91" s="180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1"/>
      <c r="K91" s="221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6"/>
      <c r="D92" s="177" t="str">
        <f t="shared" si="5"/>
        <v>Wed</v>
      </c>
      <c r="E92" s="133">
        <f>+E87+1</f>
        <v>44552</v>
      </c>
      <c r="F92" s="229" t="s">
        <v>184</v>
      </c>
      <c r="G92" s="230">
        <v>9003</v>
      </c>
      <c r="H92" s="151" t="s">
        <v>247</v>
      </c>
      <c r="I92" s="135" t="s">
        <v>125</v>
      </c>
      <c r="J92" s="178">
        <v>8</v>
      </c>
      <c r="K92" s="220" t="s">
        <v>60</v>
      </c>
    </row>
    <row r="93" spans="1:11" ht="22.5" customHeight="1" x14ac:dyDescent="0.25">
      <c r="C93" s="176"/>
      <c r="D93" s="177" t="str">
        <f>D92</f>
        <v>Wed</v>
      </c>
      <c r="E93" s="133">
        <f>E92</f>
        <v>44552</v>
      </c>
      <c r="F93" s="134"/>
      <c r="G93" s="135"/>
      <c r="H93" s="151"/>
      <c r="I93" s="135"/>
      <c r="J93" s="178"/>
      <c r="K93" s="220"/>
    </row>
    <row r="94" spans="1:11" ht="22.5" customHeight="1" x14ac:dyDescent="0.25">
      <c r="C94" s="176"/>
      <c r="D94" s="177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8"/>
      <c r="K94" s="220"/>
    </row>
    <row r="95" spans="1:11" ht="22.5" customHeight="1" x14ac:dyDescent="0.25">
      <c r="C95" s="176"/>
      <c r="D95" s="177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8"/>
      <c r="K95" s="220"/>
    </row>
    <row r="96" spans="1:11" ht="22.5" customHeight="1" x14ac:dyDescent="0.25">
      <c r="C96" s="176"/>
      <c r="D96" s="177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8"/>
      <c r="K96" s="220"/>
    </row>
    <row r="97" spans="1:11" ht="22.5" customHeight="1" x14ac:dyDescent="0.25">
      <c r="C97" s="176"/>
      <c r="D97" s="177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8"/>
      <c r="K97" s="220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6"/>
      <c r="D98" s="180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45" t="s">
        <v>19</v>
      </c>
      <c r="I98" s="144"/>
      <c r="J98" s="181"/>
      <c r="K98" s="221"/>
    </row>
    <row r="99" spans="1:11" ht="22.5" customHeight="1" x14ac:dyDescent="0.25">
      <c r="C99" s="176"/>
      <c r="D99" s="180" t="str">
        <f>D98</f>
        <v>Thu</v>
      </c>
      <c r="E99" s="142">
        <f>E98</f>
        <v>44553</v>
      </c>
      <c r="F99" s="143"/>
      <c r="G99" s="144"/>
      <c r="H99" s="153"/>
      <c r="I99" s="144"/>
      <c r="J99" s="181"/>
      <c r="K99" s="221"/>
    </row>
    <row r="100" spans="1:11" ht="22.5" customHeight="1" x14ac:dyDescent="0.25">
      <c r="C100" s="176"/>
      <c r="D100" s="180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1"/>
      <c r="K100" s="221"/>
    </row>
    <row r="101" spans="1:11" ht="22.5" customHeight="1" x14ac:dyDescent="0.25">
      <c r="C101" s="176"/>
      <c r="D101" s="180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1"/>
      <c r="K101" s="221"/>
    </row>
    <row r="102" spans="1:11" ht="22.5" customHeight="1" x14ac:dyDescent="0.25">
      <c r="C102" s="176"/>
      <c r="D102" s="180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1"/>
      <c r="K102" s="221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6"/>
      <c r="D103" s="177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 t="s">
        <v>263</v>
      </c>
      <c r="G103" s="135">
        <v>9003</v>
      </c>
      <c r="H103" s="151" t="s">
        <v>248</v>
      </c>
      <c r="I103" s="135" t="s">
        <v>125</v>
      </c>
      <c r="J103" s="178">
        <v>2</v>
      </c>
      <c r="K103" s="220" t="s">
        <v>60</v>
      </c>
    </row>
    <row r="104" spans="1:11" ht="22.5" customHeight="1" x14ac:dyDescent="0.25">
      <c r="C104" s="176"/>
      <c r="D104" s="177" t="str">
        <f>D103</f>
        <v>Fri</v>
      </c>
      <c r="E104" s="133">
        <f>E103</f>
        <v>44554</v>
      </c>
      <c r="F104" s="134" t="s">
        <v>246</v>
      </c>
      <c r="G104" s="135">
        <v>9003</v>
      </c>
      <c r="H104" s="151" t="s">
        <v>261</v>
      </c>
      <c r="I104" s="135"/>
      <c r="J104" s="178">
        <v>5</v>
      </c>
      <c r="K104" s="220"/>
    </row>
    <row r="105" spans="1:11" ht="22.5" customHeight="1" x14ac:dyDescent="0.25">
      <c r="C105" s="176"/>
      <c r="D105" s="177" t="str">
        <f t="shared" ref="D105:E107" si="21">D104</f>
        <v>Fri</v>
      </c>
      <c r="E105" s="133">
        <f t="shared" si="21"/>
        <v>44554</v>
      </c>
      <c r="F105" s="134" t="s">
        <v>246</v>
      </c>
      <c r="G105" s="135">
        <v>9003</v>
      </c>
      <c r="H105" s="151" t="s">
        <v>260</v>
      </c>
      <c r="I105" s="135"/>
      <c r="J105" s="178">
        <v>1</v>
      </c>
      <c r="K105" s="220"/>
    </row>
    <row r="106" spans="1:11" ht="22.5" customHeight="1" x14ac:dyDescent="0.25">
      <c r="C106" s="176"/>
      <c r="D106" s="177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8"/>
      <c r="K106" s="220"/>
    </row>
    <row r="107" spans="1:11" ht="22.5" customHeight="1" x14ac:dyDescent="0.25">
      <c r="C107" s="176"/>
      <c r="D107" s="177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8"/>
      <c r="K107" s="220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6"/>
      <c r="D108" s="180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1"/>
      <c r="K108" s="221"/>
    </row>
    <row r="109" spans="1:11" s="182" customFormat="1" ht="22.5" customHeight="1" x14ac:dyDescent="0.25">
      <c r="A109" s="182" t="str">
        <f t="shared" si="0"/>
        <v/>
      </c>
      <c r="B109" s="182">
        <f t="shared" si="1"/>
        <v>7</v>
      </c>
      <c r="C109" s="183"/>
      <c r="D109" s="180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1"/>
      <c r="K109" s="221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6"/>
      <c r="D110" s="177" t="str">
        <f t="shared" si="5"/>
        <v>Mo</v>
      </c>
      <c r="E110" s="133">
        <f>+E109+1</f>
        <v>44557</v>
      </c>
      <c r="F110" s="134" t="s">
        <v>263</v>
      </c>
      <c r="G110" s="135">
        <v>9003</v>
      </c>
      <c r="H110" s="151" t="s">
        <v>262</v>
      </c>
      <c r="I110" s="135" t="s">
        <v>125</v>
      </c>
      <c r="J110" s="178">
        <v>7</v>
      </c>
      <c r="K110" s="220" t="s">
        <v>60</v>
      </c>
    </row>
    <row r="111" spans="1:11" ht="22.5" customHeight="1" x14ac:dyDescent="0.25">
      <c r="C111" s="176"/>
      <c r="D111" s="177" t="str">
        <f>D110</f>
        <v>Mo</v>
      </c>
      <c r="E111" s="133">
        <f>E110</f>
        <v>44557</v>
      </c>
      <c r="F111" s="134" t="s">
        <v>263</v>
      </c>
      <c r="G111" s="135">
        <v>9003</v>
      </c>
      <c r="H111" s="151" t="s">
        <v>249</v>
      </c>
      <c r="I111" s="135"/>
      <c r="J111" s="178">
        <v>1</v>
      </c>
      <c r="K111" s="220"/>
    </row>
    <row r="112" spans="1:11" ht="22.5" customHeight="1" x14ac:dyDescent="0.25">
      <c r="C112" s="176"/>
      <c r="D112" s="177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8"/>
      <c r="K112" s="220"/>
    </row>
    <row r="113" spans="1:11" ht="22.5" customHeight="1" x14ac:dyDescent="0.25">
      <c r="C113" s="176"/>
      <c r="D113" s="177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8"/>
      <c r="K113" s="220"/>
    </row>
    <row r="114" spans="1:11" ht="22.5" customHeight="1" x14ac:dyDescent="0.25">
      <c r="C114" s="176"/>
      <c r="D114" s="177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8"/>
      <c r="K114" s="220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6"/>
      <c r="D115" s="180" t="str">
        <f t="shared" si="5"/>
        <v>Tue</v>
      </c>
      <c r="E115" s="142">
        <f>+E110+1</f>
        <v>44558</v>
      </c>
      <c r="F115" s="143"/>
      <c r="G115" s="144"/>
      <c r="H115" s="245" t="s">
        <v>250</v>
      </c>
      <c r="I115" s="144" t="s">
        <v>125</v>
      </c>
      <c r="J115" s="181">
        <v>1</v>
      </c>
      <c r="K115" s="221" t="s">
        <v>60</v>
      </c>
    </row>
    <row r="116" spans="1:11" ht="22.5" customHeight="1" x14ac:dyDescent="0.25">
      <c r="C116" s="176"/>
      <c r="D116" s="180" t="str">
        <f>D115</f>
        <v>Tue</v>
      </c>
      <c r="E116" s="142">
        <f>E115</f>
        <v>44558</v>
      </c>
      <c r="F116" s="143"/>
      <c r="G116" s="144"/>
      <c r="H116" s="245" t="s">
        <v>251</v>
      </c>
      <c r="I116" s="144"/>
      <c r="J116" s="181">
        <v>1</v>
      </c>
      <c r="K116" s="221"/>
    </row>
    <row r="117" spans="1:11" ht="22.5" customHeight="1" x14ac:dyDescent="0.25">
      <c r="C117" s="176"/>
      <c r="D117" s="180" t="str">
        <f t="shared" ref="D117:E119" si="24">D116</f>
        <v>Tue</v>
      </c>
      <c r="E117" s="142">
        <f t="shared" si="24"/>
        <v>44558</v>
      </c>
      <c r="F117" s="134" t="s">
        <v>263</v>
      </c>
      <c r="G117" s="135">
        <v>9003</v>
      </c>
      <c r="H117" s="247" t="s">
        <v>252</v>
      </c>
      <c r="I117" s="144"/>
      <c r="J117" s="181">
        <v>6</v>
      </c>
      <c r="K117" s="221"/>
    </row>
    <row r="118" spans="1:11" ht="22.5" customHeight="1" x14ac:dyDescent="0.25">
      <c r="C118" s="176"/>
      <c r="D118" s="180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1"/>
      <c r="K118" s="221"/>
    </row>
    <row r="119" spans="1:11" ht="22.5" customHeight="1" x14ac:dyDescent="0.25">
      <c r="C119" s="176"/>
      <c r="D119" s="180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1"/>
      <c r="K119" s="221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6"/>
      <c r="D120" s="177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>
        <v>9003</v>
      </c>
      <c r="H120" s="151" t="s">
        <v>253</v>
      </c>
      <c r="I120" s="135" t="s">
        <v>125</v>
      </c>
      <c r="J120" s="178">
        <v>2</v>
      </c>
      <c r="K120" s="220" t="s">
        <v>60</v>
      </c>
    </row>
    <row r="121" spans="1:11" ht="22.5" customHeight="1" x14ac:dyDescent="0.25">
      <c r="C121" s="176"/>
      <c r="D121" s="177" t="str">
        <f>D120</f>
        <v>Wed</v>
      </c>
      <c r="E121" s="133">
        <f>E120</f>
        <v>44559</v>
      </c>
      <c r="F121" s="134" t="s">
        <v>263</v>
      </c>
      <c r="G121" s="135">
        <v>9003</v>
      </c>
      <c r="H121" s="151" t="s">
        <v>252</v>
      </c>
      <c r="I121" s="135"/>
      <c r="J121" s="178">
        <v>6</v>
      </c>
      <c r="K121" s="220"/>
    </row>
    <row r="122" spans="1:11" ht="22.5" customHeight="1" x14ac:dyDescent="0.25">
      <c r="C122" s="176"/>
      <c r="D122" s="177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8"/>
      <c r="K122" s="220"/>
    </row>
    <row r="123" spans="1:11" ht="22.5" customHeight="1" x14ac:dyDescent="0.25">
      <c r="C123" s="176"/>
      <c r="D123" s="177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8"/>
      <c r="K123" s="220"/>
    </row>
    <row r="124" spans="1:11" ht="22.5" customHeight="1" x14ac:dyDescent="0.25">
      <c r="C124" s="176"/>
      <c r="D124" s="177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8"/>
      <c r="K124" s="220"/>
    </row>
    <row r="125" spans="1:11" ht="22.5" customHeight="1" x14ac:dyDescent="0.25">
      <c r="A125" s="111">
        <f t="shared" si="0"/>
        <v>1</v>
      </c>
      <c r="B125" s="111">
        <v>3</v>
      </c>
      <c r="C125" s="176"/>
      <c r="D125" s="180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45" t="s">
        <v>82</v>
      </c>
      <c r="I125" s="144"/>
      <c r="J125" s="181"/>
      <c r="K125" s="221"/>
    </row>
    <row r="126" spans="1:11" ht="22.5" customHeight="1" x14ac:dyDescent="0.25">
      <c r="C126" s="176"/>
      <c r="D126" s="191" t="str">
        <f>D125</f>
        <v>Thu</v>
      </c>
      <c r="E126" s="192">
        <f>E125</f>
        <v>44560</v>
      </c>
      <c r="F126" s="193"/>
      <c r="G126" s="194"/>
      <c r="H126" s="195"/>
      <c r="I126" s="194"/>
      <c r="J126" s="196"/>
      <c r="K126" s="221"/>
    </row>
    <row r="127" spans="1:11" ht="22.5" customHeight="1" x14ac:dyDescent="0.25">
      <c r="C127" s="176"/>
      <c r="D127" s="191" t="str">
        <f t="shared" ref="D127:E129" si="26">D126</f>
        <v>Thu</v>
      </c>
      <c r="E127" s="192">
        <f t="shared" si="26"/>
        <v>44560</v>
      </c>
      <c r="F127" s="193"/>
      <c r="G127" s="194"/>
      <c r="H127" s="195"/>
      <c r="I127" s="194"/>
      <c r="J127" s="196"/>
      <c r="K127" s="221"/>
    </row>
    <row r="128" spans="1:11" ht="21.75" customHeight="1" x14ac:dyDescent="0.25">
      <c r="C128" s="176"/>
      <c r="D128" s="191" t="str">
        <f t="shared" si="26"/>
        <v>Thu</v>
      </c>
      <c r="E128" s="192">
        <f t="shared" si="26"/>
        <v>44560</v>
      </c>
      <c r="F128" s="193"/>
      <c r="G128" s="194"/>
      <c r="H128" s="195"/>
      <c r="I128" s="194"/>
      <c r="J128" s="196"/>
      <c r="K128" s="221"/>
    </row>
    <row r="129" spans="3:11" ht="21.75" customHeight="1" x14ac:dyDescent="0.25">
      <c r="C129" s="190"/>
      <c r="D129" s="191" t="str">
        <f t="shared" si="26"/>
        <v>Thu</v>
      </c>
      <c r="E129" s="192">
        <f t="shared" si="26"/>
        <v>44560</v>
      </c>
      <c r="F129" s="193"/>
      <c r="G129" s="194"/>
      <c r="H129" s="195"/>
      <c r="I129" s="194"/>
      <c r="J129" s="196"/>
      <c r="K129" s="221"/>
    </row>
    <row r="130" spans="3:11" ht="21.75" customHeight="1" x14ac:dyDescent="0.25">
      <c r="C130" s="190"/>
      <c r="D130" s="184" t="str">
        <f>IF(B103=1,"Mo",IF(B103=2,"Tue",IF(B103=3,"Wed",IF(B103=4,"Thu",IF(B103=5,"Fri",IF(B103=6,"Sat",IF(B103=7,"Sun","")))))))</f>
        <v>Fri</v>
      </c>
      <c r="E130" s="185">
        <f>IF(MONTH(E125+1)&gt;MONTH(E125),"",E125+1)</f>
        <v>44561</v>
      </c>
      <c r="F130" s="186"/>
      <c r="G130" s="187"/>
      <c r="H130" s="246" t="s">
        <v>82</v>
      </c>
      <c r="I130" s="187"/>
      <c r="J130" s="189"/>
      <c r="K130" s="220"/>
    </row>
    <row r="131" spans="3:11" ht="21.75" customHeight="1" x14ac:dyDescent="0.25">
      <c r="C131" s="190"/>
      <c r="D131" s="184" t="str">
        <f>D130</f>
        <v>Fri</v>
      </c>
      <c r="E131" s="185">
        <f>E130</f>
        <v>44561</v>
      </c>
      <c r="F131" s="186"/>
      <c r="G131" s="187"/>
      <c r="H131" s="188"/>
      <c r="I131" s="187"/>
      <c r="J131" s="189"/>
      <c r="K131" s="220"/>
    </row>
    <row r="132" spans="3:11" ht="21.75" customHeight="1" x14ac:dyDescent="0.25">
      <c r="C132" s="190"/>
      <c r="D132" s="184" t="str">
        <f t="shared" ref="D132:E134" si="27">D131</f>
        <v>Fri</v>
      </c>
      <c r="E132" s="185">
        <f t="shared" si="27"/>
        <v>44561</v>
      </c>
      <c r="F132" s="186"/>
      <c r="G132" s="187"/>
      <c r="H132" s="188"/>
      <c r="I132" s="187"/>
      <c r="J132" s="189"/>
      <c r="K132" s="220"/>
    </row>
    <row r="133" spans="3:11" ht="21.75" customHeight="1" x14ac:dyDescent="0.25">
      <c r="C133" s="190"/>
      <c r="D133" s="184" t="str">
        <f t="shared" si="27"/>
        <v>Fri</v>
      </c>
      <c r="E133" s="185">
        <f t="shared" si="27"/>
        <v>44561</v>
      </c>
      <c r="F133" s="186"/>
      <c r="G133" s="187"/>
      <c r="H133" s="188"/>
      <c r="I133" s="187"/>
      <c r="J133" s="189"/>
      <c r="K133" s="220"/>
    </row>
    <row r="134" spans="3:11" ht="21.75" customHeight="1" thickBot="1" x14ac:dyDescent="0.3">
      <c r="C134" s="215"/>
      <c r="D134" s="212" t="str">
        <f t="shared" si="27"/>
        <v>Fri</v>
      </c>
      <c r="E134" s="156">
        <f t="shared" si="27"/>
        <v>44561</v>
      </c>
      <c r="F134" s="157"/>
      <c r="G134" s="158"/>
      <c r="H134" s="213"/>
      <c r="I134" s="158"/>
      <c r="J134" s="214"/>
      <c r="K134" s="222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82" priority="77" stopIfTrue="1">
      <formula>IF($A11=1,B11,)</formula>
    </cfRule>
    <cfRule type="expression" dxfId="81" priority="78" stopIfTrue="1">
      <formula>IF($A11="",B11,)</formula>
    </cfRule>
  </conditionalFormatting>
  <conditionalFormatting sqref="E11:E15">
    <cfRule type="expression" dxfId="80" priority="79" stopIfTrue="1">
      <formula>IF($A11="",B11,"")</formula>
    </cfRule>
  </conditionalFormatting>
  <conditionalFormatting sqref="E16:E124">
    <cfRule type="expression" dxfId="79" priority="80" stopIfTrue="1">
      <formula>IF($A16&lt;&gt;1,B16,"")</formula>
    </cfRule>
  </conditionalFormatting>
  <conditionalFormatting sqref="D11:D124">
    <cfRule type="expression" dxfId="78" priority="81" stopIfTrue="1">
      <formula>IF($A11="",B11,)</formula>
    </cfRule>
  </conditionalFormatting>
  <conditionalFormatting sqref="G11:G20 G83:G86 G26:G54 G106:G109 G89:G91 G93:G102 G112:G116 G118:G119 G61:G64 G56:G59 G66:G74 G76:G80">
    <cfRule type="expression" dxfId="77" priority="82" stopIfTrue="1">
      <formula>#REF!="Freelancer"</formula>
    </cfRule>
    <cfRule type="expression" dxfId="76" priority="83" stopIfTrue="1">
      <formula>#REF!="DTC Int. Staff"</formula>
    </cfRule>
  </conditionalFormatting>
  <conditionalFormatting sqref="G115:G116 G89:G91 G26 G61:G64 G33:G53 G106:G108 G93:G102 G118:G119 G66:G74 G76:G80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16:G20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16:G20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21:G25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1:G25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C125:C134">
    <cfRule type="expression" dxfId="65" priority="64" stopIfTrue="1">
      <formula>IF($A125=1,B125,)</formula>
    </cfRule>
    <cfRule type="expression" dxfId="64" priority="65" stopIfTrue="1">
      <formula>IF($A125="",B125,)</formula>
    </cfRule>
  </conditionalFormatting>
  <conditionalFormatting sqref="D125:D134">
    <cfRule type="expression" dxfId="63" priority="66" stopIfTrue="1">
      <formula>IF($A125="",B125,)</formula>
    </cfRule>
  </conditionalFormatting>
  <conditionalFormatting sqref="E125:E134">
    <cfRule type="expression" dxfId="62" priority="63" stopIfTrue="1">
      <formula>IF($A125&lt;&gt;1,B125,"")</formula>
    </cfRule>
  </conditionalFormatting>
  <conditionalFormatting sqref="G56:G59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8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8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0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0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0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8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8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8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6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5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5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6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631" priority="29" stopIfTrue="1">
      <formula>IF($A11=1,B11,)</formula>
    </cfRule>
    <cfRule type="expression" dxfId="630" priority="30" stopIfTrue="1">
      <formula>IF($A11="",B11,)</formula>
    </cfRule>
  </conditionalFormatting>
  <conditionalFormatting sqref="E11:E15">
    <cfRule type="expression" dxfId="629" priority="31" stopIfTrue="1">
      <formula>IF($A11="",B11,"")</formula>
    </cfRule>
  </conditionalFormatting>
  <conditionalFormatting sqref="E16:E124">
    <cfRule type="expression" dxfId="628" priority="32" stopIfTrue="1">
      <formula>IF($A16&lt;&gt;1,B16,"")</formula>
    </cfRule>
  </conditionalFormatting>
  <conditionalFormatting sqref="D11:D124">
    <cfRule type="expression" dxfId="627" priority="33" stopIfTrue="1">
      <formula>IF($A11="",B11,)</formula>
    </cfRule>
  </conditionalFormatting>
  <conditionalFormatting sqref="G11:G16 G82:G119 G18:G76">
    <cfRule type="expression" dxfId="626" priority="34" stopIfTrue="1">
      <formula>#REF!="Freelancer"</formula>
    </cfRule>
    <cfRule type="expression" dxfId="625" priority="35" stopIfTrue="1">
      <formula>#REF!="DTC Int. Staff"</formula>
    </cfRule>
  </conditionalFormatting>
  <conditionalFormatting sqref="G115:G119 G87:G104 G18:G22 G33:G49 G60:G76">
    <cfRule type="expression" dxfId="624" priority="27" stopIfTrue="1">
      <formula>$F$5="Freelancer"</formula>
    </cfRule>
    <cfRule type="expression" dxfId="623" priority="28" stopIfTrue="1">
      <formula>$F$5="DTC Int. Staff"</formula>
    </cfRule>
  </conditionalFormatting>
  <conditionalFormatting sqref="G16">
    <cfRule type="expression" dxfId="622" priority="25" stopIfTrue="1">
      <formula>#REF!="Freelancer"</formula>
    </cfRule>
    <cfRule type="expression" dxfId="621" priority="26" stopIfTrue="1">
      <formula>#REF!="DTC Int. Staff"</formula>
    </cfRule>
  </conditionalFormatting>
  <conditionalFormatting sqref="G16">
    <cfRule type="expression" dxfId="620" priority="23" stopIfTrue="1">
      <formula>$F$5="Freelancer"</formula>
    </cfRule>
    <cfRule type="expression" dxfId="619" priority="24" stopIfTrue="1">
      <formula>$F$5="DTC Int. Staff"</formula>
    </cfRule>
  </conditionalFormatting>
  <conditionalFormatting sqref="G17">
    <cfRule type="expression" dxfId="618" priority="21" stopIfTrue="1">
      <formula>#REF!="Freelancer"</formula>
    </cfRule>
    <cfRule type="expression" dxfId="617" priority="22" stopIfTrue="1">
      <formula>#REF!="DTC Int. Staff"</formula>
    </cfRule>
  </conditionalFormatting>
  <conditionalFormatting sqref="G17">
    <cfRule type="expression" dxfId="616" priority="19" stopIfTrue="1">
      <formula>$F$5="Freelancer"</formula>
    </cfRule>
    <cfRule type="expression" dxfId="615" priority="20" stopIfTrue="1">
      <formula>$F$5="DTC Int. Staff"</formula>
    </cfRule>
  </conditionalFormatting>
  <conditionalFormatting sqref="C126">
    <cfRule type="expression" dxfId="614" priority="16" stopIfTrue="1">
      <formula>IF($A126=1,B126,)</formula>
    </cfRule>
    <cfRule type="expression" dxfId="613" priority="17" stopIfTrue="1">
      <formula>IF($A126="",B126,)</formula>
    </cfRule>
  </conditionalFormatting>
  <conditionalFormatting sqref="D126">
    <cfRule type="expression" dxfId="612" priority="18" stopIfTrue="1">
      <formula>IF($A126="",B126,)</formula>
    </cfRule>
  </conditionalFormatting>
  <conditionalFormatting sqref="C125">
    <cfRule type="expression" dxfId="611" priority="13" stopIfTrue="1">
      <formula>IF($A125=1,B125,)</formula>
    </cfRule>
    <cfRule type="expression" dxfId="610" priority="14" stopIfTrue="1">
      <formula>IF($A125="",B125,)</formula>
    </cfRule>
  </conditionalFormatting>
  <conditionalFormatting sqref="D125">
    <cfRule type="expression" dxfId="609" priority="15" stopIfTrue="1">
      <formula>IF($A125="",B125,)</formula>
    </cfRule>
  </conditionalFormatting>
  <conditionalFormatting sqref="E125">
    <cfRule type="expression" dxfId="608" priority="12" stopIfTrue="1">
      <formula>IF($A125&lt;&gt;1,B125,"")</formula>
    </cfRule>
  </conditionalFormatting>
  <conditionalFormatting sqref="E126">
    <cfRule type="expression" dxfId="607" priority="11" stopIfTrue="1">
      <formula>IF($A126&lt;&gt;1,B126,"")</formula>
    </cfRule>
  </conditionalFormatting>
  <conditionalFormatting sqref="G55:G59">
    <cfRule type="expression" dxfId="606" priority="9" stopIfTrue="1">
      <formula>$F$5="Freelancer"</formula>
    </cfRule>
    <cfRule type="expression" dxfId="605" priority="10" stopIfTrue="1">
      <formula>$F$5="DTC Int. Staff"</formula>
    </cfRule>
  </conditionalFormatting>
  <conditionalFormatting sqref="G77:G81">
    <cfRule type="expression" dxfId="604" priority="7" stopIfTrue="1">
      <formula>#REF!="Freelancer"</formula>
    </cfRule>
    <cfRule type="expression" dxfId="603" priority="8" stopIfTrue="1">
      <formula>#REF!="DTC Int. Staff"</formula>
    </cfRule>
  </conditionalFormatting>
  <conditionalFormatting sqref="G77:G81">
    <cfRule type="expression" dxfId="602" priority="5" stopIfTrue="1">
      <formula>$F$5="Freelancer"</formula>
    </cfRule>
    <cfRule type="expression" dxfId="60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600" priority="43" stopIfTrue="1">
      <formula>IF($A11=1,B11,)</formula>
    </cfRule>
    <cfRule type="expression" dxfId="599" priority="44" stopIfTrue="1">
      <formula>IF($A11="",B11,)</formula>
    </cfRule>
  </conditionalFormatting>
  <conditionalFormatting sqref="E11:E15">
    <cfRule type="expression" dxfId="598" priority="45" stopIfTrue="1">
      <formula>IF($A11="",B11,"")</formula>
    </cfRule>
  </conditionalFormatting>
  <conditionalFormatting sqref="E26:E43 E48 E53:E70 E75 E102 E107:E118 E80:E97">
    <cfRule type="expression" dxfId="597" priority="46" stopIfTrue="1">
      <formula>IF($A26&lt;&gt;1,B26,"")</formula>
    </cfRule>
  </conditionalFormatting>
  <conditionalFormatting sqref="D11:D15 D26:D43 D48 D53:D70 D75 D102 D107:D118 D80:D97">
    <cfRule type="expression" dxfId="596" priority="47" stopIfTrue="1">
      <formula>IF($A11="",B11,)</formula>
    </cfRule>
  </conditionalFormatting>
  <conditionalFormatting sqref="G11:G20 G26:G84 G90:G118">
    <cfRule type="expression" dxfId="595" priority="48" stopIfTrue="1">
      <formula>#REF!="Freelancer"</formula>
    </cfRule>
    <cfRule type="expression" dxfId="594" priority="49" stopIfTrue="1">
      <formula>#REF!="DTC Int. Staff"</formula>
    </cfRule>
  </conditionalFormatting>
  <conditionalFormatting sqref="G118 G26:G30 G37:G57 G64:G84 G91:G111">
    <cfRule type="expression" dxfId="593" priority="41" stopIfTrue="1">
      <formula>$F$5="Freelancer"</formula>
    </cfRule>
    <cfRule type="expression" dxfId="592" priority="42" stopIfTrue="1">
      <formula>$F$5="DTC Int. Staff"</formula>
    </cfRule>
  </conditionalFormatting>
  <conditionalFormatting sqref="G16:G20">
    <cfRule type="expression" dxfId="591" priority="39" stopIfTrue="1">
      <formula>#REF!="Freelancer"</formula>
    </cfRule>
    <cfRule type="expression" dxfId="590" priority="40" stopIfTrue="1">
      <formula>#REF!="DTC Int. Staff"</formula>
    </cfRule>
  </conditionalFormatting>
  <conditionalFormatting sqref="G16:G20">
    <cfRule type="expression" dxfId="589" priority="37" stopIfTrue="1">
      <formula>$F$5="Freelancer"</formula>
    </cfRule>
    <cfRule type="expression" dxfId="588" priority="38" stopIfTrue="1">
      <formula>$F$5="DTC Int. Staff"</formula>
    </cfRule>
  </conditionalFormatting>
  <conditionalFormatting sqref="G21:G25">
    <cfRule type="expression" dxfId="587" priority="35" stopIfTrue="1">
      <formula>#REF!="Freelancer"</formula>
    </cfRule>
    <cfRule type="expression" dxfId="586" priority="36" stopIfTrue="1">
      <formula>#REF!="DTC Int. Staff"</formula>
    </cfRule>
  </conditionalFormatting>
  <conditionalFormatting sqref="G21:G25">
    <cfRule type="expression" dxfId="585" priority="33" stopIfTrue="1">
      <formula>$F$5="Freelancer"</formula>
    </cfRule>
    <cfRule type="expression" dxfId="584" priority="34" stopIfTrue="1">
      <formula>$F$5="DTC Int. Staff"</formula>
    </cfRule>
  </conditionalFormatting>
  <conditionalFormatting sqref="G63">
    <cfRule type="expression" dxfId="583" priority="23" stopIfTrue="1">
      <formula>$F$5="Freelancer"</formula>
    </cfRule>
    <cfRule type="expression" dxfId="582" priority="24" stopIfTrue="1">
      <formula>$F$5="DTC Int. Staff"</formula>
    </cfRule>
  </conditionalFormatting>
  <conditionalFormatting sqref="G85:G89">
    <cfRule type="expression" dxfId="581" priority="21" stopIfTrue="1">
      <formula>#REF!="Freelancer"</formula>
    </cfRule>
    <cfRule type="expression" dxfId="580" priority="22" stopIfTrue="1">
      <formula>#REF!="DTC Int. Staff"</formula>
    </cfRule>
  </conditionalFormatting>
  <conditionalFormatting sqref="G85:G89">
    <cfRule type="expression" dxfId="579" priority="19" stopIfTrue="1">
      <formula>$F$5="Freelancer"</formula>
    </cfRule>
    <cfRule type="expression" dxfId="578" priority="20" stopIfTrue="1">
      <formula>$F$5="DTC Int. Staff"</formula>
    </cfRule>
  </conditionalFormatting>
  <conditionalFormatting sqref="E17:E20">
    <cfRule type="expression" dxfId="577" priority="17" stopIfTrue="1">
      <formula>IF($A17="",B17,"")</formula>
    </cfRule>
  </conditionalFormatting>
  <conditionalFormatting sqref="D17:D20">
    <cfRule type="expression" dxfId="576" priority="18" stopIfTrue="1">
      <formula>IF($A17="",B17,)</formula>
    </cfRule>
  </conditionalFormatting>
  <conditionalFormatting sqref="E22:E25">
    <cfRule type="expression" dxfId="575" priority="15" stopIfTrue="1">
      <formula>IF($A22="",B22,"")</formula>
    </cfRule>
  </conditionalFormatting>
  <conditionalFormatting sqref="D22:D25">
    <cfRule type="expression" dxfId="574" priority="16" stopIfTrue="1">
      <formula>IF($A22="",B22,)</formula>
    </cfRule>
  </conditionalFormatting>
  <conditionalFormatting sqref="E44:E47">
    <cfRule type="expression" dxfId="573" priority="13" stopIfTrue="1">
      <formula>IF($A44="",B44,"")</formula>
    </cfRule>
  </conditionalFormatting>
  <conditionalFormatting sqref="D44:D47">
    <cfRule type="expression" dxfId="572" priority="14" stopIfTrue="1">
      <formula>IF($A44="",B44,)</formula>
    </cfRule>
  </conditionalFormatting>
  <conditionalFormatting sqref="E49:E52">
    <cfRule type="expression" dxfId="571" priority="11" stopIfTrue="1">
      <formula>IF($A49="",B49,"")</formula>
    </cfRule>
  </conditionalFormatting>
  <conditionalFormatting sqref="D49:D52">
    <cfRule type="expression" dxfId="570" priority="12" stopIfTrue="1">
      <formula>IF($A49="",B49,)</formula>
    </cfRule>
  </conditionalFormatting>
  <conditionalFormatting sqref="E71:E74">
    <cfRule type="expression" dxfId="569" priority="9" stopIfTrue="1">
      <formula>IF($A71="",B71,"")</formula>
    </cfRule>
  </conditionalFormatting>
  <conditionalFormatting sqref="D71:D74">
    <cfRule type="expression" dxfId="568" priority="10" stopIfTrue="1">
      <formula>IF($A71="",B71,)</formula>
    </cfRule>
  </conditionalFormatting>
  <conditionalFormatting sqref="E76:E79">
    <cfRule type="expression" dxfId="567" priority="7" stopIfTrue="1">
      <formula>IF($A76="",B76,"")</formula>
    </cfRule>
  </conditionalFormatting>
  <conditionalFormatting sqref="D76:D79">
    <cfRule type="expression" dxfId="566" priority="8" stopIfTrue="1">
      <formula>IF($A76="",B76,)</formula>
    </cfRule>
  </conditionalFormatting>
  <conditionalFormatting sqref="E98:E101">
    <cfRule type="expression" dxfId="565" priority="5" stopIfTrue="1">
      <formula>IF($A98="",B98,"")</formula>
    </cfRule>
  </conditionalFormatting>
  <conditionalFormatting sqref="D98:D101">
    <cfRule type="expression" dxfId="564" priority="6" stopIfTrue="1">
      <formula>IF($A98="",B98,)</formula>
    </cfRule>
  </conditionalFormatting>
  <conditionalFormatting sqref="E98">
    <cfRule type="timePeriod" dxfId="56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62" priority="2" stopIfTrue="1">
      <formula>IF($A103="",B103,"")</formula>
    </cfRule>
  </conditionalFormatting>
  <conditionalFormatting sqref="D103:D106">
    <cfRule type="expression" dxfId="561" priority="3" stopIfTrue="1">
      <formula>IF($A103="",B103,)</formula>
    </cfRule>
  </conditionalFormatting>
  <conditionalFormatting sqref="E103:E106">
    <cfRule type="timePeriod" dxfId="56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59" priority="29" stopIfTrue="1">
      <formula>IF($A11=1,B11,)</formula>
    </cfRule>
    <cfRule type="expression" dxfId="558" priority="30" stopIfTrue="1">
      <formula>IF($A11="",B11,)</formula>
    </cfRule>
  </conditionalFormatting>
  <conditionalFormatting sqref="E11:E15">
    <cfRule type="expression" dxfId="557" priority="31" stopIfTrue="1">
      <formula>IF($A11="",B11,"")</formula>
    </cfRule>
  </conditionalFormatting>
  <conditionalFormatting sqref="E130:E134 E26:E124">
    <cfRule type="expression" dxfId="556" priority="32" stopIfTrue="1">
      <formula>IF($A26&lt;&gt;1,B26,"")</formula>
    </cfRule>
  </conditionalFormatting>
  <conditionalFormatting sqref="D130:D134 D11:D15 D26:D124">
    <cfRule type="expression" dxfId="555" priority="33" stopIfTrue="1">
      <formula>IF($A11="",B11,)</formula>
    </cfRule>
  </conditionalFormatting>
  <conditionalFormatting sqref="G11:G20 G26:G84 G90:G119">
    <cfRule type="expression" dxfId="554" priority="34" stopIfTrue="1">
      <formula>#REF!="Freelancer"</formula>
    </cfRule>
    <cfRule type="expression" dxfId="553" priority="35" stopIfTrue="1">
      <formula>#REF!="DTC Int. Staff"</formula>
    </cfRule>
  </conditionalFormatting>
  <conditionalFormatting sqref="G119 G26:G30 G37:G57 G64:G84 G91:G112">
    <cfRule type="expression" dxfId="552" priority="27" stopIfTrue="1">
      <formula>$F$5="Freelancer"</formula>
    </cfRule>
    <cfRule type="expression" dxfId="551" priority="28" stopIfTrue="1">
      <formula>$F$5="DTC Int. Staff"</formula>
    </cfRule>
  </conditionalFormatting>
  <conditionalFormatting sqref="G16:G20">
    <cfRule type="expression" dxfId="550" priority="25" stopIfTrue="1">
      <formula>#REF!="Freelancer"</formula>
    </cfRule>
    <cfRule type="expression" dxfId="549" priority="26" stopIfTrue="1">
      <formula>#REF!="DTC Int. Staff"</formula>
    </cfRule>
  </conditionalFormatting>
  <conditionalFormatting sqref="G16:G20">
    <cfRule type="expression" dxfId="548" priority="23" stopIfTrue="1">
      <formula>$F$5="Freelancer"</formula>
    </cfRule>
    <cfRule type="expression" dxfId="547" priority="24" stopIfTrue="1">
      <formula>$F$5="DTC Int. Staff"</formula>
    </cfRule>
  </conditionalFormatting>
  <conditionalFormatting sqref="G21:G25">
    <cfRule type="expression" dxfId="546" priority="21" stopIfTrue="1">
      <formula>#REF!="Freelancer"</formula>
    </cfRule>
    <cfRule type="expression" dxfId="545" priority="22" stopIfTrue="1">
      <formula>#REF!="DTC Int. Staff"</formula>
    </cfRule>
  </conditionalFormatting>
  <conditionalFormatting sqref="G21:G25">
    <cfRule type="expression" dxfId="544" priority="19" stopIfTrue="1">
      <formula>$F$5="Freelancer"</formula>
    </cfRule>
    <cfRule type="expression" dxfId="543" priority="20" stopIfTrue="1">
      <formula>$F$5="DTC Int. Staff"</formula>
    </cfRule>
  </conditionalFormatting>
  <conditionalFormatting sqref="C125:C129">
    <cfRule type="expression" dxfId="542" priority="13" stopIfTrue="1">
      <formula>IF($A125=1,B125,)</formula>
    </cfRule>
    <cfRule type="expression" dxfId="541" priority="14" stopIfTrue="1">
      <formula>IF($A125="",B125,)</formula>
    </cfRule>
  </conditionalFormatting>
  <conditionalFormatting sqref="D125:D129">
    <cfRule type="expression" dxfId="540" priority="15" stopIfTrue="1">
      <formula>IF($A125="",B125,)</formula>
    </cfRule>
  </conditionalFormatting>
  <conditionalFormatting sqref="E125:E129">
    <cfRule type="expression" dxfId="539" priority="12" stopIfTrue="1">
      <formula>IF($A125&lt;&gt;1,B125,"")</formula>
    </cfRule>
  </conditionalFormatting>
  <conditionalFormatting sqref="G63">
    <cfRule type="expression" dxfId="538" priority="9" stopIfTrue="1">
      <formula>$F$5="Freelancer"</formula>
    </cfRule>
    <cfRule type="expression" dxfId="537" priority="10" stopIfTrue="1">
      <formula>$F$5="DTC Int. Staff"</formula>
    </cfRule>
  </conditionalFormatting>
  <conditionalFormatting sqref="G85:G89">
    <cfRule type="expression" dxfId="536" priority="7" stopIfTrue="1">
      <formula>#REF!="Freelancer"</formula>
    </cfRule>
    <cfRule type="expression" dxfId="535" priority="8" stopIfTrue="1">
      <formula>#REF!="DTC Int. Staff"</formula>
    </cfRule>
  </conditionalFormatting>
  <conditionalFormatting sqref="G85:G89">
    <cfRule type="expression" dxfId="534" priority="5" stopIfTrue="1">
      <formula>$F$5="Freelancer"</formula>
    </cfRule>
    <cfRule type="expression" dxfId="533" priority="6" stopIfTrue="1">
      <formula>$F$5="DTC Int. Staff"</formula>
    </cfRule>
  </conditionalFormatting>
  <conditionalFormatting sqref="E17:E20">
    <cfRule type="expression" dxfId="532" priority="3" stopIfTrue="1">
      <formula>IF($A17="",B17,"")</formula>
    </cfRule>
  </conditionalFormatting>
  <conditionalFormatting sqref="D17:D20">
    <cfRule type="expression" dxfId="531" priority="4" stopIfTrue="1">
      <formula>IF($A17="",B17,)</formula>
    </cfRule>
  </conditionalFormatting>
  <conditionalFormatting sqref="E22:E25">
    <cfRule type="expression" dxfId="530" priority="1" stopIfTrue="1">
      <formula>IF($A22="",B22,"")</formula>
    </cfRule>
  </conditionalFormatting>
  <conditionalFormatting sqref="D22:D25">
    <cfRule type="expression" dxfId="5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6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28" priority="25" stopIfTrue="1">
      <formula>IF($A11=1,B11,)</formula>
    </cfRule>
    <cfRule type="expression" dxfId="527" priority="26" stopIfTrue="1">
      <formula>IF($A11="",B11,)</formula>
    </cfRule>
  </conditionalFormatting>
  <conditionalFormatting sqref="E11:E15">
    <cfRule type="expression" dxfId="526" priority="27" stopIfTrue="1">
      <formula>IF($A11="",B11,"")</formula>
    </cfRule>
  </conditionalFormatting>
  <conditionalFormatting sqref="E16:E128">
    <cfRule type="expression" dxfId="525" priority="28" stopIfTrue="1">
      <formula>IF($A16&lt;&gt;1,B16,"")</formula>
    </cfRule>
  </conditionalFormatting>
  <conditionalFormatting sqref="D11:D128">
    <cfRule type="expression" dxfId="524" priority="29" stopIfTrue="1">
      <formula>IF($A11="",B11,)</formula>
    </cfRule>
  </conditionalFormatting>
  <conditionalFormatting sqref="G11:G20 G82:G123 G22:G76">
    <cfRule type="expression" dxfId="523" priority="30" stopIfTrue="1">
      <formula>#REF!="Freelancer"</formula>
    </cfRule>
    <cfRule type="expression" dxfId="522" priority="31" stopIfTrue="1">
      <formula>#REF!="DTC Int. Staff"</formula>
    </cfRule>
  </conditionalFormatting>
  <conditionalFormatting sqref="G119:G123 G87:G108 G22 G33:G49 G60:G76">
    <cfRule type="expression" dxfId="521" priority="23" stopIfTrue="1">
      <formula>$F$5="Freelancer"</formula>
    </cfRule>
    <cfRule type="expression" dxfId="520" priority="24" stopIfTrue="1">
      <formula>$F$5="DTC Int. Staff"</formula>
    </cfRule>
  </conditionalFormatting>
  <conditionalFormatting sqref="G16:G20">
    <cfRule type="expression" dxfId="519" priority="21" stopIfTrue="1">
      <formula>#REF!="Freelancer"</formula>
    </cfRule>
    <cfRule type="expression" dxfId="518" priority="22" stopIfTrue="1">
      <formula>#REF!="DTC Int. Staff"</formula>
    </cfRule>
  </conditionalFormatting>
  <conditionalFormatting sqref="G16:G20">
    <cfRule type="expression" dxfId="517" priority="19" stopIfTrue="1">
      <formula>$F$5="Freelancer"</formula>
    </cfRule>
    <cfRule type="expression" dxfId="516" priority="20" stopIfTrue="1">
      <formula>$F$5="DTC Int. Staff"</formula>
    </cfRule>
  </conditionalFormatting>
  <conditionalFormatting sqref="G21">
    <cfRule type="expression" dxfId="515" priority="17" stopIfTrue="1">
      <formula>#REF!="Freelancer"</formula>
    </cfRule>
    <cfRule type="expression" dxfId="514" priority="18" stopIfTrue="1">
      <formula>#REF!="DTC Int. Staff"</formula>
    </cfRule>
  </conditionalFormatting>
  <conditionalFormatting sqref="G21">
    <cfRule type="expression" dxfId="513" priority="15" stopIfTrue="1">
      <formula>$F$5="Freelancer"</formula>
    </cfRule>
    <cfRule type="expression" dxfId="512" priority="16" stopIfTrue="1">
      <formula>$F$5="DTC Int. Staff"</formula>
    </cfRule>
  </conditionalFormatting>
  <conditionalFormatting sqref="C129:C133">
    <cfRule type="expression" dxfId="511" priority="9" stopIfTrue="1">
      <formula>IF($A129=1,B129,)</formula>
    </cfRule>
    <cfRule type="expression" dxfId="510" priority="10" stopIfTrue="1">
      <formula>IF($A129="",B129,)</formula>
    </cfRule>
  </conditionalFormatting>
  <conditionalFormatting sqref="D129:D133">
    <cfRule type="expression" dxfId="509" priority="11" stopIfTrue="1">
      <formula>IF($A129="",B129,)</formula>
    </cfRule>
  </conditionalFormatting>
  <conditionalFormatting sqref="E129:E133">
    <cfRule type="expression" dxfId="508" priority="8" stopIfTrue="1">
      <formula>IF($A129&lt;&gt;1,B129,"")</formula>
    </cfRule>
  </conditionalFormatting>
  <conditionalFormatting sqref="G55:G59">
    <cfRule type="expression" dxfId="507" priority="5" stopIfTrue="1">
      <formula>$F$5="Freelancer"</formula>
    </cfRule>
    <cfRule type="expression" dxfId="506" priority="6" stopIfTrue="1">
      <formula>$F$5="DTC Int. Staff"</formula>
    </cfRule>
  </conditionalFormatting>
  <conditionalFormatting sqref="G77:G81">
    <cfRule type="expression" dxfId="505" priority="3" stopIfTrue="1">
      <formula>#REF!="Freelancer"</formula>
    </cfRule>
    <cfRule type="expression" dxfId="504" priority="4" stopIfTrue="1">
      <formula>#REF!="DTC Int. Staff"</formula>
    </cfRule>
  </conditionalFormatting>
  <conditionalFormatting sqref="G77:G81">
    <cfRule type="expression" dxfId="503" priority="1" stopIfTrue="1">
      <formula>$F$5="Freelancer"</formula>
    </cfRule>
    <cfRule type="expression" dxfId="5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01" priority="25" stopIfTrue="1">
      <formula>IF($A11=1,B11,)</formula>
    </cfRule>
    <cfRule type="expression" dxfId="500" priority="26" stopIfTrue="1">
      <formula>IF($A11="",B11,)</formula>
    </cfRule>
  </conditionalFormatting>
  <conditionalFormatting sqref="E11">
    <cfRule type="expression" dxfId="499" priority="27" stopIfTrue="1">
      <formula>IF($A11="",B11,"")</formula>
    </cfRule>
  </conditionalFormatting>
  <conditionalFormatting sqref="E12:E119">
    <cfRule type="expression" dxfId="498" priority="28" stopIfTrue="1">
      <formula>IF($A12&lt;&gt;1,B12,"")</formula>
    </cfRule>
  </conditionalFormatting>
  <conditionalFormatting sqref="D11:D119">
    <cfRule type="expression" dxfId="497" priority="29" stopIfTrue="1">
      <formula>IF($A11="",B11,)</formula>
    </cfRule>
  </conditionalFormatting>
  <conditionalFormatting sqref="G11:G12 G18:G76 G82:G118">
    <cfRule type="expression" dxfId="496" priority="30" stopIfTrue="1">
      <formula>#REF!="Freelancer"</formula>
    </cfRule>
    <cfRule type="expression" dxfId="495" priority="31" stopIfTrue="1">
      <formula>#REF!="DTC Int. Staff"</formula>
    </cfRule>
  </conditionalFormatting>
  <conditionalFormatting sqref="G114:G118 G18:G22 G33:G49 G60:G76 G87:G103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2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2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G13:G17">
    <cfRule type="expression" dxfId="488" priority="17" stopIfTrue="1">
      <formula>#REF!="Freelancer"</formula>
    </cfRule>
    <cfRule type="expression" dxfId="487" priority="18" stopIfTrue="1">
      <formula>#REF!="DTC Int. Staff"</formula>
    </cfRule>
  </conditionalFormatting>
  <conditionalFormatting sqref="G13:G17">
    <cfRule type="expression" dxfId="486" priority="15" stopIfTrue="1">
      <formula>$F$5="Freelancer"</formula>
    </cfRule>
    <cfRule type="expression" dxfId="485" priority="16" stopIfTrue="1">
      <formula>$F$5="DTC Int. Staff"</formula>
    </cfRule>
  </conditionalFormatting>
  <conditionalFormatting sqref="C121:C125">
    <cfRule type="expression" dxfId="484" priority="12" stopIfTrue="1">
      <formula>IF($A121=1,B121,)</formula>
    </cfRule>
    <cfRule type="expression" dxfId="483" priority="13" stopIfTrue="1">
      <formula>IF($A121="",B121,)</formula>
    </cfRule>
  </conditionalFormatting>
  <conditionalFormatting sqref="D121:D125">
    <cfRule type="expression" dxfId="482" priority="14" stopIfTrue="1">
      <formula>IF($A121="",B121,)</formula>
    </cfRule>
  </conditionalFormatting>
  <conditionalFormatting sqref="C120">
    <cfRule type="expression" dxfId="481" priority="9" stopIfTrue="1">
      <formula>IF($A120=1,B120,)</formula>
    </cfRule>
    <cfRule type="expression" dxfId="480" priority="10" stopIfTrue="1">
      <formula>IF($A120="",B120,)</formula>
    </cfRule>
  </conditionalFormatting>
  <conditionalFormatting sqref="D120">
    <cfRule type="expression" dxfId="479" priority="11" stopIfTrue="1">
      <formula>IF($A120="",B120,)</formula>
    </cfRule>
  </conditionalFormatting>
  <conditionalFormatting sqref="E120">
    <cfRule type="expression" dxfId="478" priority="8" stopIfTrue="1">
      <formula>IF($A120&lt;&gt;1,B120,"")</formula>
    </cfRule>
  </conditionalFormatting>
  <conditionalFormatting sqref="E121:E125">
    <cfRule type="expression" dxfId="477" priority="7" stopIfTrue="1">
      <formula>IF($A121&lt;&gt;1,B121,"")</formula>
    </cfRule>
  </conditionalFormatting>
  <conditionalFormatting sqref="G55:G59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conditionalFormatting sqref="G77:G81">
    <cfRule type="expression" dxfId="474" priority="3" stopIfTrue="1">
      <formula>#REF!="Freelancer"</formula>
    </cfRule>
    <cfRule type="expression" dxfId="473" priority="4" stopIfTrue="1">
      <formula>#REF!="DTC Int. Staff"</formula>
    </cfRule>
  </conditionalFormatting>
  <conditionalFormatting sqref="G77:G81">
    <cfRule type="expression" dxfId="472" priority="1" stopIfTrue="1">
      <formula>$F$5="Freelancer"</formula>
    </cfRule>
    <cfRule type="expression" dxfId="4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2" t="s">
        <v>8</v>
      </c>
      <c r="E4" s="29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16:E124">
    <cfRule type="expression" dxfId="467" priority="28" stopIfTrue="1">
      <formula>IF($A16&lt;&gt;1,B16,"")</formula>
    </cfRule>
  </conditionalFormatting>
  <conditionalFormatting sqref="D11:D124">
    <cfRule type="expression" dxfId="466" priority="29" stopIfTrue="1">
      <formula>IF($A11="",B11,)</formula>
    </cfRule>
  </conditionalFormatting>
  <conditionalFormatting sqref="G11:G20 G26:G84 G86:G119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5:G119 G87:G112 G26:G30 G33:G57 G60:G84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:G25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:G25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5:C129">
    <cfRule type="expression" dxfId="453" priority="9" stopIfTrue="1">
      <formula>IF($A125=1,B125,)</formula>
    </cfRule>
    <cfRule type="expression" dxfId="452" priority="10" stopIfTrue="1">
      <formula>IF($A125="",B125,)</formula>
    </cfRule>
  </conditionalFormatting>
  <conditionalFormatting sqref="D125:D129">
    <cfRule type="expression" dxfId="451" priority="11" stopIfTrue="1">
      <formula>IF($A125="",B125,)</formula>
    </cfRule>
  </conditionalFormatting>
  <conditionalFormatting sqref="E125:E129">
    <cfRule type="expression" dxfId="450" priority="8" stopIfTrue="1">
      <formula>IF($A125&lt;&gt;1,B125,"")</formula>
    </cfRule>
  </conditionalFormatting>
  <conditionalFormatting sqref="G59">
    <cfRule type="expression" dxfId="449" priority="5" stopIfTrue="1">
      <formula>$F$5="Freelancer"</formula>
    </cfRule>
    <cfRule type="expression" dxfId="448" priority="6" stopIfTrue="1">
      <formula>$F$5="DTC Int. Staff"</formula>
    </cfRule>
  </conditionalFormatting>
  <conditionalFormatting sqref="G85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conditionalFormatting sqref="G85">
    <cfRule type="expression" dxfId="445" priority="1" stopIfTrue="1">
      <formula>$F$5="Freelancer"</formula>
    </cfRule>
    <cfRule type="expression" dxfId="4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58" zoomScale="90" zoomScaleNormal="90" workbookViewId="0">
      <selection activeCell="I11" sqref="I11:K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19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>
        <v>9002</v>
      </c>
      <c r="H11" s="151" t="s">
        <v>81</v>
      </c>
      <c r="I11" s="135" t="s">
        <v>103</v>
      </c>
      <c r="J11" s="137">
        <v>8</v>
      </c>
      <c r="K11" s="220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20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20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20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20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>
        <v>9003</v>
      </c>
      <c r="H16" s="145" t="s">
        <v>79</v>
      </c>
      <c r="I16" s="144" t="s">
        <v>103</v>
      </c>
      <c r="J16" s="146">
        <v>8</v>
      </c>
      <c r="K16" s="221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21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21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21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21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0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20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>
        <v>9003</v>
      </c>
      <c r="H23" s="145" t="s">
        <v>78</v>
      </c>
      <c r="I23" s="144" t="s">
        <v>103</v>
      </c>
      <c r="J23" s="146">
        <v>8</v>
      </c>
      <c r="K23" s="221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21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21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21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21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>
        <v>9002</v>
      </c>
      <c r="H28" s="217" t="s">
        <v>80</v>
      </c>
      <c r="I28" s="135" t="s">
        <v>103</v>
      </c>
      <c r="J28" s="137">
        <v>8</v>
      </c>
      <c r="K28" s="220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>
        <v>9003</v>
      </c>
      <c r="H29" s="216" t="s">
        <v>78</v>
      </c>
      <c r="I29" s="135"/>
      <c r="J29" s="137"/>
      <c r="K29" s="220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20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20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20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>
        <v>9003</v>
      </c>
      <c r="H33" s="145" t="s">
        <v>78</v>
      </c>
      <c r="I33" s="144" t="s">
        <v>103</v>
      </c>
      <c r="J33" s="146">
        <v>8</v>
      </c>
      <c r="K33" s="221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21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21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21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21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>
        <v>9002</v>
      </c>
      <c r="H38" s="151" t="s">
        <v>86</v>
      </c>
      <c r="I38" s="135" t="s">
        <v>103</v>
      </c>
      <c r="J38" s="137">
        <v>8</v>
      </c>
      <c r="K38" s="220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20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20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20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20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>
        <v>9003</v>
      </c>
      <c r="H43" s="145" t="s">
        <v>87</v>
      </c>
      <c r="I43" s="144" t="s">
        <v>103</v>
      </c>
      <c r="J43" s="146">
        <v>8</v>
      </c>
      <c r="K43" s="221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21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21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21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21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20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20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>
        <v>9003</v>
      </c>
      <c r="H50" s="218" t="s">
        <v>89</v>
      </c>
      <c r="I50" s="144" t="s">
        <v>103</v>
      </c>
      <c r="J50" s="146">
        <v>8</v>
      </c>
      <c r="K50" s="221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>
        <v>9003</v>
      </c>
      <c r="H51" s="218" t="s">
        <v>98</v>
      </c>
      <c r="I51" s="144"/>
      <c r="J51" s="146"/>
      <c r="K51" s="221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21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21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21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>
        <v>9003</v>
      </c>
      <c r="H55" s="151" t="s">
        <v>87</v>
      </c>
      <c r="I55" s="135" t="s">
        <v>103</v>
      </c>
      <c r="J55" s="137">
        <v>8</v>
      </c>
      <c r="K55" s="220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20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20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20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20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>
        <v>9003</v>
      </c>
      <c r="H60" s="145" t="s">
        <v>99</v>
      </c>
      <c r="I60" s="144" t="s">
        <v>103</v>
      </c>
      <c r="J60" s="146">
        <v>8</v>
      </c>
      <c r="K60" s="221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21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21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21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21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>
        <v>9003</v>
      </c>
      <c r="H65" s="151" t="s">
        <v>99</v>
      </c>
      <c r="I65" s="135" t="s">
        <v>103</v>
      </c>
      <c r="J65" s="137">
        <v>8</v>
      </c>
      <c r="K65" s="220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20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20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20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20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>
        <v>9002</v>
      </c>
      <c r="H70" s="145" t="s">
        <v>90</v>
      </c>
      <c r="I70" s="144" t="s">
        <v>103</v>
      </c>
      <c r="J70" s="146">
        <v>8</v>
      </c>
      <c r="K70" s="221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21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21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21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21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20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20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>
        <v>9003</v>
      </c>
      <c r="H77" s="145" t="s">
        <v>100</v>
      </c>
      <c r="I77" s="144" t="s">
        <v>103</v>
      </c>
      <c r="J77" s="146">
        <v>8</v>
      </c>
      <c r="K77" s="221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21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21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21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21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>
        <v>9003</v>
      </c>
      <c r="H82" s="151" t="s">
        <v>91</v>
      </c>
      <c r="I82" s="135" t="s">
        <v>103</v>
      </c>
      <c r="J82" s="137">
        <v>8</v>
      </c>
      <c r="K82" s="220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>
        <v>9003</v>
      </c>
      <c r="H83" s="151" t="s">
        <v>92</v>
      </c>
      <c r="I83" s="135"/>
      <c r="J83" s="137"/>
      <c r="K83" s="220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20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20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20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>
        <v>9003</v>
      </c>
      <c r="H87" s="145" t="s">
        <v>92</v>
      </c>
      <c r="I87" s="144" t="s">
        <v>103</v>
      </c>
      <c r="J87" s="146">
        <v>8</v>
      </c>
      <c r="K87" s="221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21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21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21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21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>
        <v>9003</v>
      </c>
      <c r="H92" s="151" t="s">
        <v>92</v>
      </c>
      <c r="I92" s="135" t="s">
        <v>103</v>
      </c>
      <c r="J92" s="137">
        <v>8</v>
      </c>
      <c r="K92" s="220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20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20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20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20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20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>
        <v>9003</v>
      </c>
      <c r="H98" s="145" t="s">
        <v>93</v>
      </c>
      <c r="I98" s="144" t="s">
        <v>103</v>
      </c>
      <c r="J98" s="146">
        <v>8</v>
      </c>
      <c r="K98" s="221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21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21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21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21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20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20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21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21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21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21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21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>
        <v>9003</v>
      </c>
      <c r="H110" s="151" t="s">
        <v>93</v>
      </c>
      <c r="I110" s="135" t="s">
        <v>103</v>
      </c>
      <c r="J110" s="137">
        <v>8</v>
      </c>
      <c r="K110" s="220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20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20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20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20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>
        <v>9014</v>
      </c>
      <c r="H115" s="218" t="s">
        <v>82</v>
      </c>
      <c r="I115" s="144"/>
      <c r="J115" s="146"/>
      <c r="K115" s="221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21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21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21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21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>
        <v>9003</v>
      </c>
      <c r="H120" s="151" t="s">
        <v>94</v>
      </c>
      <c r="I120" s="135" t="s">
        <v>103</v>
      </c>
      <c r="J120" s="137">
        <v>8</v>
      </c>
      <c r="K120" s="220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20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20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20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20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>
        <v>9003</v>
      </c>
      <c r="H125" s="145" t="s">
        <v>93</v>
      </c>
      <c r="I125" s="144" t="s">
        <v>103</v>
      </c>
      <c r="J125" s="146">
        <v>8</v>
      </c>
      <c r="K125" s="221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21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21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21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21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22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43" priority="29" stopIfTrue="1">
      <formula>IF($A11=1,B11,)</formula>
    </cfRule>
    <cfRule type="expression" dxfId="442" priority="30" stopIfTrue="1">
      <formula>IF($A11="",B11,)</formula>
    </cfRule>
  </conditionalFormatting>
  <conditionalFormatting sqref="E11:E15">
    <cfRule type="expression" dxfId="441" priority="31" stopIfTrue="1">
      <formula>IF($A11="",B11,"")</formula>
    </cfRule>
  </conditionalFormatting>
  <conditionalFormatting sqref="E16:E124">
    <cfRule type="expression" dxfId="440" priority="32" stopIfTrue="1">
      <formula>IF($A16&lt;&gt;1,B16,"")</formula>
    </cfRule>
  </conditionalFormatting>
  <conditionalFormatting sqref="D11:D124">
    <cfRule type="expression" dxfId="439" priority="33" stopIfTrue="1">
      <formula>IF($A11="",B11,)</formula>
    </cfRule>
  </conditionalFormatting>
  <conditionalFormatting sqref="G11:G20 G22:G76 G82:G119">
    <cfRule type="expression" dxfId="438" priority="34" stopIfTrue="1">
      <formula>#REF!="Freelancer"</formula>
    </cfRule>
    <cfRule type="expression" dxfId="437" priority="35" stopIfTrue="1">
      <formula>#REF!="DTC Int. Staff"</formula>
    </cfRule>
  </conditionalFormatting>
  <conditionalFormatting sqref="G115:G119 G87:G104 G22 G33:G49 G60:G76">
    <cfRule type="expression" dxfId="436" priority="27" stopIfTrue="1">
      <formula>$F$5="Freelancer"</formula>
    </cfRule>
    <cfRule type="expression" dxfId="435" priority="28" stopIfTrue="1">
      <formula>$F$5="DTC Int. Staff"</formula>
    </cfRule>
  </conditionalFormatting>
  <conditionalFormatting sqref="G16:G20">
    <cfRule type="expression" dxfId="434" priority="25" stopIfTrue="1">
      <formula>#REF!="Freelancer"</formula>
    </cfRule>
    <cfRule type="expression" dxfId="433" priority="26" stopIfTrue="1">
      <formula>#REF!="DTC Int. Staff"</formula>
    </cfRule>
  </conditionalFormatting>
  <conditionalFormatting sqref="G16:G20">
    <cfRule type="expression" dxfId="432" priority="23" stopIfTrue="1">
      <formula>$F$5="Freelancer"</formula>
    </cfRule>
    <cfRule type="expression" dxfId="431" priority="24" stopIfTrue="1">
      <formula>$F$5="DTC Int. Staff"</formula>
    </cfRule>
  </conditionalFormatting>
  <conditionalFormatting sqref="G21">
    <cfRule type="expression" dxfId="430" priority="21" stopIfTrue="1">
      <formula>#REF!="Freelancer"</formula>
    </cfRule>
    <cfRule type="expression" dxfId="429" priority="22" stopIfTrue="1">
      <formula>#REF!="DTC Int. Staff"</formula>
    </cfRule>
  </conditionalFormatting>
  <conditionalFormatting sqref="G21">
    <cfRule type="expression" dxfId="428" priority="19" stopIfTrue="1">
      <formula>$F$5="Freelancer"</formula>
    </cfRule>
    <cfRule type="expression" dxfId="427" priority="20" stopIfTrue="1">
      <formula>$F$5="DTC Int. Staff"</formula>
    </cfRule>
  </conditionalFormatting>
  <conditionalFormatting sqref="C125:C129">
    <cfRule type="expression" dxfId="426" priority="16" stopIfTrue="1">
      <formula>IF($A125=1,B125,)</formula>
    </cfRule>
    <cfRule type="expression" dxfId="425" priority="17" stopIfTrue="1">
      <formula>IF($A125="",B125,)</formula>
    </cfRule>
  </conditionalFormatting>
  <conditionalFormatting sqref="D125:D129">
    <cfRule type="expression" dxfId="424" priority="18" stopIfTrue="1">
      <formula>IF($A125="",B125,)</formula>
    </cfRule>
  </conditionalFormatting>
  <conditionalFormatting sqref="E125:E129">
    <cfRule type="expression" dxfId="423" priority="15" stopIfTrue="1">
      <formula>IF($A125&lt;&gt;1,B125,"")</formula>
    </cfRule>
  </conditionalFormatting>
  <conditionalFormatting sqref="G55:G59">
    <cfRule type="expression" dxfId="422" priority="13" stopIfTrue="1">
      <formula>$F$5="Freelancer"</formula>
    </cfRule>
    <cfRule type="expression" dxfId="421" priority="14" stopIfTrue="1">
      <formula>$F$5="DTC Int. Staff"</formula>
    </cfRule>
  </conditionalFormatting>
  <conditionalFormatting sqref="G77:G81">
    <cfRule type="expression" dxfId="420" priority="11" stopIfTrue="1">
      <formula>#REF!="Freelancer"</formula>
    </cfRule>
    <cfRule type="expression" dxfId="419" priority="12" stopIfTrue="1">
      <formula>#REF!="DTC Int. Staff"</formula>
    </cfRule>
  </conditionalFormatting>
  <conditionalFormatting sqref="G77:G81">
    <cfRule type="expression" dxfId="418" priority="9" stopIfTrue="1">
      <formula>$F$5="Freelancer"</formula>
    </cfRule>
    <cfRule type="expression" dxfId="417" priority="10" stopIfTrue="1">
      <formula>$F$5="DTC Int. Staff"</formula>
    </cfRule>
  </conditionalFormatting>
  <conditionalFormatting sqref="G130">
    <cfRule type="expression" dxfId="416" priority="1" stopIfTrue="1">
      <formula>$F$5="Freelancer"</formula>
    </cfRule>
    <cfRule type="expression" dxfId="415" priority="2" stopIfTrue="1">
      <formula>$F$5="DTC Int. Staff"</formula>
    </cfRule>
  </conditionalFormatting>
  <conditionalFormatting sqref="C130">
    <cfRule type="expression" dxfId="414" priority="3" stopIfTrue="1">
      <formula>IF($A130=1,B130,)</formula>
    </cfRule>
    <cfRule type="expression" dxfId="413" priority="4" stopIfTrue="1">
      <formula>IF($A130="",B130,)</formula>
    </cfRule>
  </conditionalFormatting>
  <conditionalFormatting sqref="E130">
    <cfRule type="expression" dxfId="412" priority="5" stopIfTrue="1">
      <formula>IF($A130&lt;&gt;1,B130,"")</formula>
    </cfRule>
  </conditionalFormatting>
  <conditionalFormatting sqref="D130">
    <cfRule type="expression" dxfId="411" priority="6" stopIfTrue="1">
      <formula>IF($A130="",B130,)</formula>
    </cfRule>
  </conditionalFormatting>
  <conditionalFormatting sqref="G130">
    <cfRule type="expression" dxfId="410" priority="7" stopIfTrue="1">
      <formula>#REF!="Freelancer"</formula>
    </cfRule>
    <cfRule type="expression" dxfId="40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15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300" t="s">
        <v>8</v>
      </c>
      <c r="E4" s="301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1"/>
      <c r="D10" s="162">
        <v>44409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8"/>
      <c r="D11" s="169" t="str">
        <f>IF(B11=1,"Mo",IF(B11=2,"Tue",IF(B11=3,"Wed",IF(B11=4,"Thu",IF(B11=5,"Fri",IF(B11=6,"Sat",IF(B11=7,"Sun","")))))))</f>
        <v>Sun</v>
      </c>
      <c r="E11" s="170">
        <f>+D10</f>
        <v>44409</v>
      </c>
      <c r="F11" s="171"/>
      <c r="G11" s="172"/>
      <c r="H11" s="173"/>
      <c r="I11" s="172"/>
      <c r="J11" s="174"/>
      <c r="K11" s="175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6"/>
      <c r="D12" s="177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123</v>
      </c>
      <c r="G12" s="135">
        <v>9002</v>
      </c>
      <c r="H12" s="151" t="s">
        <v>95</v>
      </c>
      <c r="I12" s="135" t="s">
        <v>103</v>
      </c>
      <c r="J12" s="137">
        <v>8</v>
      </c>
      <c r="K12" s="220" t="s">
        <v>60</v>
      </c>
    </row>
    <row r="13" spans="1:11" ht="22.5" customHeight="1" x14ac:dyDescent="0.25">
      <c r="C13" s="176"/>
      <c r="D13" s="177" t="str">
        <f>D12</f>
        <v>Mo</v>
      </c>
      <c r="E13" s="133">
        <f>E12</f>
        <v>44410</v>
      </c>
      <c r="F13" s="134"/>
      <c r="G13" s="135"/>
      <c r="H13" s="151"/>
      <c r="I13" s="135"/>
      <c r="J13" s="178"/>
      <c r="K13" s="138"/>
    </row>
    <row r="14" spans="1:11" ht="22.5" customHeight="1" x14ac:dyDescent="0.25">
      <c r="C14" s="176"/>
      <c r="D14" s="177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8"/>
      <c r="K14" s="138"/>
    </row>
    <row r="15" spans="1:11" ht="22.5" customHeight="1" x14ac:dyDescent="0.25">
      <c r="C15" s="176"/>
      <c r="D15" s="177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8"/>
      <c r="K15" s="138"/>
    </row>
    <row r="16" spans="1:11" ht="22.5" customHeight="1" x14ac:dyDescent="0.25">
      <c r="C16" s="179"/>
      <c r="D16" s="177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8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6"/>
      <c r="D17" s="180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123</v>
      </c>
      <c r="G17" s="144">
        <v>9002</v>
      </c>
      <c r="H17" s="145" t="s">
        <v>95</v>
      </c>
      <c r="I17" s="144" t="s">
        <v>103</v>
      </c>
      <c r="J17" s="146">
        <v>8</v>
      </c>
      <c r="K17" s="221" t="s">
        <v>60</v>
      </c>
    </row>
    <row r="18" spans="1:11" ht="22.5" customHeight="1" x14ac:dyDescent="0.25">
      <c r="C18" s="176"/>
      <c r="D18" s="180" t="str">
        <f>D17</f>
        <v>Tue</v>
      </c>
      <c r="E18" s="142">
        <f>E17</f>
        <v>44411</v>
      </c>
      <c r="F18" s="143" t="s">
        <v>122</v>
      </c>
      <c r="G18" s="144">
        <v>9002</v>
      </c>
      <c r="H18" s="145" t="s">
        <v>96</v>
      </c>
      <c r="I18" s="144"/>
      <c r="J18" s="181"/>
      <c r="K18" s="147"/>
    </row>
    <row r="19" spans="1:11" ht="22.5" customHeight="1" x14ac:dyDescent="0.25">
      <c r="C19" s="176"/>
      <c r="D19" s="180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1"/>
      <c r="K19" s="147"/>
    </row>
    <row r="20" spans="1:11" ht="22.5" customHeight="1" x14ac:dyDescent="0.25">
      <c r="C20" s="176"/>
      <c r="D20" s="180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1"/>
      <c r="K20" s="147"/>
    </row>
    <row r="21" spans="1:11" ht="22.5" customHeight="1" x14ac:dyDescent="0.25">
      <c r="C21" s="176"/>
      <c r="D21" s="180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1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77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123</v>
      </c>
      <c r="G22" s="135">
        <v>9002</v>
      </c>
      <c r="H22" s="151" t="s">
        <v>95</v>
      </c>
      <c r="I22" s="135" t="s">
        <v>103</v>
      </c>
      <c r="J22" s="137">
        <v>8</v>
      </c>
      <c r="K22" s="220" t="s">
        <v>60</v>
      </c>
    </row>
    <row r="23" spans="1:11" ht="22.5" customHeight="1" x14ac:dyDescent="0.25">
      <c r="C23" s="176"/>
      <c r="D23" s="177" t="str">
        <f>D22</f>
        <v>Wed</v>
      </c>
      <c r="E23" s="133">
        <f>E22</f>
        <v>44412</v>
      </c>
      <c r="F23" s="134"/>
      <c r="G23" s="135"/>
      <c r="H23" s="136"/>
      <c r="I23" s="135"/>
      <c r="J23" s="178"/>
      <c r="K23" s="138"/>
    </row>
    <row r="24" spans="1:11" ht="22.5" customHeight="1" x14ac:dyDescent="0.25">
      <c r="C24" s="176"/>
      <c r="D24" s="177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8"/>
      <c r="K24" s="138"/>
    </row>
    <row r="25" spans="1:11" ht="22.5" customHeight="1" x14ac:dyDescent="0.25">
      <c r="C25" s="176"/>
      <c r="D25" s="177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8"/>
      <c r="K25" s="138"/>
    </row>
    <row r="26" spans="1:11" ht="22.5" customHeight="1" x14ac:dyDescent="0.25">
      <c r="C26" s="179"/>
      <c r="D26" s="177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8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6"/>
      <c r="D27" s="180" t="str">
        <f t="shared" si="4"/>
        <v>Thu</v>
      </c>
      <c r="E27" s="142">
        <f>+E22+1</f>
        <v>44413</v>
      </c>
      <c r="F27" s="143" t="s">
        <v>119</v>
      </c>
      <c r="G27" s="144">
        <v>9003</v>
      </c>
      <c r="H27" s="145" t="s">
        <v>84</v>
      </c>
      <c r="I27" s="144" t="s">
        <v>103</v>
      </c>
      <c r="J27" s="146">
        <v>8</v>
      </c>
      <c r="K27" s="221" t="s">
        <v>60</v>
      </c>
    </row>
    <row r="28" spans="1:11" ht="22.5" customHeight="1" x14ac:dyDescent="0.25">
      <c r="C28" s="176"/>
      <c r="D28" s="180" t="str">
        <f>D27</f>
        <v>Thu</v>
      </c>
      <c r="E28" s="142">
        <f>E27</f>
        <v>44413</v>
      </c>
      <c r="F28" s="143"/>
      <c r="G28" s="144"/>
      <c r="H28" s="145"/>
      <c r="I28" s="144"/>
      <c r="J28" s="181"/>
      <c r="K28" s="147"/>
    </row>
    <row r="29" spans="1:11" ht="22.5" customHeight="1" x14ac:dyDescent="0.25">
      <c r="C29" s="176"/>
      <c r="D29" s="180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1"/>
      <c r="K29" s="147"/>
    </row>
    <row r="30" spans="1:11" ht="22.5" customHeight="1" x14ac:dyDescent="0.25">
      <c r="C30" s="176"/>
      <c r="D30" s="180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1"/>
      <c r="K30" s="147"/>
    </row>
    <row r="31" spans="1:11" ht="22.5" customHeight="1" x14ac:dyDescent="0.25">
      <c r="C31" s="176"/>
      <c r="D31" s="180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1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6"/>
      <c r="D32" s="177" t="str">
        <f t="shared" si="4"/>
        <v>Fri</v>
      </c>
      <c r="E32" s="133">
        <f>+E27+1</f>
        <v>44414</v>
      </c>
      <c r="F32" s="134" t="s">
        <v>119</v>
      </c>
      <c r="G32" s="135">
        <v>9003</v>
      </c>
      <c r="H32" s="217" t="s">
        <v>84</v>
      </c>
      <c r="I32" s="135" t="s">
        <v>103</v>
      </c>
      <c r="J32" s="137">
        <v>8</v>
      </c>
      <c r="K32" s="220" t="s">
        <v>60</v>
      </c>
    </row>
    <row r="33" spans="1:11" ht="22.5" customHeight="1" x14ac:dyDescent="0.25">
      <c r="C33" s="176"/>
      <c r="D33" s="177" t="str">
        <f>D32</f>
        <v>Fri</v>
      </c>
      <c r="E33" s="133">
        <f>E32</f>
        <v>44414</v>
      </c>
      <c r="F33" s="134"/>
      <c r="G33" s="135"/>
      <c r="H33" s="150"/>
      <c r="I33" s="135"/>
      <c r="J33" s="178"/>
      <c r="K33" s="138"/>
    </row>
    <row r="34" spans="1:11" ht="22.5" customHeight="1" x14ac:dyDescent="0.25">
      <c r="C34" s="176"/>
      <c r="D34" s="177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8"/>
      <c r="K34" s="138"/>
    </row>
    <row r="35" spans="1:11" ht="22.5" customHeight="1" x14ac:dyDescent="0.25">
      <c r="C35" s="176"/>
      <c r="D35" s="177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8"/>
      <c r="K35" s="138"/>
    </row>
    <row r="36" spans="1:11" ht="22.5" customHeight="1" x14ac:dyDescent="0.25">
      <c r="C36" s="176"/>
      <c r="D36" s="177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8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6"/>
      <c r="D37" s="180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1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79"/>
      <c r="D38" s="180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1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6"/>
      <c r="D39" s="177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119</v>
      </c>
      <c r="G39" s="135">
        <v>9003</v>
      </c>
      <c r="H39" s="151" t="s">
        <v>84</v>
      </c>
      <c r="I39" s="135" t="s">
        <v>103</v>
      </c>
      <c r="J39" s="137">
        <v>8</v>
      </c>
      <c r="K39" s="220" t="s">
        <v>60</v>
      </c>
    </row>
    <row r="40" spans="1:11" ht="22.5" customHeight="1" x14ac:dyDescent="0.25">
      <c r="C40" s="176"/>
      <c r="D40" s="177" t="str">
        <f>D39</f>
        <v>Mo</v>
      </c>
      <c r="E40" s="133">
        <f>E39</f>
        <v>44417</v>
      </c>
      <c r="F40" s="134"/>
      <c r="G40" s="135"/>
      <c r="H40" s="151"/>
      <c r="I40" s="135"/>
      <c r="J40" s="178"/>
      <c r="K40" s="138"/>
    </row>
    <row r="41" spans="1:11" ht="22.5" customHeight="1" x14ac:dyDescent="0.25">
      <c r="C41" s="176"/>
      <c r="D41" s="177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8"/>
      <c r="K41" s="138"/>
    </row>
    <row r="42" spans="1:11" ht="22.5" customHeight="1" x14ac:dyDescent="0.25">
      <c r="C42" s="176"/>
      <c r="D42" s="177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8"/>
      <c r="K42" s="138"/>
    </row>
    <row r="43" spans="1:11" ht="22.5" customHeight="1" x14ac:dyDescent="0.25">
      <c r="C43" s="176"/>
      <c r="D43" s="177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8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6"/>
      <c r="D44" s="180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119</v>
      </c>
      <c r="G44" s="144">
        <v>9003</v>
      </c>
      <c r="H44" s="145" t="s">
        <v>84</v>
      </c>
      <c r="I44" s="144" t="s">
        <v>103</v>
      </c>
      <c r="J44" s="146">
        <v>8</v>
      </c>
      <c r="K44" s="221" t="s">
        <v>60</v>
      </c>
    </row>
    <row r="45" spans="1:11" ht="22.5" customHeight="1" x14ac:dyDescent="0.25">
      <c r="C45" s="176"/>
      <c r="D45" s="180" t="str">
        <f>D44</f>
        <v>Tue</v>
      </c>
      <c r="E45" s="142">
        <f>E44</f>
        <v>44418</v>
      </c>
      <c r="F45" s="143"/>
      <c r="G45" s="144"/>
      <c r="H45" s="153"/>
      <c r="I45" s="144"/>
      <c r="J45" s="181"/>
      <c r="K45" s="147"/>
    </row>
    <row r="46" spans="1:11" ht="22.5" customHeight="1" x14ac:dyDescent="0.25">
      <c r="C46" s="176"/>
      <c r="D46" s="180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1"/>
      <c r="K46" s="147"/>
    </row>
    <row r="47" spans="1:11" ht="22.5" customHeight="1" x14ac:dyDescent="0.25">
      <c r="C47" s="176"/>
      <c r="D47" s="180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1"/>
      <c r="K47" s="147"/>
    </row>
    <row r="48" spans="1:11" ht="22.5" customHeight="1" x14ac:dyDescent="0.25">
      <c r="C48" s="176"/>
      <c r="D48" s="180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1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6"/>
      <c r="D49" s="177" t="str">
        <f t="shared" si="4"/>
        <v>Wed</v>
      </c>
      <c r="E49" s="133">
        <f>+E44+1</f>
        <v>44419</v>
      </c>
      <c r="F49" s="134" t="s">
        <v>119</v>
      </c>
      <c r="G49" s="135">
        <v>9003</v>
      </c>
      <c r="H49" s="151" t="s">
        <v>83</v>
      </c>
      <c r="I49" s="135" t="s">
        <v>103</v>
      </c>
      <c r="J49" s="137">
        <v>8</v>
      </c>
      <c r="K49" s="220" t="s">
        <v>60</v>
      </c>
    </row>
    <row r="50" spans="1:11" ht="22.5" customHeight="1" x14ac:dyDescent="0.25">
      <c r="C50" s="176"/>
      <c r="D50" s="177" t="str">
        <f>D49</f>
        <v>Wed</v>
      </c>
      <c r="E50" s="133">
        <f>E49</f>
        <v>44419</v>
      </c>
      <c r="F50" s="134"/>
      <c r="G50" s="135"/>
      <c r="H50" s="151"/>
      <c r="I50" s="135"/>
      <c r="J50" s="178"/>
      <c r="K50" s="138"/>
    </row>
    <row r="51" spans="1:11" ht="22.5" customHeight="1" x14ac:dyDescent="0.25">
      <c r="C51" s="176"/>
      <c r="D51" s="177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8"/>
      <c r="K51" s="138"/>
    </row>
    <row r="52" spans="1:11" ht="22.5" customHeight="1" x14ac:dyDescent="0.25">
      <c r="C52" s="176"/>
      <c r="D52" s="177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8"/>
      <c r="K52" s="138"/>
    </row>
    <row r="53" spans="1:11" ht="22.5" customHeight="1" x14ac:dyDescent="0.25">
      <c r="C53" s="176"/>
      <c r="D53" s="177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8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6"/>
      <c r="D54" s="180" t="str">
        <f t="shared" si="4"/>
        <v>Thu</v>
      </c>
      <c r="E54" s="142">
        <f>+E49+1</f>
        <v>44420</v>
      </c>
      <c r="F54" s="143"/>
      <c r="G54" s="144">
        <v>9014</v>
      </c>
      <c r="H54" s="152" t="s">
        <v>82</v>
      </c>
      <c r="I54" s="144"/>
      <c r="J54" s="181"/>
      <c r="K54" s="147"/>
    </row>
    <row r="55" spans="1:11" ht="22.5" customHeight="1" x14ac:dyDescent="0.25">
      <c r="C55" s="176"/>
      <c r="D55" s="180" t="str">
        <f>D54</f>
        <v>Thu</v>
      </c>
      <c r="E55" s="142">
        <f>E54</f>
        <v>44420</v>
      </c>
      <c r="F55" s="143"/>
      <c r="G55" s="144"/>
      <c r="H55" s="152"/>
      <c r="I55" s="144"/>
      <c r="J55" s="181"/>
      <c r="K55" s="147"/>
    </row>
    <row r="56" spans="1:11" ht="22.5" customHeight="1" x14ac:dyDescent="0.25">
      <c r="C56" s="176"/>
      <c r="D56" s="180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1"/>
      <c r="K56" s="147"/>
    </row>
    <row r="57" spans="1:11" ht="22.5" customHeight="1" x14ac:dyDescent="0.25">
      <c r="C57" s="176"/>
      <c r="D57" s="180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1"/>
      <c r="K57" s="147"/>
    </row>
    <row r="58" spans="1:11" ht="22.5" customHeight="1" x14ac:dyDescent="0.25">
      <c r="C58" s="176"/>
      <c r="D58" s="180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1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6"/>
      <c r="D59" s="177" t="str">
        <f t="shared" si="4"/>
        <v>Fri</v>
      </c>
      <c r="E59" s="133">
        <f>+E54+1</f>
        <v>44421</v>
      </c>
      <c r="F59" s="227" t="s">
        <v>102</v>
      </c>
      <c r="G59" s="228">
        <v>9003</v>
      </c>
      <c r="H59" s="151" t="s">
        <v>85</v>
      </c>
      <c r="I59" s="135" t="s">
        <v>103</v>
      </c>
      <c r="J59" s="137">
        <v>8</v>
      </c>
      <c r="K59" s="220" t="s">
        <v>60</v>
      </c>
    </row>
    <row r="60" spans="1:11" ht="22.5" customHeight="1" x14ac:dyDescent="0.25">
      <c r="C60" s="176"/>
      <c r="D60" s="177" t="str">
        <f>D59</f>
        <v>Fri</v>
      </c>
      <c r="E60" s="133">
        <f>E59</f>
        <v>44421</v>
      </c>
      <c r="F60" s="134"/>
      <c r="G60" s="135"/>
      <c r="H60" s="151"/>
      <c r="I60" s="135"/>
      <c r="J60" s="178"/>
      <c r="K60" s="138"/>
    </row>
    <row r="61" spans="1:11" ht="22.5" customHeight="1" x14ac:dyDescent="0.25">
      <c r="C61" s="176"/>
      <c r="D61" s="177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8"/>
      <c r="K61" s="138"/>
    </row>
    <row r="62" spans="1:11" ht="22.5" customHeight="1" x14ac:dyDescent="0.25">
      <c r="C62" s="176"/>
      <c r="D62" s="177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8"/>
      <c r="K62" s="138"/>
    </row>
    <row r="63" spans="1:11" ht="22.5" customHeight="1" x14ac:dyDescent="0.25">
      <c r="C63" s="176"/>
      <c r="D63" s="177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8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6"/>
      <c r="D64" s="180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1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6"/>
      <c r="D65" s="180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1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6"/>
      <c r="D66" s="177" t="str">
        <f t="shared" si="4"/>
        <v>Mo</v>
      </c>
      <c r="E66" s="133">
        <f>+E65+1</f>
        <v>44424</v>
      </c>
      <c r="F66" s="227" t="s">
        <v>102</v>
      </c>
      <c r="G66" s="228">
        <v>9003</v>
      </c>
      <c r="H66" s="151" t="s">
        <v>106</v>
      </c>
      <c r="I66" s="135" t="s">
        <v>103</v>
      </c>
      <c r="J66" s="137">
        <v>8</v>
      </c>
      <c r="K66" s="220" t="s">
        <v>60</v>
      </c>
    </row>
    <row r="67" spans="1:11" ht="22.5" customHeight="1" x14ac:dyDescent="0.25">
      <c r="C67" s="176"/>
      <c r="D67" s="177" t="str">
        <f>D66</f>
        <v>Mo</v>
      </c>
      <c r="E67" s="133">
        <f>E66</f>
        <v>44424</v>
      </c>
      <c r="F67" s="134"/>
      <c r="G67" s="135"/>
      <c r="H67" s="151"/>
      <c r="I67" s="135"/>
      <c r="J67" s="178"/>
      <c r="K67" s="138"/>
    </row>
    <row r="68" spans="1:11" ht="22.5" customHeight="1" x14ac:dyDescent="0.25">
      <c r="C68" s="176"/>
      <c r="D68" s="177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8"/>
      <c r="K68" s="138"/>
    </row>
    <row r="69" spans="1:11" ht="22.5" customHeight="1" x14ac:dyDescent="0.25">
      <c r="C69" s="176"/>
      <c r="D69" s="177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8"/>
      <c r="K69" s="138"/>
    </row>
    <row r="70" spans="1:11" ht="22.5" customHeight="1" x14ac:dyDescent="0.25">
      <c r="C70" s="176"/>
      <c r="D70" s="177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8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6"/>
      <c r="D71" s="180" t="str">
        <f t="shared" si="4"/>
        <v>Tue</v>
      </c>
      <c r="E71" s="142">
        <f>+E66+1</f>
        <v>44425</v>
      </c>
      <c r="F71" s="143" t="s">
        <v>102</v>
      </c>
      <c r="G71" s="144">
        <v>9003</v>
      </c>
      <c r="H71" s="145" t="s">
        <v>106</v>
      </c>
      <c r="I71" s="144" t="s">
        <v>103</v>
      </c>
      <c r="J71" s="146">
        <v>8</v>
      </c>
      <c r="K71" s="221" t="s">
        <v>60</v>
      </c>
    </row>
    <row r="72" spans="1:11" ht="22.5" customHeight="1" x14ac:dyDescent="0.25">
      <c r="C72" s="176"/>
      <c r="D72" s="180" t="str">
        <f>D71</f>
        <v>Tue</v>
      </c>
      <c r="E72" s="142">
        <f>E71</f>
        <v>44425</v>
      </c>
      <c r="F72" s="143"/>
      <c r="G72" s="144"/>
      <c r="H72" s="145"/>
      <c r="I72" s="144"/>
      <c r="J72" s="181"/>
      <c r="K72" s="147"/>
    </row>
    <row r="73" spans="1:11" ht="22.5" customHeight="1" x14ac:dyDescent="0.25">
      <c r="C73" s="176"/>
      <c r="D73" s="180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1"/>
      <c r="K73" s="147"/>
    </row>
    <row r="74" spans="1:11" ht="22.5" customHeight="1" x14ac:dyDescent="0.25">
      <c r="C74" s="176"/>
      <c r="D74" s="180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1"/>
      <c r="K74" s="147"/>
    </row>
    <row r="75" spans="1:11" ht="22.5" customHeight="1" x14ac:dyDescent="0.25">
      <c r="C75" s="176"/>
      <c r="D75" s="180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1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6"/>
      <c r="D76" s="177" t="str">
        <f t="shared" si="4"/>
        <v>Wed</v>
      </c>
      <c r="E76" s="133">
        <f t="shared" ref="E76" si="15">+E71+1</f>
        <v>44426</v>
      </c>
      <c r="F76" s="227" t="s">
        <v>102</v>
      </c>
      <c r="G76" s="228">
        <v>9003</v>
      </c>
      <c r="H76" s="151" t="s">
        <v>106</v>
      </c>
      <c r="I76" s="135" t="s">
        <v>103</v>
      </c>
      <c r="J76" s="137">
        <v>8</v>
      </c>
      <c r="K76" s="220" t="s">
        <v>60</v>
      </c>
    </row>
    <row r="77" spans="1:11" ht="22.5" customHeight="1" x14ac:dyDescent="0.25">
      <c r="C77" s="176"/>
      <c r="D77" s="177" t="str">
        <f>D76</f>
        <v>Wed</v>
      </c>
      <c r="E77" s="133">
        <f>E76</f>
        <v>44426</v>
      </c>
      <c r="F77" s="134"/>
      <c r="G77" s="135"/>
      <c r="H77" s="151"/>
      <c r="I77" s="135"/>
      <c r="J77" s="178"/>
      <c r="K77" s="138"/>
    </row>
    <row r="78" spans="1:11" ht="22.5" customHeight="1" x14ac:dyDescent="0.25">
      <c r="C78" s="176"/>
      <c r="D78" s="177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8"/>
      <c r="K78" s="138"/>
    </row>
    <row r="79" spans="1:11" ht="22.5" customHeight="1" x14ac:dyDescent="0.25">
      <c r="C79" s="176"/>
      <c r="D79" s="177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8"/>
      <c r="K79" s="138"/>
    </row>
    <row r="80" spans="1:11" ht="22.5" customHeight="1" x14ac:dyDescent="0.25">
      <c r="C80" s="176"/>
      <c r="D80" s="177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8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6"/>
      <c r="D81" s="180" t="str">
        <f t="shared" si="4"/>
        <v>Thu</v>
      </c>
      <c r="E81" s="142">
        <f>+E76+1</f>
        <v>44427</v>
      </c>
      <c r="F81" s="143" t="s">
        <v>102</v>
      </c>
      <c r="G81" s="144">
        <v>9003</v>
      </c>
      <c r="H81" s="145" t="s">
        <v>106</v>
      </c>
      <c r="I81" s="144" t="s">
        <v>103</v>
      </c>
      <c r="J81" s="146">
        <v>8</v>
      </c>
      <c r="K81" s="221" t="s">
        <v>60</v>
      </c>
    </row>
    <row r="82" spans="1:11" ht="22.5" customHeight="1" x14ac:dyDescent="0.25">
      <c r="C82" s="176"/>
      <c r="D82" s="180" t="str">
        <f>D81</f>
        <v>Thu</v>
      </c>
      <c r="E82" s="142">
        <f>E81</f>
        <v>44427</v>
      </c>
      <c r="F82" s="143"/>
      <c r="G82" s="144"/>
      <c r="H82" s="145"/>
      <c r="I82" s="144"/>
      <c r="J82" s="181"/>
      <c r="K82" s="147"/>
    </row>
    <row r="83" spans="1:11" ht="22.5" customHeight="1" x14ac:dyDescent="0.25">
      <c r="C83" s="176"/>
      <c r="D83" s="180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1"/>
      <c r="K83" s="147"/>
    </row>
    <row r="84" spans="1:11" ht="22.5" customHeight="1" x14ac:dyDescent="0.25">
      <c r="C84" s="176"/>
      <c r="D84" s="180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1"/>
      <c r="K84" s="147"/>
    </row>
    <row r="85" spans="1:11" ht="22.5" customHeight="1" x14ac:dyDescent="0.25">
      <c r="C85" s="176"/>
      <c r="D85" s="180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1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6"/>
      <c r="D86" s="177" t="str">
        <f t="shared" si="4"/>
        <v>Fri</v>
      </c>
      <c r="E86" s="133">
        <f>+E81+1</f>
        <v>44428</v>
      </c>
      <c r="F86" s="227" t="s">
        <v>102</v>
      </c>
      <c r="G86" s="228">
        <v>9003</v>
      </c>
      <c r="H86" s="151" t="s">
        <v>106</v>
      </c>
      <c r="I86" s="135" t="s">
        <v>103</v>
      </c>
      <c r="J86" s="137">
        <v>8</v>
      </c>
      <c r="K86" s="220" t="s">
        <v>60</v>
      </c>
    </row>
    <row r="87" spans="1:11" ht="22.5" customHeight="1" x14ac:dyDescent="0.25">
      <c r="C87" s="176"/>
      <c r="D87" s="177" t="str">
        <f>D86</f>
        <v>Fri</v>
      </c>
      <c r="E87" s="133">
        <f>E86</f>
        <v>44428</v>
      </c>
      <c r="F87" s="134"/>
      <c r="G87" s="135"/>
      <c r="H87" s="151"/>
      <c r="I87" s="135"/>
      <c r="J87" s="178"/>
      <c r="K87" s="138"/>
    </row>
    <row r="88" spans="1:11" ht="22.5" customHeight="1" x14ac:dyDescent="0.25">
      <c r="C88" s="176"/>
      <c r="D88" s="177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8"/>
      <c r="K88" s="138"/>
    </row>
    <row r="89" spans="1:11" ht="22.5" customHeight="1" x14ac:dyDescent="0.25">
      <c r="C89" s="176"/>
      <c r="D89" s="177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8"/>
      <c r="K89" s="138"/>
    </row>
    <row r="90" spans="1:11" ht="22.5" customHeight="1" x14ac:dyDescent="0.25">
      <c r="C90" s="176"/>
      <c r="D90" s="177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8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6"/>
      <c r="D91" s="180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1"/>
      <c r="K91" s="147"/>
    </row>
    <row r="92" spans="1:11" s="182" customFormat="1" ht="22.5" customHeight="1" x14ac:dyDescent="0.25">
      <c r="A92" s="182" t="str">
        <f t="shared" si="0"/>
        <v/>
      </c>
      <c r="B92" s="182">
        <f t="shared" si="1"/>
        <v>7</v>
      </c>
      <c r="C92" s="183"/>
      <c r="D92" s="180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1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6"/>
      <c r="D93" s="177" t="str">
        <f>IF(B93=1,"Mo",IF(B93=2,"Tue",IF(B93=3,"Wed",IF(B93=4,"Thu",IF(B93=5,"Fri",IF(B93=6,"Sat",IF(B93=7,"Sun","")))))))</f>
        <v>Mo</v>
      </c>
      <c r="E93" s="133">
        <f>+E92+1</f>
        <v>44431</v>
      </c>
      <c r="F93" s="227" t="s">
        <v>102</v>
      </c>
      <c r="G93" s="228">
        <v>9003</v>
      </c>
      <c r="H93" s="151" t="s">
        <v>106</v>
      </c>
      <c r="I93" s="135" t="s">
        <v>103</v>
      </c>
      <c r="J93" s="137">
        <v>8</v>
      </c>
      <c r="K93" s="220" t="s">
        <v>60</v>
      </c>
    </row>
    <row r="94" spans="1:11" ht="22.5" customHeight="1" x14ac:dyDescent="0.25">
      <c r="C94" s="176"/>
      <c r="D94" s="177" t="str">
        <f>D93</f>
        <v>Mo</v>
      </c>
      <c r="E94" s="133">
        <f>E93</f>
        <v>44431</v>
      </c>
      <c r="F94" s="134"/>
      <c r="G94" s="135"/>
      <c r="H94" s="136"/>
      <c r="I94" s="135"/>
      <c r="J94" s="178"/>
      <c r="K94" s="138"/>
    </row>
    <row r="95" spans="1:11" ht="22.5" customHeight="1" x14ac:dyDescent="0.25">
      <c r="C95" s="176"/>
      <c r="D95" s="177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8"/>
      <c r="K95" s="138"/>
    </row>
    <row r="96" spans="1:11" ht="22.5" customHeight="1" x14ac:dyDescent="0.25">
      <c r="C96" s="176"/>
      <c r="D96" s="177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8"/>
      <c r="K96" s="138"/>
    </row>
    <row r="97" spans="1:11" ht="22.5" customHeight="1" x14ac:dyDescent="0.25">
      <c r="C97" s="179"/>
      <c r="D97" s="177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8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6"/>
      <c r="D98" s="180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102</v>
      </c>
      <c r="G98" s="144">
        <v>9003</v>
      </c>
      <c r="H98" s="145" t="s">
        <v>113</v>
      </c>
      <c r="I98" s="144" t="s">
        <v>103</v>
      </c>
      <c r="J98" s="146">
        <v>8</v>
      </c>
      <c r="K98" s="221" t="s">
        <v>60</v>
      </c>
    </row>
    <row r="99" spans="1:11" ht="22.5" customHeight="1" x14ac:dyDescent="0.25">
      <c r="C99" s="176"/>
      <c r="D99" s="180" t="str">
        <f>D98</f>
        <v>Tue</v>
      </c>
      <c r="E99" s="142">
        <f>E98</f>
        <v>44432</v>
      </c>
      <c r="F99" s="143"/>
      <c r="G99" s="144"/>
      <c r="H99" s="145"/>
      <c r="I99" s="144"/>
      <c r="J99" s="181"/>
      <c r="K99" s="147"/>
    </row>
    <row r="100" spans="1:11" ht="22.5" customHeight="1" x14ac:dyDescent="0.25">
      <c r="C100" s="176"/>
      <c r="D100" s="180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1"/>
      <c r="K100" s="147"/>
    </row>
    <row r="101" spans="1:11" ht="22.5" customHeight="1" x14ac:dyDescent="0.25">
      <c r="C101" s="176"/>
      <c r="D101" s="180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1"/>
      <c r="K101" s="147"/>
    </row>
    <row r="102" spans="1:11" ht="22.5" customHeight="1" x14ac:dyDescent="0.25">
      <c r="C102" s="176"/>
      <c r="D102" s="180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1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6"/>
      <c r="D103" s="177" t="str">
        <f t="shared" si="4"/>
        <v>Wed</v>
      </c>
      <c r="E103" s="133">
        <f t="shared" ref="E103" si="21">+E98+1</f>
        <v>44433</v>
      </c>
      <c r="F103" s="227" t="s">
        <v>102</v>
      </c>
      <c r="G103" s="228">
        <v>9003</v>
      </c>
      <c r="H103" s="151" t="s">
        <v>113</v>
      </c>
      <c r="I103" s="135" t="s">
        <v>103</v>
      </c>
      <c r="J103" s="137">
        <v>8</v>
      </c>
      <c r="K103" s="220" t="s">
        <v>60</v>
      </c>
    </row>
    <row r="104" spans="1:11" ht="22.5" customHeight="1" x14ac:dyDescent="0.25">
      <c r="C104" s="176"/>
      <c r="D104" s="177" t="str">
        <f>D103</f>
        <v>Wed</v>
      </c>
      <c r="E104" s="133">
        <f>E103</f>
        <v>44433</v>
      </c>
      <c r="F104" s="134"/>
      <c r="G104" s="135"/>
      <c r="H104" s="151"/>
      <c r="I104" s="135"/>
      <c r="J104" s="178"/>
      <c r="K104" s="138"/>
    </row>
    <row r="105" spans="1:11" ht="22.5" customHeight="1" x14ac:dyDescent="0.25">
      <c r="C105" s="176"/>
      <c r="D105" s="177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8"/>
      <c r="K105" s="138"/>
    </row>
    <row r="106" spans="1:11" ht="22.5" customHeight="1" x14ac:dyDescent="0.25">
      <c r="C106" s="176"/>
      <c r="D106" s="177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8"/>
      <c r="K106" s="138"/>
    </row>
    <row r="107" spans="1:11" ht="22.5" customHeight="1" x14ac:dyDescent="0.25">
      <c r="C107" s="176"/>
      <c r="D107" s="177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8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6"/>
      <c r="D108" s="180" t="str">
        <f t="shared" si="4"/>
        <v>Thu</v>
      </c>
      <c r="E108" s="142">
        <f>+E103+1</f>
        <v>44434</v>
      </c>
      <c r="F108" s="143" t="s">
        <v>102</v>
      </c>
      <c r="G108" s="144">
        <v>9003</v>
      </c>
      <c r="H108" s="145" t="s">
        <v>106</v>
      </c>
      <c r="I108" s="144" t="s">
        <v>103</v>
      </c>
      <c r="J108" s="146">
        <v>8</v>
      </c>
      <c r="K108" s="221" t="s">
        <v>60</v>
      </c>
    </row>
    <row r="109" spans="1:11" ht="22.5" customHeight="1" x14ac:dyDescent="0.25">
      <c r="C109" s="176"/>
      <c r="D109" s="180" t="str">
        <f>D108</f>
        <v>Thu</v>
      </c>
      <c r="E109" s="142">
        <f>E108</f>
        <v>44434</v>
      </c>
      <c r="F109" s="143"/>
      <c r="G109" s="144"/>
      <c r="H109" s="145" t="s">
        <v>113</v>
      </c>
      <c r="I109" s="144"/>
      <c r="J109" s="181"/>
      <c r="K109" s="147"/>
    </row>
    <row r="110" spans="1:11" ht="22.5" customHeight="1" x14ac:dyDescent="0.25">
      <c r="C110" s="176"/>
      <c r="D110" s="180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1"/>
      <c r="K110" s="147"/>
    </row>
    <row r="111" spans="1:11" ht="22.5" customHeight="1" x14ac:dyDescent="0.25">
      <c r="C111" s="176"/>
      <c r="D111" s="180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1"/>
      <c r="K111" s="147"/>
    </row>
    <row r="112" spans="1:11" ht="22.5" customHeight="1" x14ac:dyDescent="0.25">
      <c r="C112" s="176"/>
      <c r="D112" s="180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1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6"/>
      <c r="D113" s="177" t="str">
        <f t="shared" si="4"/>
        <v>Fri</v>
      </c>
      <c r="E113" s="133">
        <f>+E108+1</f>
        <v>44435</v>
      </c>
      <c r="F113" s="227" t="s">
        <v>102</v>
      </c>
      <c r="G113" s="228">
        <v>9003</v>
      </c>
      <c r="H113" s="224" t="s">
        <v>106</v>
      </c>
      <c r="I113" s="135" t="s">
        <v>103</v>
      </c>
      <c r="J113" s="137">
        <v>8</v>
      </c>
      <c r="K113" s="220" t="s">
        <v>60</v>
      </c>
    </row>
    <row r="114" spans="1:11" ht="22.5" customHeight="1" x14ac:dyDescent="0.25">
      <c r="C114" s="176"/>
      <c r="D114" s="177" t="str">
        <f>D113</f>
        <v>Fri</v>
      </c>
      <c r="E114" s="133">
        <f>E113</f>
        <v>44435</v>
      </c>
      <c r="F114" s="229" t="s">
        <v>120</v>
      </c>
      <c r="G114" s="230">
        <v>9003</v>
      </c>
      <c r="H114" s="151" t="s">
        <v>114</v>
      </c>
      <c r="I114" s="135"/>
      <c r="J114" s="178"/>
      <c r="K114" s="138"/>
    </row>
    <row r="115" spans="1:11" ht="22.5" customHeight="1" x14ac:dyDescent="0.25">
      <c r="C115" s="176"/>
      <c r="D115" s="177" t="str">
        <f t="shared" ref="D115:E117" si="24">D114</f>
        <v>Fri</v>
      </c>
      <c r="E115" s="133">
        <f t="shared" si="24"/>
        <v>44435</v>
      </c>
      <c r="F115" s="134"/>
      <c r="G115" s="135"/>
      <c r="I115" s="135"/>
      <c r="J115" s="178"/>
      <c r="K115" s="138"/>
    </row>
    <row r="116" spans="1:11" ht="22.5" customHeight="1" x14ac:dyDescent="0.25">
      <c r="C116" s="176"/>
      <c r="D116" s="177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8"/>
      <c r="K116" s="138"/>
    </row>
    <row r="117" spans="1:11" ht="22.5" customHeight="1" x14ac:dyDescent="0.25">
      <c r="C117" s="176"/>
      <c r="D117" s="177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8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6"/>
      <c r="D118" s="180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1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6"/>
      <c r="D119" s="177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1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6"/>
      <c r="D120" s="177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227" t="s">
        <v>102</v>
      </c>
      <c r="G120" s="228">
        <v>9003</v>
      </c>
      <c r="H120" s="151" t="s">
        <v>113</v>
      </c>
      <c r="I120" s="135" t="s">
        <v>103</v>
      </c>
      <c r="J120" s="137">
        <v>8</v>
      </c>
      <c r="K120" s="220" t="s">
        <v>60</v>
      </c>
    </row>
    <row r="121" spans="1:11" ht="22.5" customHeight="1" x14ac:dyDescent="0.25">
      <c r="C121" s="176"/>
      <c r="D121" s="184" t="str">
        <f>D120</f>
        <v>Mo</v>
      </c>
      <c r="E121" s="185">
        <f>E120</f>
        <v>44438</v>
      </c>
      <c r="F121" s="186" t="s">
        <v>121</v>
      </c>
      <c r="G121" s="135">
        <v>9002</v>
      </c>
      <c r="H121" s="151" t="s">
        <v>109</v>
      </c>
      <c r="I121" s="187"/>
      <c r="J121" s="189"/>
      <c r="K121" s="138"/>
    </row>
    <row r="122" spans="1:11" ht="22.5" customHeight="1" x14ac:dyDescent="0.25">
      <c r="C122" s="176"/>
      <c r="D122" s="184" t="str">
        <f t="shared" ref="D122:E124" si="25">D121</f>
        <v>Mo</v>
      </c>
      <c r="E122" s="185">
        <f t="shared" si="25"/>
        <v>44438</v>
      </c>
      <c r="F122" s="229" t="s">
        <v>120</v>
      </c>
      <c r="G122" s="230">
        <v>9003</v>
      </c>
      <c r="H122" s="151" t="s">
        <v>115</v>
      </c>
      <c r="I122" s="187"/>
      <c r="J122" s="189"/>
      <c r="K122" s="138"/>
    </row>
    <row r="123" spans="1:11" ht="21.75" customHeight="1" x14ac:dyDescent="0.25">
      <c r="C123" s="176"/>
      <c r="D123" s="184" t="str">
        <f t="shared" si="25"/>
        <v>Mo</v>
      </c>
      <c r="E123" s="185">
        <f t="shared" si="25"/>
        <v>44438</v>
      </c>
      <c r="F123" s="186"/>
      <c r="G123" s="187"/>
      <c r="H123" s="188"/>
      <c r="I123" s="187"/>
      <c r="J123" s="189"/>
      <c r="K123" s="138"/>
    </row>
    <row r="124" spans="1:11" ht="21.75" customHeight="1" x14ac:dyDescent="0.25">
      <c r="C124" s="190"/>
      <c r="D124" s="184" t="str">
        <f t="shared" si="25"/>
        <v>Mo</v>
      </c>
      <c r="E124" s="185">
        <f t="shared" si="25"/>
        <v>44438</v>
      </c>
      <c r="F124" s="186"/>
      <c r="G124" s="187"/>
      <c r="H124" s="188"/>
      <c r="I124" s="187"/>
      <c r="J124" s="189"/>
      <c r="K124" s="138"/>
    </row>
    <row r="125" spans="1:11" ht="21.75" customHeight="1" x14ac:dyDescent="0.25">
      <c r="C125" s="190"/>
      <c r="D125" s="191" t="str">
        <f>IF(B98=1,"Mo",IF(B98=2,"Tue",IF(B98=3,"Wed",IF(B98=4,"Thu",IF(B98=5,"Fri",IF(B98=6,"Sat",IF(B98=7,"Sun","")))))))</f>
        <v>Tue</v>
      </c>
      <c r="E125" s="192">
        <f>E124+1</f>
        <v>44439</v>
      </c>
      <c r="F125" s="143" t="s">
        <v>102</v>
      </c>
      <c r="G125" s="144">
        <v>9003</v>
      </c>
      <c r="H125" s="223" t="s">
        <v>107</v>
      </c>
      <c r="I125" s="144" t="s">
        <v>103</v>
      </c>
      <c r="J125" s="146">
        <v>8</v>
      </c>
      <c r="K125" s="221" t="s">
        <v>60</v>
      </c>
    </row>
    <row r="126" spans="1:11" ht="21.75" customHeight="1" x14ac:dyDescent="0.25">
      <c r="C126" s="190"/>
      <c r="D126" s="191" t="str">
        <f>D125</f>
        <v>Tue</v>
      </c>
      <c r="E126" s="192">
        <f>E125</f>
        <v>44439</v>
      </c>
      <c r="F126" s="143" t="s">
        <v>122</v>
      </c>
      <c r="G126" s="144">
        <v>9002</v>
      </c>
      <c r="H126" s="223" t="s">
        <v>108</v>
      </c>
      <c r="I126" s="194"/>
      <c r="J126" s="196"/>
      <c r="K126" s="147"/>
    </row>
    <row r="127" spans="1:11" ht="21.75" customHeight="1" x14ac:dyDescent="0.25">
      <c r="C127" s="190"/>
      <c r="D127" s="191" t="str">
        <f t="shared" ref="D127:E128" si="26">D126</f>
        <v>Tue</v>
      </c>
      <c r="E127" s="192">
        <f t="shared" si="26"/>
        <v>44439</v>
      </c>
      <c r="F127" s="193" t="s">
        <v>121</v>
      </c>
      <c r="G127" s="144">
        <v>9002</v>
      </c>
      <c r="H127" s="223" t="s">
        <v>109</v>
      </c>
      <c r="I127" s="194"/>
      <c r="J127" s="196"/>
      <c r="K127" s="147"/>
    </row>
    <row r="128" spans="1:11" ht="21.75" customHeight="1" x14ac:dyDescent="0.25">
      <c r="C128" s="190"/>
      <c r="D128" s="191" t="str">
        <f t="shared" si="26"/>
        <v>Tue</v>
      </c>
      <c r="E128" s="192">
        <f t="shared" si="26"/>
        <v>44439</v>
      </c>
      <c r="F128" s="193"/>
      <c r="G128" s="194"/>
      <c r="H128" s="195"/>
      <c r="I128" s="194"/>
      <c r="J128" s="196"/>
      <c r="K128" s="147"/>
    </row>
    <row r="129" spans="3:11" ht="21.75" customHeight="1" thickBot="1" x14ac:dyDescent="0.3">
      <c r="C129" s="197"/>
      <c r="D129" s="198" t="str">
        <f>D125</f>
        <v>Tue</v>
      </c>
      <c r="E129" s="199">
        <f>E125</f>
        <v>44439</v>
      </c>
      <c r="F129" s="200"/>
      <c r="G129" s="201"/>
      <c r="H129" s="202"/>
      <c r="I129" s="201"/>
      <c r="J129" s="203"/>
      <c r="K129" s="20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408" priority="29" stopIfTrue="1">
      <formula>IF($A11=1,B11,)</formula>
    </cfRule>
    <cfRule type="expression" dxfId="407" priority="30" stopIfTrue="1">
      <formula>IF($A11="",B11,)</formula>
    </cfRule>
  </conditionalFormatting>
  <conditionalFormatting sqref="E11">
    <cfRule type="expression" dxfId="406" priority="31" stopIfTrue="1">
      <formula>IF($A11="",B11,"")</formula>
    </cfRule>
  </conditionalFormatting>
  <conditionalFormatting sqref="E12:E119">
    <cfRule type="expression" dxfId="405" priority="32" stopIfTrue="1">
      <formula>IF($A12&lt;&gt;1,B12,"")</formula>
    </cfRule>
  </conditionalFormatting>
  <conditionalFormatting sqref="D11:D119">
    <cfRule type="expression" dxfId="404" priority="33" stopIfTrue="1">
      <formula>IF($A11="",B11,)</formula>
    </cfRule>
  </conditionalFormatting>
  <conditionalFormatting sqref="G11 G23:G26 G87:G92 G60:G65 G67:G70 G77:G80 G94:G97 G104:G107 G115:G118 G72:G75 G99:G102 G109:G112 G28:G31 G33:G38 G40:G43 G50:G58 G45:G48 G13:G16">
    <cfRule type="expression" dxfId="403" priority="34" stopIfTrue="1">
      <formula>#REF!="Freelancer"</formula>
    </cfRule>
    <cfRule type="expression" dxfId="402" priority="35" stopIfTrue="1">
      <formula>#REF!="DTC Int. Staff"</formula>
    </cfRule>
  </conditionalFormatting>
  <conditionalFormatting sqref="G118 G23:G26 G37:G38 G64:G65 G91:G92 G67:G70 G77:G80 G94:G97 G104:G107 G72:G75 G99:G102 G40:G43 G50:G53 G45:G48">
    <cfRule type="expression" dxfId="401" priority="27" stopIfTrue="1">
      <formula>$F$5="Freelancer"</formula>
    </cfRule>
    <cfRule type="expression" dxfId="400" priority="28" stopIfTrue="1">
      <formula>$F$5="DTC Int. Staff"</formula>
    </cfRule>
  </conditionalFormatting>
  <conditionalFormatting sqref="G13:G16">
    <cfRule type="expression" dxfId="399" priority="25" stopIfTrue="1">
      <formula>#REF!="Freelancer"</formula>
    </cfRule>
    <cfRule type="expression" dxfId="398" priority="26" stopIfTrue="1">
      <formula>#REF!="DTC Int. Staff"</formula>
    </cfRule>
  </conditionalFormatting>
  <conditionalFormatting sqref="G13:G16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19:G21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19:G21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C120:C129">
    <cfRule type="expression" dxfId="391" priority="16" stopIfTrue="1">
      <formula>IF($A120=1,B120,)</formula>
    </cfRule>
    <cfRule type="expression" dxfId="390" priority="17" stopIfTrue="1">
      <formula>IF($A120="",B120,)</formula>
    </cfRule>
  </conditionalFormatting>
  <conditionalFormatting sqref="D120:D129">
    <cfRule type="expression" dxfId="389" priority="18" stopIfTrue="1">
      <formula>IF($A120="",B120,)</formula>
    </cfRule>
  </conditionalFormatting>
  <conditionalFormatting sqref="E120:E129">
    <cfRule type="expression" dxfId="388" priority="15" stopIfTrue="1">
      <formula>IF($A120&lt;&gt;1,B120,"")</formula>
    </cfRule>
  </conditionalFormatting>
  <conditionalFormatting sqref="G60:G63">
    <cfRule type="expression" dxfId="387" priority="13" stopIfTrue="1">
      <formula>$F$5="Freelancer"</formula>
    </cfRule>
    <cfRule type="expression" dxfId="386" priority="14" stopIfTrue="1">
      <formula>$F$5="DTC Int. Staff"</formula>
    </cfRule>
  </conditionalFormatting>
  <conditionalFormatting sqref="G82:G85">
    <cfRule type="expression" dxfId="385" priority="11" stopIfTrue="1">
      <formula>#REF!="Freelancer"</formula>
    </cfRule>
    <cfRule type="expression" dxfId="384" priority="12" stopIfTrue="1">
      <formula>#REF!="DTC Int. Staff"</formula>
    </cfRule>
  </conditionalFormatting>
  <conditionalFormatting sqref="G82:G85">
    <cfRule type="expression" dxfId="383" priority="9" stopIfTrue="1">
      <formula>$F$5="Freelancer"</formula>
    </cfRule>
    <cfRule type="expression" dxfId="382" priority="10" stopIfTrue="1">
      <formula>$F$5="DTC Int. Staff"</formula>
    </cfRule>
  </conditionalFormatting>
  <conditionalFormatting sqref="G121">
    <cfRule type="expression" dxfId="381" priority="7" stopIfTrue="1">
      <formula>#REF!="Freelancer"</formula>
    </cfRule>
    <cfRule type="expression" dxfId="380" priority="8" stopIfTrue="1">
      <formula>#REF!="DTC Int. Staff"</formula>
    </cfRule>
  </conditionalFormatting>
  <conditionalFormatting sqref="G121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conditionalFormatting sqref="G127">
    <cfRule type="expression" dxfId="377" priority="3" stopIfTrue="1">
      <formula>#REF!="Freelancer"</formula>
    </cfRule>
    <cfRule type="expression" dxfId="376" priority="4" stopIfTrue="1">
      <formula>#REF!="DTC Int. Staff"</formula>
    </cfRule>
  </conditionalFormatting>
  <conditionalFormatting sqref="G127">
    <cfRule type="expression" dxfId="375" priority="1" stopIfTrue="1">
      <formula>$F$5="Freelancer"</formula>
    </cfRule>
    <cfRule type="expression" dxfId="3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2022-01-10T12:17:44Z</dcterms:modified>
</cp:coreProperties>
</file>