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apisitaubdulrohim/Documents/"/>
    </mc:Choice>
  </mc:AlternateContent>
  <xr:revisionPtr revIDLastSave="0" documentId="8_{85824BF6-91D2-9240-B0B1-E8B1A54F26C9}" xr6:coauthVersionLast="47" xr6:coauthVersionMax="47" xr10:uidLastSave="{00000000-0000-0000-0000-000000000000}"/>
  <bookViews>
    <workbookView xWindow="0" yWindow="0" windowWidth="28800" windowHeight="180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70" i="45"/>
  <c r="D70" i="45"/>
  <c r="E69" i="45"/>
  <c r="D69" i="45"/>
  <c r="E102" i="44"/>
  <c r="D102" i="44"/>
  <c r="E21" i="43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8" i="46"/>
  <c r="A128" i="46"/>
  <c r="D127" i="46"/>
  <c r="A127" i="46"/>
  <c r="E11" i="46"/>
  <c r="E16" i="46" s="1"/>
  <c r="I8" i="46"/>
  <c r="J8" i="46" s="1"/>
  <c r="A132" i="45"/>
  <c r="E11" i="45"/>
  <c r="I8" i="45"/>
  <c r="J8" i="45" s="1"/>
  <c r="A122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4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1" i="46" l="1"/>
  <c r="E23" i="46" s="1"/>
  <c r="E22" i="46"/>
  <c r="B26" i="47"/>
  <c r="E31" i="47"/>
  <c r="E27" i="47"/>
  <c r="E28" i="47" s="1"/>
  <c r="E29" i="47" s="1"/>
  <c r="E30" i="47" s="1"/>
  <c r="A18" i="46"/>
  <c r="D18" i="46"/>
  <c r="D19" i="46" s="1"/>
  <c r="D20" i="46" s="1"/>
  <c r="E31" i="43"/>
  <c r="E32" i="43" s="1"/>
  <c r="E33" i="43" s="1"/>
  <c r="E34" i="43" s="1"/>
  <c r="B30" i="43"/>
  <c r="E35" i="43"/>
  <c r="E25" i="46"/>
  <c r="E26" i="46" s="1"/>
  <c r="E27" i="46" s="1"/>
  <c r="E28" i="46" s="1"/>
  <c r="E29" i="46"/>
  <c r="B24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8" i="44"/>
  <c r="B22" i="44"/>
  <c r="E23" i="44"/>
  <c r="E24" i="44" s="1"/>
  <c r="E25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1" i="46" l="1"/>
  <c r="D23" i="46" s="1"/>
  <c r="D22" i="46"/>
  <c r="E27" i="44"/>
  <c r="E26" i="44"/>
  <c r="A26" i="48"/>
  <c r="D26" i="48"/>
  <c r="E28" i="48"/>
  <c r="B27" i="48"/>
  <c r="A22" i="44"/>
  <c r="D22" i="44"/>
  <c r="D23" i="44" s="1"/>
  <c r="D24" i="44" s="1"/>
  <c r="D25" i="44" s="1"/>
  <c r="D27" i="44" s="1"/>
  <c r="A24" i="46"/>
  <c r="D24" i="46"/>
  <c r="D25" i="46" s="1"/>
  <c r="D26" i="46" s="1"/>
  <c r="D27" i="46" s="1"/>
  <c r="D28" i="46" s="1"/>
  <c r="E29" i="44"/>
  <c r="E30" i="44" s="1"/>
  <c r="E31" i="44" s="1"/>
  <c r="E32" i="44" s="1"/>
  <c r="B28" i="44"/>
  <c r="E33" i="44"/>
  <c r="E30" i="46"/>
  <c r="E31" i="46" s="1"/>
  <c r="E32" i="46" s="1"/>
  <c r="E33" i="46" s="1"/>
  <c r="E34" i="46"/>
  <c r="B29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9" i="46"/>
  <c r="D29" i="46"/>
  <c r="D30" i="46" s="1"/>
  <c r="D31" i="46" s="1"/>
  <c r="D32" i="46" s="1"/>
  <c r="D33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8" i="44"/>
  <c r="B33" i="44"/>
  <c r="E34" i="44"/>
  <c r="E35" i="44" s="1"/>
  <c r="E36" i="44" s="1"/>
  <c r="E37" i="44" s="1"/>
  <c r="A28" i="44"/>
  <c r="D28" i="44"/>
  <c r="D29" i="44" s="1"/>
  <c r="D30" i="44" s="1"/>
  <c r="D31" i="44" s="1"/>
  <c r="D32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5" i="46"/>
  <c r="E36" i="46" s="1"/>
  <c r="E37" i="46" s="1"/>
  <c r="E38" i="46" s="1"/>
  <c r="E39" i="46"/>
  <c r="B34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4" i="46" l="1"/>
  <c r="D34" i="46"/>
  <c r="D35" i="46" s="1"/>
  <c r="D36" i="46" s="1"/>
  <c r="D37" i="46" s="1"/>
  <c r="D38" i="46" s="1"/>
  <c r="A28" i="48"/>
  <c r="D28" i="48"/>
  <c r="D29" i="48" s="1"/>
  <c r="D30" i="48" s="1"/>
  <c r="D31" i="48" s="1"/>
  <c r="D32" i="48" s="1"/>
  <c r="E40" i="46"/>
  <c r="E41" i="46" s="1"/>
  <c r="E42" i="46" s="1"/>
  <c r="E43" i="46" s="1"/>
  <c r="E44" i="46"/>
  <c r="B39" i="46"/>
  <c r="E38" i="48"/>
  <c r="B33" i="48"/>
  <c r="E34" i="48"/>
  <c r="E35" i="48" s="1"/>
  <c r="E36" i="48" s="1"/>
  <c r="E37" i="48" s="1"/>
  <c r="A33" i="44"/>
  <c r="D33" i="44"/>
  <c r="D34" i="44" s="1"/>
  <c r="D35" i="44" s="1"/>
  <c r="D36" i="44" s="1"/>
  <c r="D37" i="44" s="1"/>
  <c r="A36" i="47"/>
  <c r="D36" i="47"/>
  <c r="B38" i="44"/>
  <c r="E39" i="44"/>
  <c r="E34" i="45"/>
  <c r="E35" i="45" s="1"/>
  <c r="E36" i="45" s="1"/>
  <c r="E40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9" i="45" l="1"/>
  <c r="E37" i="45"/>
  <c r="E38" i="45" s="1"/>
  <c r="B39" i="44"/>
  <c r="E40" i="44"/>
  <c r="E51" i="43"/>
  <c r="B50" i="43"/>
  <c r="E39" i="47"/>
  <c r="E40" i="47" s="1"/>
  <c r="E41" i="47" s="1"/>
  <c r="E42" i="47" s="1"/>
  <c r="B38" i="47"/>
  <c r="E43" i="47"/>
  <c r="A38" i="44"/>
  <c r="D38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41" i="45"/>
  <c r="E42" i="45" s="1"/>
  <c r="E43" i="45" s="1"/>
  <c r="E44" i="45" s="1"/>
  <c r="E45" i="45" s="1"/>
  <c r="E46" i="45" s="1"/>
  <c r="E47" i="45"/>
  <c r="B40" i="45"/>
  <c r="B44" i="46"/>
  <c r="E45" i="46"/>
  <c r="D33" i="45"/>
  <c r="D34" i="45" s="1"/>
  <c r="D35" i="45" s="1"/>
  <c r="D36" i="45" s="1"/>
  <c r="A33" i="45"/>
  <c r="A39" i="46"/>
  <c r="D39" i="46"/>
  <c r="D40" i="46" s="1"/>
  <c r="D41" i="46" s="1"/>
  <c r="D42" i="46" s="1"/>
  <c r="D43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9" i="45" l="1"/>
  <c r="D37" i="45"/>
  <c r="D38" i="45" s="1"/>
  <c r="A44" i="46"/>
  <c r="D44" i="46"/>
  <c r="E48" i="48"/>
  <c r="B43" i="48"/>
  <c r="E44" i="48"/>
  <c r="E45" i="48" s="1"/>
  <c r="E46" i="48" s="1"/>
  <c r="E47" i="48" s="1"/>
  <c r="D50" i="43"/>
  <c r="A50" i="43"/>
  <c r="E45" i="44"/>
  <c r="B40" i="44"/>
  <c r="E41" i="44"/>
  <c r="E42" i="44" s="1"/>
  <c r="E43" i="44" s="1"/>
  <c r="E44" i="44" s="1"/>
  <c r="D38" i="47"/>
  <c r="D39" i="47" s="1"/>
  <c r="D40" i="47" s="1"/>
  <c r="D41" i="47" s="1"/>
  <c r="D42" i="47" s="1"/>
  <c r="A38" i="47"/>
  <c r="E46" i="46"/>
  <c r="B45" i="46"/>
  <c r="A38" i="48"/>
  <c r="D38" i="48"/>
  <c r="D39" i="48" s="1"/>
  <c r="D40" i="48" s="1"/>
  <c r="D41" i="48" s="1"/>
  <c r="D42" i="48" s="1"/>
  <c r="D40" i="45"/>
  <c r="D41" i="45" s="1"/>
  <c r="D42" i="45" s="1"/>
  <c r="D43" i="45" s="1"/>
  <c r="D44" i="45" s="1"/>
  <c r="D45" i="45" s="1"/>
  <c r="D46" i="45" s="1"/>
  <c r="A40" i="45"/>
  <c r="B51" i="43"/>
  <c r="E52" i="43"/>
  <c r="E48" i="45"/>
  <c r="E49" i="45" s="1"/>
  <c r="E50" i="45" s="1"/>
  <c r="E51" i="45" s="1"/>
  <c r="B47" i="45"/>
  <c r="E52" i="45"/>
  <c r="E48" i="47"/>
  <c r="E44" i="47"/>
  <c r="E45" i="47" s="1"/>
  <c r="E46" i="47" s="1"/>
  <c r="E47" i="47" s="1"/>
  <c r="B43" i="47"/>
  <c r="D39" i="44"/>
  <c r="A3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53" i="45"/>
  <c r="E54" i="45" s="1"/>
  <c r="E55" i="45" s="1"/>
  <c r="E56" i="45" s="1"/>
  <c r="E57" i="45"/>
  <c r="B52" i="45"/>
  <c r="A47" i="45"/>
  <c r="D47" i="45"/>
  <c r="D48" i="45" s="1"/>
  <c r="D49" i="45" s="1"/>
  <c r="D50" i="45" s="1"/>
  <c r="D51" i="45" s="1"/>
  <c r="A43" i="48"/>
  <c r="D43" i="48"/>
  <c r="D44" i="48" s="1"/>
  <c r="D45" i="48" s="1"/>
  <c r="D46" i="48" s="1"/>
  <c r="D47" i="48" s="1"/>
  <c r="D40" i="44"/>
  <c r="D41" i="44" s="1"/>
  <c r="D42" i="44" s="1"/>
  <c r="D43" i="44" s="1"/>
  <c r="D44" i="44" s="1"/>
  <c r="A4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5" i="46"/>
  <c r="A45" i="46"/>
  <c r="E46" i="44"/>
  <c r="E47" i="44" s="1"/>
  <c r="E48" i="44" s="1"/>
  <c r="E49" i="44" s="1"/>
  <c r="E50" i="44"/>
  <c r="B45" i="44"/>
  <c r="D51" i="43"/>
  <c r="A51" i="43"/>
  <c r="E51" i="46"/>
  <c r="B46" i="46"/>
  <c r="E47" i="46"/>
  <c r="E48" i="46" s="1"/>
  <c r="E49" i="46" s="1"/>
  <c r="E50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1" i="44" l="1"/>
  <c r="E52" i="44" s="1"/>
  <c r="E53" i="44" s="1"/>
  <c r="E54" i="44" s="1"/>
  <c r="E55" i="44"/>
  <c r="B50" i="44"/>
  <c r="D48" i="47"/>
  <c r="D49" i="47" s="1"/>
  <c r="D50" i="47" s="1"/>
  <c r="D51" i="47" s="1"/>
  <c r="D52" i="47" s="1"/>
  <c r="A48" i="47"/>
  <c r="D46" i="46"/>
  <c r="D47" i="46" s="1"/>
  <c r="D48" i="46" s="1"/>
  <c r="D49" i="46" s="1"/>
  <c r="D50" i="46" s="1"/>
  <c r="A46" i="46"/>
  <c r="B57" i="45"/>
  <c r="E58" i="45"/>
  <c r="E56" i="46"/>
  <c r="B51" i="46"/>
  <c r="E52" i="46"/>
  <c r="E53" i="46" s="1"/>
  <c r="E54" i="46" s="1"/>
  <c r="E55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52" i="45"/>
  <c r="D53" i="45" s="1"/>
  <c r="D54" i="45" s="1"/>
  <c r="D55" i="45" s="1"/>
  <c r="D56" i="45" s="1"/>
  <c r="A52" i="45"/>
  <c r="D45" i="44"/>
  <c r="D46" i="44" s="1"/>
  <c r="D47" i="44" s="1"/>
  <c r="D48" i="44" s="1"/>
  <c r="D49" i="44" s="1"/>
  <c r="A45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9" i="45"/>
  <c r="B58" i="45"/>
  <c r="A50" i="44"/>
  <c r="D50" i="44"/>
  <c r="D51" i="44" s="1"/>
  <c r="D52" i="44" s="1"/>
  <c r="D53" i="44" s="1"/>
  <c r="D54" i="44" s="1"/>
  <c r="D51" i="46"/>
  <c r="D52" i="46" s="1"/>
  <c r="D53" i="46" s="1"/>
  <c r="D54" i="46" s="1"/>
  <c r="D55" i="46" s="1"/>
  <c r="A51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7" i="45"/>
  <c r="A57" i="45"/>
  <c r="E60" i="44"/>
  <c r="B55" i="44"/>
  <c r="E56" i="44"/>
  <c r="E57" i="44" s="1"/>
  <c r="E58" i="44" s="1"/>
  <c r="E59" i="44" s="1"/>
  <c r="E55" i="48"/>
  <c r="B54" i="48"/>
  <c r="E61" i="46"/>
  <c r="B56" i="46"/>
  <c r="E57" i="46"/>
  <c r="E58" i="46" s="1"/>
  <c r="E59" i="46" s="1"/>
  <c r="E60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4" l="1"/>
  <c r="E62" i="44" s="1"/>
  <c r="E63" i="44" s="1"/>
  <c r="E64" i="44" s="1"/>
  <c r="E65" i="44"/>
  <c r="B60" i="44"/>
  <c r="D58" i="45"/>
  <c r="A58" i="45"/>
  <c r="E66" i="46"/>
  <c r="B61" i="46"/>
  <c r="E62" i="46"/>
  <c r="E63" i="46" s="1"/>
  <c r="E64" i="46" s="1"/>
  <c r="E65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6" i="46"/>
  <c r="D57" i="46" s="1"/>
  <c r="D58" i="46" s="1"/>
  <c r="D59" i="46" s="1"/>
  <c r="D60" i="46" s="1"/>
  <c r="A56" i="46"/>
  <c r="E64" i="47"/>
  <c r="B63" i="47"/>
  <c r="A58" i="47"/>
  <c r="D58" i="47"/>
  <c r="D59" i="47" s="1"/>
  <c r="D60" i="47" s="1"/>
  <c r="D61" i="47" s="1"/>
  <c r="D62" i="47" s="1"/>
  <c r="E65" i="45"/>
  <c r="E60" i="45"/>
  <c r="E61" i="45" s="1"/>
  <c r="E62" i="45" s="1"/>
  <c r="B59" i="45"/>
  <c r="E68" i="43"/>
  <c r="E69" i="43" s="1"/>
  <c r="E70" i="43" s="1"/>
  <c r="E71" i="43" s="1"/>
  <c r="B67" i="43"/>
  <c r="E72" i="43"/>
  <c r="D55" i="44"/>
  <c r="D56" i="44" s="1"/>
  <c r="D57" i="44" s="1"/>
  <c r="D58" i="44" s="1"/>
  <c r="D59" i="44" s="1"/>
  <c r="A55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4" i="45" l="1"/>
  <c r="E63" i="45"/>
  <c r="D59" i="45"/>
  <c r="D60" i="45" s="1"/>
  <c r="D61" i="45" s="1"/>
  <c r="D62" i="45" s="1"/>
  <c r="A59" i="45"/>
  <c r="E71" i="46"/>
  <c r="B66" i="46"/>
  <c r="E67" i="46"/>
  <c r="E68" i="46" s="1"/>
  <c r="E69" i="46" s="1"/>
  <c r="E70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60" i="44"/>
  <c r="D61" i="44" s="1"/>
  <c r="D62" i="44" s="1"/>
  <c r="D63" i="44" s="1"/>
  <c r="D64" i="44" s="1"/>
  <c r="A60" i="44"/>
  <c r="B64" i="47"/>
  <c r="E65" i="47"/>
  <c r="E72" i="45"/>
  <c r="E66" i="45"/>
  <c r="E67" i="45" s="1"/>
  <c r="E68" i="45" s="1"/>
  <c r="E71" i="45" s="1"/>
  <c r="B65" i="45"/>
  <c r="A67" i="43"/>
  <c r="D67" i="43"/>
  <c r="D68" i="43" s="1"/>
  <c r="D69" i="43" s="1"/>
  <c r="D70" i="43" s="1"/>
  <c r="D71" i="43" s="1"/>
  <c r="E66" i="44"/>
  <c r="B65" i="44"/>
  <c r="D63" i="47"/>
  <c r="A63" i="47"/>
  <c r="D55" i="48"/>
  <c r="D56" i="48" s="1"/>
  <c r="D57" i="48" s="1"/>
  <c r="D58" i="48" s="1"/>
  <c r="D59" i="48" s="1"/>
  <c r="A55" i="48"/>
  <c r="D61" i="46"/>
  <c r="D62" i="46" s="1"/>
  <c r="D63" i="46" s="1"/>
  <c r="D64" i="46" s="1"/>
  <c r="D65" i="46" s="1"/>
  <c r="A61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45" l="1"/>
  <c r="D63" i="45"/>
  <c r="A65" i="45"/>
  <c r="D65" i="45"/>
  <c r="D66" i="45" s="1"/>
  <c r="D67" i="45" s="1"/>
  <c r="D68" i="45" s="1"/>
  <c r="D71" i="45" s="1"/>
  <c r="E78" i="43"/>
  <c r="B77" i="43"/>
  <c r="B65" i="48"/>
  <c r="E66" i="48"/>
  <c r="E67" i="48" s="1"/>
  <c r="E68" i="48" s="1"/>
  <c r="E69" i="48" s="1"/>
  <c r="E70" i="48"/>
  <c r="A65" i="44"/>
  <c r="D65" i="44"/>
  <c r="E77" i="45"/>
  <c r="B72" i="45"/>
  <c r="E73" i="45"/>
  <c r="E74" i="45" s="1"/>
  <c r="E75" i="45" s="1"/>
  <c r="E76" i="45" s="1"/>
  <c r="D66" i="46"/>
  <c r="D67" i="46" s="1"/>
  <c r="D68" i="46" s="1"/>
  <c r="D69" i="46" s="1"/>
  <c r="D70" i="46" s="1"/>
  <c r="A66" i="46"/>
  <c r="B66" i="44"/>
  <c r="E67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2" i="46"/>
  <c r="B71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1" i="46"/>
  <c r="A71" i="46"/>
  <c r="D72" i="45"/>
  <c r="D73" i="45" s="1"/>
  <c r="D74" i="45" s="1"/>
  <c r="D75" i="45" s="1"/>
  <c r="D76" i="45" s="1"/>
  <c r="A72" i="45"/>
  <c r="D65" i="48"/>
  <c r="D66" i="48" s="1"/>
  <c r="D67" i="48" s="1"/>
  <c r="D68" i="48" s="1"/>
  <c r="D69" i="48" s="1"/>
  <c r="A65" i="48"/>
  <c r="B72" i="46"/>
  <c r="E73" i="46"/>
  <c r="E68" i="44"/>
  <c r="E69" i="44" s="1"/>
  <c r="E70" i="44" s="1"/>
  <c r="E71" i="44" s="1"/>
  <c r="B67" i="44"/>
  <c r="E72" i="44"/>
  <c r="E82" i="45"/>
  <c r="E78" i="45"/>
  <c r="E79" i="45" s="1"/>
  <c r="E80" i="45" s="1"/>
  <c r="E81" i="45" s="1"/>
  <c r="B77" i="45"/>
  <c r="A77" i="43"/>
  <c r="D77" i="43"/>
  <c r="A66" i="44"/>
  <c r="D66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8" i="46"/>
  <c r="B73" i="46"/>
  <c r="E74" i="46"/>
  <c r="E75" i="46" s="1"/>
  <c r="E76" i="46" s="1"/>
  <c r="E77" i="46" s="1"/>
  <c r="B75" i="48"/>
  <c r="E76" i="48"/>
  <c r="E77" i="48" s="1"/>
  <c r="E78" i="48" s="1"/>
  <c r="E79" i="48" s="1"/>
  <c r="E80" i="48"/>
  <c r="D78" i="43"/>
  <c r="A78" i="43"/>
  <c r="A72" i="46"/>
  <c r="D72" i="46"/>
  <c r="E87" i="45"/>
  <c r="E83" i="45"/>
  <c r="E84" i="45" s="1"/>
  <c r="E85" i="45" s="1"/>
  <c r="E86" i="45" s="1"/>
  <c r="B82" i="45"/>
  <c r="A70" i="47"/>
  <c r="D70" i="47"/>
  <c r="D71" i="47" s="1"/>
  <c r="D72" i="47" s="1"/>
  <c r="D73" i="47" s="1"/>
  <c r="D74" i="47" s="1"/>
  <c r="D77" i="45"/>
  <c r="D78" i="45" s="1"/>
  <c r="D79" i="45" s="1"/>
  <c r="D80" i="45" s="1"/>
  <c r="D81" i="45" s="1"/>
  <c r="A77" i="45"/>
  <c r="D70" i="48"/>
  <c r="D71" i="48" s="1"/>
  <c r="D72" i="48" s="1"/>
  <c r="D73" i="48" s="1"/>
  <c r="D74" i="48" s="1"/>
  <c r="A70" i="48"/>
  <c r="B72" i="44"/>
  <c r="E77" i="44"/>
  <c r="E73" i="44"/>
  <c r="E74" i="44" s="1"/>
  <c r="E75" i="44" s="1"/>
  <c r="E76" i="44" s="1"/>
  <c r="E76" i="47"/>
  <c r="E77" i="47" s="1"/>
  <c r="E78" i="47" s="1"/>
  <c r="E79" i="47" s="1"/>
  <c r="E80" i="47"/>
  <c r="B75" i="47"/>
  <c r="D67" i="44"/>
  <c r="D68" i="44" s="1"/>
  <c r="D69" i="44" s="1"/>
  <c r="D70" i="44" s="1"/>
  <c r="D71" i="44" s="1"/>
  <c r="A67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82" i="45"/>
  <c r="D82" i="45"/>
  <c r="D83" i="45" s="1"/>
  <c r="D84" i="45" s="1"/>
  <c r="D85" i="45" s="1"/>
  <c r="D86" i="45" s="1"/>
  <c r="E83" i="46"/>
  <c r="B78" i="46"/>
  <c r="E79" i="46"/>
  <c r="E80" i="46" s="1"/>
  <c r="E81" i="46" s="1"/>
  <c r="E82" i="46" s="1"/>
  <c r="E81" i="47"/>
  <c r="E82" i="47" s="1"/>
  <c r="E83" i="47" s="1"/>
  <c r="E84" i="47" s="1"/>
  <c r="E85" i="47"/>
  <c r="B80" i="47"/>
  <c r="E81" i="48"/>
  <c r="B80" i="48"/>
  <c r="B87" i="45"/>
  <c r="E88" i="45"/>
  <c r="D79" i="43"/>
  <c r="D80" i="43" s="1"/>
  <c r="D81" i="43" s="1"/>
  <c r="D82" i="43" s="1"/>
  <c r="D83" i="43" s="1"/>
  <c r="A79" i="43"/>
  <c r="B77" i="44"/>
  <c r="E82" i="44"/>
  <c r="E78" i="44"/>
  <c r="E79" i="44" s="1"/>
  <c r="E80" i="44" s="1"/>
  <c r="E81" i="44" s="1"/>
  <c r="D72" i="44"/>
  <c r="D73" i="44" s="1"/>
  <c r="D74" i="44" s="1"/>
  <c r="D75" i="44" s="1"/>
  <c r="D76" i="44" s="1"/>
  <c r="A72" i="44"/>
  <c r="D73" i="46"/>
  <c r="D74" i="46" s="1"/>
  <c r="D75" i="46" s="1"/>
  <c r="D76" i="46" s="1"/>
  <c r="D77" i="46" s="1"/>
  <c r="A73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3" i="44"/>
  <c r="E84" i="44" s="1"/>
  <c r="E85" i="44" s="1"/>
  <c r="E86" i="44" s="1"/>
  <c r="E87" i="44"/>
  <c r="B82" i="44"/>
  <c r="D78" i="46"/>
  <c r="D79" i="46" s="1"/>
  <c r="D80" i="46" s="1"/>
  <c r="D81" i="46" s="1"/>
  <c r="D82" i="46" s="1"/>
  <c r="A78" i="46"/>
  <c r="D77" i="44"/>
  <c r="D78" i="44" s="1"/>
  <c r="D79" i="44" s="1"/>
  <c r="D80" i="44" s="1"/>
  <c r="D81" i="44" s="1"/>
  <c r="A77" i="44"/>
  <c r="E88" i="46"/>
  <c r="E84" i="46"/>
  <c r="E85" i="46" s="1"/>
  <c r="E86" i="46" s="1"/>
  <c r="E87" i="46" s="1"/>
  <c r="B83" i="46"/>
  <c r="B89" i="43"/>
  <c r="E94" i="43"/>
  <c r="E90" i="43"/>
  <c r="E91" i="43" s="1"/>
  <c r="E92" i="43" s="1"/>
  <c r="E93" i="43" s="1"/>
  <c r="B88" i="45"/>
  <c r="E89" i="45"/>
  <c r="D87" i="45"/>
  <c r="A8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3" i="46"/>
  <c r="D84" i="46" s="1"/>
  <c r="D85" i="46" s="1"/>
  <c r="D86" i="46" s="1"/>
  <c r="D87" i="46" s="1"/>
  <c r="A83" i="46"/>
  <c r="E83" i="48"/>
  <c r="E84" i="48" s="1"/>
  <c r="E85" i="48" s="1"/>
  <c r="E86" i="48" s="1"/>
  <c r="E87" i="48"/>
  <c r="B82" i="48"/>
  <c r="B94" i="43"/>
  <c r="E100" i="43"/>
  <c r="E95" i="43"/>
  <c r="B89" i="45"/>
  <c r="E94" i="45"/>
  <c r="E90" i="45"/>
  <c r="E91" i="45" s="1"/>
  <c r="E92" i="45" s="1"/>
  <c r="E93" i="45" s="1"/>
  <c r="A85" i="47"/>
  <c r="D85" i="47"/>
  <c r="D86" i="47" s="1"/>
  <c r="D87" i="47" s="1"/>
  <c r="D88" i="47" s="1"/>
  <c r="D89" i="47" s="1"/>
  <c r="E91" i="47"/>
  <c r="B90" i="47"/>
  <c r="D82" i="44"/>
  <c r="D83" i="44" s="1"/>
  <c r="D84" i="44" s="1"/>
  <c r="D85" i="44" s="1"/>
  <c r="D86" i="44" s="1"/>
  <c r="A82" i="44"/>
  <c r="D88" i="45"/>
  <c r="A88" i="45"/>
  <c r="E93" i="46"/>
  <c r="B88" i="46"/>
  <c r="E89" i="46"/>
  <c r="E90" i="46" s="1"/>
  <c r="E91" i="46" s="1"/>
  <c r="E92" i="46" s="1"/>
  <c r="B87" i="44"/>
  <c r="E92" i="44"/>
  <c r="E88" i="44"/>
  <c r="E89" i="44" s="1"/>
  <c r="E90" i="44" s="1"/>
  <c r="E91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9" i="46"/>
  <c r="B93" i="46"/>
  <c r="E94" i="46"/>
  <c r="E95" i="46" s="1"/>
  <c r="E96" i="46" s="1"/>
  <c r="E97" i="46" s="1"/>
  <c r="E98" i="46" s="1"/>
  <c r="E92" i="47"/>
  <c r="B91" i="47"/>
  <c r="B92" i="44"/>
  <c r="E93" i="44"/>
  <c r="D94" i="43"/>
  <c r="D95" i="43" s="1"/>
  <c r="A94" i="43"/>
  <c r="A82" i="48"/>
  <c r="D82" i="48"/>
  <c r="D83" i="48" s="1"/>
  <c r="D84" i="48" s="1"/>
  <c r="D85" i="48" s="1"/>
  <c r="D86" i="48" s="1"/>
  <c r="B94" i="45"/>
  <c r="E99" i="45"/>
  <c r="E95" i="45"/>
  <c r="E96" i="45" s="1"/>
  <c r="E97" i="45" s="1"/>
  <c r="E98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7" i="44"/>
  <c r="D88" i="44" s="1"/>
  <c r="D89" i="44" s="1"/>
  <c r="D90" i="44" s="1"/>
  <c r="D91" i="44" s="1"/>
  <c r="A87" i="44"/>
  <c r="A88" i="46"/>
  <c r="D88" i="46"/>
  <c r="D89" i="46" s="1"/>
  <c r="D90" i="46" s="1"/>
  <c r="D91" i="46" s="1"/>
  <c r="D92" i="46" s="1"/>
  <c r="A90" i="47"/>
  <c r="D90" i="47"/>
  <c r="D89" i="45"/>
  <c r="D90" i="45" s="1"/>
  <c r="D91" i="45" s="1"/>
  <c r="D92" i="45" s="1"/>
  <c r="D93" i="45" s="1"/>
  <c r="A8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2" i="44"/>
  <c r="A92" i="44"/>
  <c r="E93" i="47"/>
  <c r="E94" i="47" s="1"/>
  <c r="E95" i="47" s="1"/>
  <c r="E96" i="47" s="1"/>
  <c r="E97" i="47" s="1"/>
  <c r="B92" i="47"/>
  <c r="E98" i="47"/>
  <c r="D93" i="46"/>
  <c r="D94" i="46" s="1"/>
  <c r="D95" i="46" s="1"/>
  <c r="D96" i="46" s="1"/>
  <c r="D97" i="46" s="1"/>
  <c r="D98" i="46" s="1"/>
  <c r="A93" i="46"/>
  <c r="D94" i="45"/>
  <c r="D95" i="45" s="1"/>
  <c r="D96" i="45" s="1"/>
  <c r="D97" i="45" s="1"/>
  <c r="D98" i="45" s="1"/>
  <c r="A9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9" i="45"/>
  <c r="E100" i="45"/>
  <c r="E101" i="45" s="1"/>
  <c r="E102" i="45" s="1"/>
  <c r="E103" i="45" s="1"/>
  <c r="E104" i="45" s="1"/>
  <c r="E105" i="45"/>
  <c r="E94" i="44"/>
  <c r="B93" i="44"/>
  <c r="E100" i="46"/>
  <c r="B9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9" i="44" l="1"/>
  <c r="B94" i="44"/>
  <c r="E95" i="44"/>
  <c r="E96" i="44" s="1"/>
  <c r="E97" i="44" s="1"/>
  <c r="E98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9" i="46"/>
  <c r="A99" i="46"/>
  <c r="D99" i="45"/>
  <c r="D100" i="45" s="1"/>
  <c r="D101" i="45" s="1"/>
  <c r="D102" i="45" s="1"/>
  <c r="D103" i="45" s="1"/>
  <c r="D104" i="45" s="1"/>
  <c r="A99" i="45"/>
  <c r="E101" i="46"/>
  <c r="B100" i="46"/>
  <c r="E103" i="48"/>
  <c r="B98" i="48"/>
  <c r="E99" i="48"/>
  <c r="E100" i="48" s="1"/>
  <c r="E101" i="48" s="1"/>
  <c r="E102" i="48" s="1"/>
  <c r="E110" i="45"/>
  <c r="E106" i="45"/>
  <c r="E107" i="45" s="1"/>
  <c r="E108" i="45" s="1"/>
  <c r="E109" i="45" s="1"/>
  <c r="B105" i="45"/>
  <c r="B106" i="43"/>
  <c r="E107" i="43"/>
  <c r="A93" i="44"/>
  <c r="D93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32" i="45" l="1"/>
  <c r="D133" i="45" s="1"/>
  <c r="D134" i="45" s="1"/>
  <c r="D135" i="45" s="1"/>
  <c r="D136" i="45" s="1"/>
  <c r="A105" i="45"/>
  <c r="D105" i="45"/>
  <c r="D106" i="45" s="1"/>
  <c r="D107" i="45" s="1"/>
  <c r="D108" i="45" s="1"/>
  <c r="D109" i="45" s="1"/>
  <c r="E102" i="46"/>
  <c r="E103" i="46" s="1"/>
  <c r="E104" i="46" s="1"/>
  <c r="E105" i="46" s="1"/>
  <c r="E106" i="46"/>
  <c r="B101" i="46"/>
  <c r="B103" i="47"/>
  <c r="E108" i="47"/>
  <c r="E104" i="47"/>
  <c r="E105" i="47" s="1"/>
  <c r="E106" i="47" s="1"/>
  <c r="E107" i="47" s="1"/>
  <c r="A94" i="44"/>
  <c r="D94" i="44"/>
  <c r="D95" i="44" s="1"/>
  <c r="D96" i="44" s="1"/>
  <c r="D97" i="44" s="1"/>
  <c r="D98" i="44" s="1"/>
  <c r="D122" i="44"/>
  <c r="D123" i="44" s="1"/>
  <c r="D124" i="44" s="1"/>
  <c r="D125" i="44" s="1"/>
  <c r="D126" i="44" s="1"/>
  <c r="A100" i="46"/>
  <c r="D100" i="46"/>
  <c r="D98" i="47"/>
  <c r="D99" i="47" s="1"/>
  <c r="D100" i="47" s="1"/>
  <c r="D101" i="47" s="1"/>
  <c r="D102" i="47" s="1"/>
  <c r="A98" i="47"/>
  <c r="E115" i="45"/>
  <c r="B110" i="45"/>
  <c r="E111" i="45"/>
  <c r="E112" i="45" s="1"/>
  <c r="E113" i="45" s="1"/>
  <c r="E114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100" i="44"/>
  <c r="E101" i="44" s="1"/>
  <c r="E103" i="44" s="1"/>
  <c r="E104" i="44" s="1"/>
  <c r="E105" i="44"/>
  <c r="B99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D101" i="46"/>
  <c r="D102" i="46" s="1"/>
  <c r="D103" i="46" s="1"/>
  <c r="D104" i="46" s="1"/>
  <c r="D105" i="46" s="1"/>
  <c r="A101" i="46"/>
  <c r="E109" i="48"/>
  <c r="B108" i="48"/>
  <c r="A99" i="44"/>
  <c r="D127" i="44"/>
  <c r="D99" i="44"/>
  <c r="D100" i="44" s="1"/>
  <c r="D101" i="44" s="1"/>
  <c r="D103" i="44" s="1"/>
  <c r="D104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16" i="45"/>
  <c r="B115" i="45"/>
  <c r="E107" i="46"/>
  <c r="E108" i="46" s="1"/>
  <c r="E109" i="46" s="1"/>
  <c r="E110" i="46" s="1"/>
  <c r="E111" i="46"/>
  <c r="B106" i="46"/>
  <c r="E110" i="44"/>
  <c r="B105" i="44"/>
  <c r="E106" i="44"/>
  <c r="E107" i="44" s="1"/>
  <c r="E108" i="44" s="1"/>
  <c r="E109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5" i="44"/>
  <c r="D105" i="44"/>
  <c r="D106" i="44" s="1"/>
  <c r="D107" i="44" s="1"/>
  <c r="D108" i="44" s="1"/>
  <c r="D109" i="44" s="1"/>
  <c r="E117" i="45"/>
  <c r="B116" i="45"/>
  <c r="E115" i="44"/>
  <c r="B110" i="44"/>
  <c r="E111" i="44"/>
  <c r="E112" i="44" s="1"/>
  <c r="E113" i="44" s="1"/>
  <c r="E114" i="44" s="1"/>
  <c r="D128" i="44"/>
  <c r="D129" i="44" s="1"/>
  <c r="D130" i="44" s="1"/>
  <c r="D131" i="44"/>
  <c r="E112" i="46"/>
  <c r="E113" i="46" s="1"/>
  <c r="E114" i="46" s="1"/>
  <c r="E115" i="46" s="1"/>
  <c r="E116" i="46"/>
  <c r="B111" i="46"/>
  <c r="A108" i="48"/>
  <c r="D108" i="48"/>
  <c r="B122" i="43"/>
  <c r="B117" i="43"/>
  <c r="E118" i="43"/>
  <c r="E119" i="43" s="1"/>
  <c r="E120" i="43" s="1"/>
  <c r="E121" i="43" s="1"/>
  <c r="E122" i="43"/>
  <c r="D115" i="45"/>
  <c r="A115" i="45"/>
  <c r="D106" i="46"/>
  <c r="D107" i="46" s="1"/>
  <c r="D108" i="46" s="1"/>
  <c r="D109" i="46" s="1"/>
  <c r="D110" i="46" s="1"/>
  <c r="A106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10" i="44"/>
  <c r="D110" i="44"/>
  <c r="D111" i="44" s="1"/>
  <c r="D112" i="44" s="1"/>
  <c r="D113" i="44" s="1"/>
  <c r="D114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7" i="45"/>
  <c r="E118" i="45"/>
  <c r="E119" i="45" s="1"/>
  <c r="E120" i="45" s="1"/>
  <c r="E121" i="45" s="1"/>
  <c r="E122" i="45"/>
  <c r="B110" i="48"/>
  <c r="E111" i="48"/>
  <c r="E112" i="48" s="1"/>
  <c r="E113" i="48" s="1"/>
  <c r="E114" i="48" s="1"/>
  <c r="E115" i="48"/>
  <c r="A111" i="46"/>
  <c r="D111" i="46"/>
  <c r="D112" i="46" s="1"/>
  <c r="D113" i="46" s="1"/>
  <c r="D114" i="46" s="1"/>
  <c r="D115" i="46" s="1"/>
  <c r="D113" i="47"/>
  <c r="D114" i="47" s="1"/>
  <c r="D115" i="47" s="1"/>
  <c r="D116" i="47" s="1"/>
  <c r="D117" i="47" s="1"/>
  <c r="A113" i="47"/>
  <c r="E117" i="46"/>
  <c r="E118" i="46" s="1"/>
  <c r="E119" i="46" s="1"/>
  <c r="E120" i="46" s="1"/>
  <c r="E121" i="46"/>
  <c r="B116" i="46"/>
  <c r="B121" i="46"/>
  <c r="E116" i="44"/>
  <c r="E117" i="44" s="1"/>
  <c r="E118" i="44" s="1"/>
  <c r="E119" i="44" s="1"/>
  <c r="B115" i="44"/>
  <c r="E120" i="44"/>
  <c r="D116" i="45"/>
  <c r="A11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6" i="46" l="1"/>
  <c r="D117" i="46" s="1"/>
  <c r="D118" i="46" s="1"/>
  <c r="D119" i="46" s="1"/>
  <c r="D120" i="46" s="1"/>
  <c r="A116" i="46"/>
  <c r="A117" i="45"/>
  <c r="D117" i="45"/>
  <c r="D118" i="45" s="1"/>
  <c r="D119" i="45" s="1"/>
  <c r="D120" i="45" s="1"/>
  <c r="D121" i="45" s="1"/>
  <c r="B120" i="44"/>
  <c r="E121" i="44"/>
  <c r="E122" i="44" s="1"/>
  <c r="E123" i="44" s="1"/>
  <c r="E124" i="44" s="1"/>
  <c r="E125" i="44" s="1"/>
  <c r="E126" i="44" s="1"/>
  <c r="E127" i="44" s="1"/>
  <c r="B121" i="44"/>
  <c r="D132" i="43"/>
  <c r="A132" i="43"/>
  <c r="B120" i="47"/>
  <c r="E120" i="47"/>
  <c r="B119" i="47"/>
  <c r="D121" i="46"/>
  <c r="D122" i="46" s="1"/>
  <c r="D123" i="46" s="1"/>
  <c r="D124" i="46" s="1"/>
  <c r="D126" i="46" s="1"/>
  <c r="A121" i="46"/>
  <c r="E122" i="46"/>
  <c r="E123" i="46" s="1"/>
  <c r="E124" i="46" s="1"/>
  <c r="E126" i="46" s="1"/>
  <c r="E127" i="46"/>
  <c r="E128" i="46" s="1"/>
  <c r="B120" i="48"/>
  <c r="B115" i="48"/>
  <c r="E116" i="48"/>
  <c r="E117" i="48" s="1"/>
  <c r="E118" i="48" s="1"/>
  <c r="E119" i="48" s="1"/>
  <c r="E120" i="48"/>
  <c r="A115" i="44"/>
  <c r="D115" i="44"/>
  <c r="D116" i="44" s="1"/>
  <c r="D117" i="44" s="1"/>
  <c r="D118" i="44" s="1"/>
  <c r="D119" i="44" s="1"/>
  <c r="D110" i="48"/>
  <c r="D111" i="48" s="1"/>
  <c r="D112" i="48" s="1"/>
  <c r="D113" i="48" s="1"/>
  <c r="D114" i="48" s="1"/>
  <c r="A110" i="48"/>
  <c r="D118" i="47"/>
  <c r="A118" i="47"/>
  <c r="B127" i="45"/>
  <c r="B122" i="45"/>
  <c r="E123" i="45"/>
  <c r="E124" i="45" s="1"/>
  <c r="E125" i="45" s="1"/>
  <c r="E126" i="45" s="1"/>
  <c r="E127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20" i="44"/>
  <c r="D120" i="44"/>
  <c r="A127" i="45"/>
  <c r="D127" i="45"/>
  <c r="D128" i="45" s="1"/>
  <c r="D129" i="45" s="1"/>
  <c r="D130" i="45" s="1"/>
  <c r="D131" i="45" s="1"/>
  <c r="E128" i="45"/>
  <c r="E129" i="45" s="1"/>
  <c r="E130" i="45" s="1"/>
  <c r="E131" i="45" s="1"/>
  <c r="E132" i="45"/>
  <c r="E133" i="45" s="1"/>
  <c r="E134" i="45" s="1"/>
  <c r="E135" i="45" s="1"/>
  <c r="E13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8" i="44"/>
  <c r="E129" i="44" s="1"/>
  <c r="E130" i="44" s="1"/>
  <c r="E131" i="44"/>
  <c r="E121" i="47"/>
  <c r="E122" i="47" s="1"/>
  <c r="E123" i="47" s="1"/>
  <c r="E124" i="47" s="1"/>
  <c r="E125" i="47"/>
  <c r="E126" i="47" s="1"/>
  <c r="E127" i="47" s="1"/>
  <c r="E128" i="47" s="1"/>
  <c r="E129" i="47" s="1"/>
  <c r="A122" i="45"/>
  <c r="D122" i="45"/>
  <c r="D123" i="45" s="1"/>
  <c r="D124" i="45" s="1"/>
  <c r="D125" i="45" s="1"/>
  <c r="D126" i="45" s="1"/>
  <c r="A120" i="47"/>
  <c r="D120" i="47"/>
  <c r="D121" i="47" s="1"/>
  <c r="D122" i="47" s="1"/>
  <c r="D123" i="47" s="1"/>
  <c r="D124" i="47" s="1"/>
  <c r="E129" i="43"/>
  <c r="E125" i="43"/>
  <c r="D121" i="44"/>
  <c r="A121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<sst xmlns="http://schemas.openxmlformats.org/spreadsheetml/2006/main" count="1083" uniqueCount="280">
  <si>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</si>
  <si>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</si>
  <si>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</si>
  <si>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</si>
  <si>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</si>
  <si>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</si>
  <si>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</si>
  <si>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</si>
  <si>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</si>
  <si>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</si>
  <si>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</si>
  <si>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</si>
  <si>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</si>
  <si>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</si>
  <si>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</si>
  <si>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</si>
  <si>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</si>
  <si>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</si>
  <si>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</si>
  <si>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</si>
  <si>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</si>
  <si>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</si>
  <si>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</si>
  <si>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</si>
  <si>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</si>
  <si>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</si>
  <si>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</si>
  <si>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</si>
  <si>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</si>
  <si>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</si>
  <si>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</si>
  <si>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</si>
  <si>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</si>
  <si>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</si>
  <si>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</si>
  <si>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</si>
  <si>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</si>
  <si>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</si>
  <si>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</si>
  <si>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</si>
  <si>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</si>
  <si>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</si>
  <si>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</si>
  <si>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</si>
  <si>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</si>
  <si>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</si>
  <si>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</si>
  <si>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</si>
  <si>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</si>
  <si>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</si>
  <si>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</si>
  <si>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</si>
  <si>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</si>
  <si>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</si>
  <si>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</si>
  <si>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</si>
  <si>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</si>
  <si>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</si>
  <si>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</si>
  <si>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</si>
  <si>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</si>
  <si>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</si>
  <si>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</si>
  <si>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</si>
  <si>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</si>
  <si>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</si>
  <si>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</si>
  <si>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</si>
  <si>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</si>
  <si>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</si>
  <si>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</si>
  <si>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</si>
  <si>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</si>
  <si>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</si>
  <si>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</si>
  <si>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</si>
  <si>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</si>
  <si>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</si>
  <si>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</si>
  <si>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</si>
  <si>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</si>
  <si>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</si>
  <si>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</si>
  <si>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</si>
  <si>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</si>
  <si>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</si>
  <si>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</si>
  <si>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</si>
  <si>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</si>
  <si>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</si>
  <si>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</si>
  <si>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</si>
  <si>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</si>
  <si>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</si>
  <si>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</si>
  <si>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</si>
  <si>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</si>
  <si>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</si>
  <si>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</si>
  <si>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</si>
  <si>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</si>
  <si>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</si>
  <si>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</si>
  <si>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</si>
  <si>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</si>
  <si>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</si>
  <si>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</si>
  <si>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</si>
  <si>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</si>
  <si>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</si>
  <si>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</si>
  <si>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</si>
  <si>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</si>
  <si>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</si>
  <si>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</si>
  <si>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</si>
  <si>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</si>
  <si>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</si>
  <si>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</si>
  <si>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</si>
  <si>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</si>
  <si>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</si>
  <si>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</si>
  <si>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</si>
  <si>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</si>
  <si>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</si>
  <si>
    <t>Perpair Meeting MoTS</t>
  </si>
  <si>
    <t>Meeting MoTS</t>
  </si>
  <si>
    <t>Run-through TCEB Zoom Meeting</t>
  </si>
  <si>
    <t>Meeting TCEB Innovation Ecosystem</t>
  </si>
  <si>
    <t xml:space="preserve">TIME </t>
  </si>
  <si>
    <t>Support meeting P'Peet</t>
  </si>
  <si>
    <t>The Queen's Birthday</t>
  </si>
  <si>
    <t>Can't open application Google drive</t>
  </si>
  <si>
    <t>License MS office disconnect</t>
  </si>
  <si>
    <t>Resolv employee look domain email TIME spam</t>
  </si>
  <si>
    <t>N'meen google drive no sync</t>
  </si>
  <si>
    <t>Update program website mentimeter.com plan annul</t>
  </si>
  <si>
    <t>Update program Kahoot Persenter plan mounly</t>
  </si>
  <si>
    <t>Buy gift on Grabfood to project SCG</t>
  </si>
  <si>
    <t xml:space="preserve">Install program Tableau </t>
  </si>
  <si>
    <t>Check Internet , Network</t>
  </si>
  <si>
    <t>Backup monthly website BO , TIME consulting, timedigital</t>
  </si>
  <si>
    <t xml:space="preserve">Update website timeconsulting </t>
  </si>
  <si>
    <t>Update website TIME digital</t>
  </si>
  <si>
    <t>Update driver access point</t>
  </si>
  <si>
    <t>Update driver switch network</t>
  </si>
  <si>
    <t>Resolv printer black ink have ploblem</t>
  </si>
  <si>
    <t>Wed</t>
  </si>
  <si>
    <t>Resolv door office</t>
  </si>
  <si>
    <t>Update Internet home use to FIX IP</t>
  </si>
  <si>
    <t xml:space="preserve">Check Internet , Network </t>
  </si>
  <si>
    <t xml:space="preserve">Update website BO </t>
  </si>
  <si>
    <t>Update NAS</t>
  </si>
  <si>
    <t>Edit support request</t>
  </si>
  <si>
    <t xml:space="preserve">Install Synology drive </t>
  </si>
  <si>
    <t>Backup old data to NAS</t>
  </si>
  <si>
    <t>Weekly backup TIME consulting</t>
  </si>
  <si>
    <t>Weekly backup TIME digital</t>
  </si>
  <si>
    <t xml:space="preserve">Backup VDO meeting </t>
  </si>
  <si>
    <t xml:space="preserve">Resolv Internet office </t>
  </si>
  <si>
    <t xml:space="preserve">Check Website timeconsulting, timedigital , NAS </t>
  </si>
  <si>
    <t>Resolv website timedigital</t>
  </si>
  <si>
    <t>Check Website timeconsulting, timedigital, NAS</t>
  </si>
  <si>
    <t xml:space="preserve">Leaning Flutter </t>
  </si>
  <si>
    <t>Check Internet, Network</t>
  </si>
  <si>
    <t>Check Website timeconsulting, timedigital , NAS</t>
  </si>
  <si>
    <t>Check Website  Timeconsulting, Timedigital , NAS</t>
  </si>
  <si>
    <t>Prepair laptops for new employees</t>
  </si>
  <si>
    <t>Create email for new employees</t>
  </si>
  <si>
    <t xml:space="preserve">Prepair laptops for new employees </t>
  </si>
  <si>
    <t xml:space="preserve">Create email for new employees </t>
  </si>
  <si>
    <t>Delete old email</t>
  </si>
  <si>
    <t>Resolv data on google drive lost</t>
  </si>
  <si>
    <t xml:space="preserve">Restore data NAS to google drive </t>
  </si>
  <si>
    <t>Check Website timecosulting, timedigital, NAS</t>
  </si>
  <si>
    <t xml:space="preserve">Lean website </t>
  </si>
  <si>
    <t>Check internet , network</t>
  </si>
  <si>
    <t>Edit website timeconsulting</t>
  </si>
  <si>
    <t>Backup data on google drive for N'Bee</t>
  </si>
  <si>
    <t>Meeting about setup conference with N'Prim</t>
  </si>
  <si>
    <t>Design website BO</t>
  </si>
  <si>
    <t>VDO how to use NAS</t>
  </si>
  <si>
    <t xml:space="preserve">Create meeting on MS team </t>
  </si>
  <si>
    <t>Buy program MIB.com for P'Tie</t>
  </si>
  <si>
    <t>Solv printer N'May</t>
  </si>
  <si>
    <t>Host project P'Tie</t>
  </si>
  <si>
    <t xml:space="preserve">Update file buy equipment , software </t>
  </si>
  <si>
    <t>Download invoice online program</t>
  </si>
  <si>
    <t>Update plugin website timedigital</t>
  </si>
  <si>
    <t>Backup meeting P'Tie</t>
  </si>
  <si>
    <t>Setup meeting project N'Bee</t>
  </si>
  <si>
    <t xml:space="preserve">Solve user support request </t>
  </si>
  <si>
    <t>Meeting P'Mike</t>
  </si>
  <si>
    <t>Meeting update Job martech with P'joy</t>
  </si>
  <si>
    <t>Meeting udpate with Team CD</t>
  </si>
  <si>
    <t>Sick day</t>
  </si>
  <si>
    <t> 9006</t>
  </si>
  <si>
    <t>Meeting P'Tei</t>
  </si>
  <si>
    <t xml:space="preserve">Solve access door </t>
  </si>
  <si>
    <t>Solve printer for project BD</t>
  </si>
  <si>
    <t>Install program Adobe for P'Pum</t>
  </si>
  <si>
    <t>Resolv website timeconsulting</t>
  </si>
  <si>
    <t>Meeting TCG with P'Tie</t>
  </si>
  <si>
    <t>Generate URL VDO to customer</t>
  </si>
  <si>
    <t>TIME Townhall</t>
  </si>
  <si>
    <t>Setup TIME Townhall</t>
  </si>
  <si>
    <t>Edit database website BO</t>
  </si>
  <si>
    <t xml:space="preserve">Leaning flutter </t>
  </si>
  <si>
    <t>Buy similarweb for N'Bell</t>
  </si>
  <si>
    <t>Meeting project P'Peet</t>
  </si>
  <si>
    <t>Setup meeting P'Peet</t>
  </si>
  <si>
    <t>Install printer for N'strang</t>
  </si>
  <si>
    <t>Setup meeting for N'Chai</t>
  </si>
  <si>
    <t xml:space="preserve">Update firmware Switch , cloud controler </t>
  </si>
  <si>
    <t>Update plugin website timeconsulting , timedigital</t>
  </si>
  <si>
    <t>Backup NAS</t>
  </si>
  <si>
    <t>Update version NAS</t>
  </si>
  <si>
    <t>Backup google drive to NAS</t>
  </si>
  <si>
    <t>Meeting การประชุมเผยแพร่ผลงาน (Public Conference) เกี่ยวกับการประเมินมูลค่าทางเศรษฐกิจของคลื่นความถี่</t>
  </si>
  <si>
    <t>Meeting team martech</t>
  </si>
  <si>
    <t>Anniversary of the Death of King Bhumibol</t>
  </si>
  <si>
    <t xml:space="preserve">Meeting team martech </t>
  </si>
  <si>
    <t xml:space="preserve">Town hall </t>
  </si>
  <si>
    <t xml:space="preserve">Meeting project DGA </t>
  </si>
  <si>
    <t>Meeting martech with P'dome</t>
  </si>
  <si>
    <t xml:space="preserve">MoTs: Roundtable Discussion (27-28 Oct) Setup and Runthru </t>
  </si>
  <si>
    <t>Day off for Chulalongkorn Day</t>
  </si>
  <si>
    <t>Meeing migrate google to MS 365 with P'Dome</t>
  </si>
  <si>
    <t>MoTs Roundtable Discussion Day 1</t>
  </si>
  <si>
    <t>MoTs Roundtable Discussion Day 2</t>
  </si>
  <si>
    <t xml:space="preserve">Prepair meeting </t>
  </si>
  <si>
    <t>Check status website timeconsulting</t>
  </si>
  <si>
    <t xml:space="preserve">Buy laptops for new employees </t>
  </si>
  <si>
    <t xml:space="preserve">Setup laptops </t>
  </si>
  <si>
    <t xml:space="preserve">Setup laptps </t>
  </si>
  <si>
    <t>Resolv store google drive P'Peet , N'Bam</t>
  </si>
  <si>
    <t xml:space="preserve">Create QR code door access </t>
  </si>
  <si>
    <t>Install program adobe PDF acobat pro for P'Tar</t>
  </si>
  <si>
    <t xml:space="preserve">Order Ipad on website apple online </t>
  </si>
  <si>
    <t>Resolv store google drive N'Kuk</t>
  </si>
  <si>
    <t>Edit infornation website timeconsulting</t>
  </si>
  <si>
    <t>Meeting project OIC</t>
  </si>
  <si>
    <t xml:space="preserve">Update infornation website page cookie </t>
  </si>
  <si>
    <t>Install program MS office 365 P'Nui</t>
  </si>
  <si>
    <t>Create email for N'Ranard</t>
  </si>
  <si>
    <t xml:space="preserve">Edit permission team CD access timesheet </t>
  </si>
  <si>
    <t>Update file couse online to P'Dome</t>
  </si>
  <si>
    <t xml:space="preserve">Resolv printer </t>
  </si>
  <si>
    <t xml:space="preserve">Update firmware switch </t>
  </si>
  <si>
    <t>Backup website TIME consulting</t>
  </si>
  <si>
    <t xml:space="preserve">Backup website TIME digital </t>
  </si>
  <si>
    <t xml:space="preserve">Edit website TIME consulting, TIME digital </t>
  </si>
  <si>
    <t>Upload file vdo meeting project OIC</t>
  </si>
  <si>
    <t xml:space="preserve">Clear equipment meeting </t>
  </si>
  <si>
    <t xml:space="preserve">Install printer </t>
  </si>
  <si>
    <t>Resolv internet office</t>
  </si>
  <si>
    <t xml:space="preserve">Setup meeting project MoTs </t>
  </si>
  <si>
    <t>Update vdo to NAS project MoTs</t>
  </si>
  <si>
    <t>Setup to pasttime on side ONDE 1 laptop</t>
  </si>
  <si>
    <t>Setup meeting project OIC , Monitor</t>
  </si>
  <si>
    <t xml:space="preserve">Prepair migrate google to MS team </t>
  </si>
  <si>
    <t>Survey location meeting at The government Complex</t>
  </si>
  <si>
    <t>Nontaburi</t>
  </si>
  <si>
    <t>Focus group : at The government complex</t>
  </si>
  <si>
    <t xml:space="preserve">Update software access point </t>
  </si>
  <si>
    <t>King Bhumibol's Birthday/Father's Day observed</t>
  </si>
  <si>
    <t>Constitution Day</t>
  </si>
  <si>
    <t>Prepair migrate google to Microsoft</t>
  </si>
  <si>
    <t xml:space="preserve">talk with migrate team </t>
  </si>
  <si>
    <t>Update file record equipment</t>
  </si>
  <si>
    <t xml:space="preserve">Update NAS </t>
  </si>
  <si>
    <t>Resolve website timeconsulting.co.th</t>
  </si>
  <si>
    <t xml:space="preserve">Convert clip for project OIC </t>
  </si>
  <si>
    <t>Prepair laptops</t>
  </si>
  <si>
    <t>Face scan</t>
  </si>
  <si>
    <t xml:space="preserve">Update google </t>
  </si>
  <si>
    <t>Update DNS</t>
  </si>
  <si>
    <t>Prepair migrate Google to Microsoft</t>
  </si>
  <si>
    <t>New Year's 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</si>
</sst>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9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3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0" t="s">
        <v>24</v>
      </c>
      <c r="C2" s="271"/>
      <c r="D2" s="271"/>
      <c r="E2" s="271"/>
      <c r="F2" s="271"/>
      <c r="G2" s="272"/>
      <c r="H2" s="2"/>
      <c r="I2" s="2"/>
    </row>
    <row r="3" spans="2:9" x14ac:dyDescent="0.2">
      <c r="B3" s="7" t="s">
        <v>25</v>
      </c>
      <c r="C3" s="276" t="s">
        <v>45</v>
      </c>
      <c r="D3" s="277"/>
      <c r="E3" s="277"/>
      <c r="F3" s="277"/>
      <c r="G3" s="278"/>
      <c r="H3" s="3"/>
      <c r="I3" s="3"/>
    </row>
    <row r="4" spans="2:9" x14ac:dyDescent="0.2">
      <c r="B4" s="6" t="s">
        <v>26</v>
      </c>
      <c r="C4" s="279" t="s">
        <v>46</v>
      </c>
      <c r="D4" s="280"/>
      <c r="E4" s="280"/>
      <c r="F4" s="280"/>
      <c r="G4" s="281"/>
      <c r="H4" s="3"/>
      <c r="I4" s="3"/>
    </row>
    <row r="5" spans="2:9" x14ac:dyDescent="0.2">
      <c r="B5" s="6" t="s">
        <v>27</v>
      </c>
      <c r="C5" s="279" t="s">
        <v>47</v>
      </c>
      <c r="D5" s="280"/>
      <c r="E5" s="280"/>
      <c r="F5" s="280"/>
      <c r="G5" s="281"/>
      <c r="H5" s="3"/>
      <c r="I5" s="3"/>
    </row>
    <row r="7" spans="2:9" ht="32.25" customHeight="1" x14ac:dyDescent="0.2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2">
      <c r="B8" s="273" t="s">
        <v>28</v>
      </c>
      <c r="C8" s="274"/>
      <c r="D8" s="274"/>
      <c r="E8" s="274"/>
      <c r="F8" s="274"/>
      <c r="G8" s="275"/>
      <c r="H8" s="3"/>
      <c r="I8" s="3"/>
    </row>
    <row r="9" spans="2:9" x14ac:dyDescent="0.2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ht="16" x14ac:dyDescent="0.2">
      <c r="B12" s="58" t="s">
        <v>49</v>
      </c>
      <c r="C12" s="256" t="s">
        <v>16</v>
      </c>
      <c r="D12" s="257"/>
      <c r="E12" s="257"/>
      <c r="F12" s="257"/>
      <c r="G12" s="257"/>
      <c r="H12" s="4"/>
      <c r="I12" s="4"/>
    </row>
    <row r="13" spans="2:9" ht="19.5" customHeight="1" x14ac:dyDescent="0.2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2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2">
      <c r="B15" s="60">
        <v>9002</v>
      </c>
      <c r="C15" s="250" t="s">
        <v>48</v>
      </c>
      <c r="D15" s="251"/>
      <c r="E15" s="251"/>
      <c r="F15" s="251"/>
      <c r="G15" s="252"/>
      <c r="H15" s="4"/>
      <c r="I15" s="4"/>
    </row>
    <row r="16" spans="2:9" ht="18.75" customHeight="1" x14ac:dyDescent="0.2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2">
      <c r="B17" s="7" t="s">
        <v>15</v>
      </c>
      <c r="C17" s="253" t="s">
        <v>44</v>
      </c>
      <c r="D17" s="254"/>
      <c r="E17" s="254"/>
      <c r="F17" s="254"/>
      <c r="G17" s="255"/>
      <c r="H17" s="4"/>
      <c r="I17" s="4"/>
    </row>
    <row r="18" spans="2:9" ht="19.5" customHeight="1" x14ac:dyDescent="0.2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2">
      <c r="B19" s="63" t="s">
        <v>17</v>
      </c>
      <c r="C19" s="264"/>
      <c r="D19" s="265"/>
      <c r="E19" s="265"/>
      <c r="F19" s="265"/>
      <c r="G19" s="266"/>
      <c r="H19" s="4"/>
      <c r="I19" s="4"/>
    </row>
    <row r="20" spans="2:9" ht="19.5" customHeight="1" x14ac:dyDescent="0.2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2">
      <c r="B21" s="63" t="s">
        <v>17</v>
      </c>
      <c r="C21" s="264"/>
      <c r="D21" s="265"/>
      <c r="E21" s="265"/>
      <c r="F21" s="265"/>
      <c r="G21" s="266"/>
      <c r="H21" s="4"/>
      <c r="I21" s="4"/>
    </row>
    <row r="22" spans="2:9" ht="19.5" customHeight="1" x14ac:dyDescent="0.2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2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2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2">
      <c r="B25" s="7" t="s">
        <v>22</v>
      </c>
      <c r="C25" s="264"/>
      <c r="D25" s="265"/>
      <c r="E25" s="265"/>
      <c r="F25" s="265"/>
      <c r="G25" s="266"/>
    </row>
    <row r="26" spans="2:9" ht="19.5" customHeight="1" x14ac:dyDescent="0.2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2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2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2">
      <c r="B29" s="7" t="s">
        <v>10</v>
      </c>
      <c r="C29" s="261"/>
      <c r="D29" s="262"/>
      <c r="E29" s="262"/>
      <c r="F29" s="262"/>
      <c r="G29" s="263"/>
    </row>
    <row r="30" spans="2:9" x14ac:dyDescent="0.2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2">
      <c r="B31" s="117"/>
      <c r="C31" s="267" t="s">
        <v>80</v>
      </c>
      <c r="D31" s="268"/>
      <c r="E31" s="268"/>
      <c r="F31" s="268"/>
      <c r="G31" s="269"/>
    </row>
    <row r="32" spans="2:9" ht="19.5" customHeight="1" x14ac:dyDescent="0.2">
      <c r="B32" s="118" t="s">
        <v>21</v>
      </c>
      <c r="C32" s="264" t="s">
        <v>78</v>
      </c>
      <c r="D32" s="265"/>
      <c r="E32" s="265"/>
      <c r="F32" s="265"/>
      <c r="G32" s="266"/>
    </row>
    <row r="33" spans="2:7" ht="19.5" customHeight="1" x14ac:dyDescent="0.2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2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2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2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2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2">
      <c r="B38" s="64" t="s">
        <v>13</v>
      </c>
      <c r="C38" s="253"/>
      <c r="D38" s="254"/>
      <c r="E38" s="254"/>
      <c r="F38" s="254"/>
      <c r="G38" s="255"/>
    </row>
    <row r="39" spans="2:7" ht="19.5" customHeight="1" x14ac:dyDescent="0.2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2">
      <c r="B40" s="64" t="s">
        <v>14</v>
      </c>
      <c r="C40" s="247"/>
      <c r="D40" s="248"/>
      <c r="E40" s="248"/>
      <c r="F40" s="248"/>
      <c r="G40" s="249"/>
    </row>
    <row r="43" spans="2:7" ht="16" x14ac:dyDescent="0.2">
      <c r="B43" s="58" t="s">
        <v>50</v>
      </c>
      <c r="C43" s="256" t="s">
        <v>16</v>
      </c>
      <c r="D43" s="257"/>
      <c r="E43" s="257"/>
      <c r="F43" s="257"/>
      <c r="G43" s="257"/>
    </row>
    <row r="44" spans="2:7" x14ac:dyDescent="0.2">
      <c r="B44" s="60" t="s">
        <v>51</v>
      </c>
      <c r="C44" s="244" t="s">
        <v>69</v>
      </c>
      <c r="D44" s="245"/>
      <c r="E44" s="245"/>
      <c r="F44" s="245"/>
      <c r="G44" s="246"/>
    </row>
    <row r="45" spans="2:7" x14ac:dyDescent="0.2">
      <c r="B45" s="7" t="s">
        <v>60</v>
      </c>
      <c r="C45" s="247"/>
      <c r="D45" s="248"/>
      <c r="E45" s="248"/>
      <c r="F45" s="248"/>
      <c r="G45" s="249"/>
    </row>
    <row r="46" spans="2:7" x14ac:dyDescent="0.2">
      <c r="B46" s="61" t="s">
        <v>52</v>
      </c>
      <c r="C46" s="250" t="s">
        <v>70</v>
      </c>
      <c r="D46" s="251"/>
      <c r="E46" s="251"/>
      <c r="F46" s="251"/>
      <c r="G46" s="252"/>
    </row>
    <row r="47" spans="2:7" x14ac:dyDescent="0.2">
      <c r="B47" s="7" t="s">
        <v>61</v>
      </c>
      <c r="C47" s="253"/>
      <c r="D47" s="254"/>
      <c r="E47" s="254"/>
      <c r="F47" s="254"/>
      <c r="G47" s="255"/>
    </row>
    <row r="48" spans="2:7" x14ac:dyDescent="0.2">
      <c r="B48" s="62" t="s">
        <v>53</v>
      </c>
      <c r="C48" s="244" t="s">
        <v>71</v>
      </c>
      <c r="D48" s="245"/>
      <c r="E48" s="245"/>
      <c r="F48" s="245"/>
      <c r="G48" s="246"/>
    </row>
    <row r="49" spans="2:7" x14ac:dyDescent="0.2">
      <c r="B49" s="63" t="s">
        <v>62</v>
      </c>
      <c r="C49" s="247"/>
      <c r="D49" s="248"/>
      <c r="E49" s="248"/>
      <c r="F49" s="248"/>
      <c r="G49" s="249"/>
    </row>
    <row r="50" spans="2:7" x14ac:dyDescent="0.2">
      <c r="B50" s="62" t="s">
        <v>54</v>
      </c>
      <c r="C50" s="244" t="s">
        <v>72</v>
      </c>
      <c r="D50" s="245"/>
      <c r="E50" s="245"/>
      <c r="F50" s="245"/>
      <c r="G50" s="246"/>
    </row>
    <row r="51" spans="2:7" x14ac:dyDescent="0.2">
      <c r="B51" s="63" t="s">
        <v>63</v>
      </c>
      <c r="C51" s="247"/>
      <c r="D51" s="248"/>
      <c r="E51" s="248"/>
      <c r="F51" s="248"/>
      <c r="G51" s="249"/>
    </row>
    <row r="52" spans="2:7" x14ac:dyDescent="0.2">
      <c r="B52" s="60" t="s">
        <v>55</v>
      </c>
      <c r="C52" s="244" t="s">
        <v>73</v>
      </c>
      <c r="D52" s="245"/>
      <c r="E52" s="245"/>
      <c r="F52" s="245"/>
      <c r="G52" s="246"/>
    </row>
    <row r="53" spans="2:7" x14ac:dyDescent="0.2">
      <c r="B53" s="7" t="s">
        <v>64</v>
      </c>
      <c r="C53" s="247"/>
      <c r="D53" s="248"/>
      <c r="E53" s="248"/>
      <c r="F53" s="248"/>
      <c r="G53" s="249"/>
    </row>
    <row r="54" spans="2:7" x14ac:dyDescent="0.2">
      <c r="B54" s="60" t="s">
        <v>56</v>
      </c>
      <c r="C54" s="244" t="s">
        <v>74</v>
      </c>
      <c r="D54" s="245"/>
      <c r="E54" s="245"/>
      <c r="F54" s="245"/>
      <c r="G54" s="246"/>
    </row>
    <row r="55" spans="2:7" x14ac:dyDescent="0.2">
      <c r="B55" s="7" t="s">
        <v>65</v>
      </c>
      <c r="C55" s="247"/>
      <c r="D55" s="248"/>
      <c r="E55" s="248"/>
      <c r="F55" s="248"/>
      <c r="G55" s="249"/>
    </row>
    <row r="56" spans="2:7" x14ac:dyDescent="0.2">
      <c r="B56" s="61" t="s">
        <v>57</v>
      </c>
      <c r="C56" s="250" t="s">
        <v>75</v>
      </c>
      <c r="D56" s="251"/>
      <c r="E56" s="251"/>
      <c r="F56" s="251"/>
      <c r="G56" s="252"/>
    </row>
    <row r="57" spans="2:7" x14ac:dyDescent="0.2">
      <c r="B57" s="7" t="s">
        <v>66</v>
      </c>
      <c r="C57" s="253"/>
      <c r="D57" s="254"/>
      <c r="E57" s="254"/>
      <c r="F57" s="254"/>
      <c r="G57" s="255"/>
    </row>
    <row r="58" spans="2:7" x14ac:dyDescent="0.2">
      <c r="B58" s="62" t="s">
        <v>58</v>
      </c>
      <c r="C58" s="244" t="s">
        <v>76</v>
      </c>
      <c r="D58" s="245"/>
      <c r="E58" s="245"/>
      <c r="F58" s="245"/>
      <c r="G58" s="246"/>
    </row>
    <row r="59" spans="2:7" x14ac:dyDescent="0.2">
      <c r="B59" s="63" t="s">
        <v>67</v>
      </c>
      <c r="C59" s="247"/>
      <c r="D59" s="248"/>
      <c r="E59" s="248"/>
      <c r="F59" s="248"/>
      <c r="G59" s="249"/>
    </row>
    <row r="60" spans="2:7" x14ac:dyDescent="0.2">
      <c r="B60" s="62" t="s">
        <v>59</v>
      </c>
      <c r="C60" s="244" t="s">
        <v>77</v>
      </c>
      <c r="D60" s="245"/>
      <c r="E60" s="245"/>
      <c r="F60" s="245"/>
      <c r="G60" s="246"/>
    </row>
    <row r="61" spans="2:7" x14ac:dyDescent="0.2">
      <c r="B61" s="63" t="s">
        <v>68</v>
      </c>
      <c r="C61" s="247"/>
      <c r="D61" s="248"/>
      <c r="E61" s="248"/>
      <c r="F61" s="248"/>
      <c r="G61" s="249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81"/>
  <sheetViews>
    <sheetView showGridLines="0" topLeftCell="D1" zoomScale="115" zoomScaleNormal="90" workbookViewId="0">
      <selection activeCell="F3" sqref="F3: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SUM(J10:J147)</f>
        <v>187</v>
      </c>
      <c r="J8" s="131">
        <f>I8/8</f>
        <v>23.375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6">
        <v>44440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>
        <f t="shared" ref="A11:A132" si="0">IF(OR(C11="f",C11="u",C11="F",C11="U"),"",IF(OR(B11=1,B11=2,B11=3,B11=4,B11=5),1,""))</f>
        <v>1</v>
      </c>
      <c r="B11" s="119">
        <f t="shared" ref="B11:B122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141</v>
      </c>
      <c r="I16" s="150" t="s">
        <v>88</v>
      </c>
      <c r="J16" s="188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>
        <v>9006</v>
      </c>
      <c r="H17" s="151" t="s">
        <v>87</v>
      </c>
      <c r="I17" s="150" t="s">
        <v>88</v>
      </c>
      <c r="J17" s="188">
        <v>2</v>
      </c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>
        <v>9006</v>
      </c>
      <c r="H18" s="158" t="s">
        <v>145</v>
      </c>
      <c r="I18" s="150" t="s">
        <v>88</v>
      </c>
      <c r="J18" s="188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>
        <v>9006</v>
      </c>
      <c r="H19" s="158" t="s">
        <v>146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>
        <v>9006</v>
      </c>
      <c r="H20" s="151" t="s">
        <v>202</v>
      </c>
      <c r="I20" s="150" t="s">
        <v>88</v>
      </c>
      <c r="J20" s="188">
        <v>1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207">
        <v>9006</v>
      </c>
      <c r="H21" s="156" t="s">
        <v>141</v>
      </c>
      <c r="I21" s="142" t="s">
        <v>88</v>
      </c>
      <c r="J21" s="187">
        <v>1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207">
        <v>9006</v>
      </c>
      <c r="H22" s="156" t="s">
        <v>87</v>
      </c>
      <c r="I22" s="142" t="s">
        <v>88</v>
      </c>
      <c r="J22" s="187">
        <v>2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216</v>
      </c>
      <c r="I23" s="142" t="s">
        <v>88</v>
      </c>
      <c r="J23" s="187">
        <v>5</v>
      </c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22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44445</v>
      </c>
      <c r="F28" s="206"/>
      <c r="G28" s="207">
        <v>9006</v>
      </c>
      <c r="H28" s="156" t="s">
        <v>141</v>
      </c>
      <c r="I28" s="142" t="s">
        <v>88</v>
      </c>
      <c r="J28" s="187">
        <v>1</v>
      </c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44445</v>
      </c>
      <c r="F29" s="206"/>
      <c r="G29" s="207">
        <v>9006</v>
      </c>
      <c r="H29" s="156" t="s">
        <v>87</v>
      </c>
      <c r="I29" s="142" t="s">
        <v>88</v>
      </c>
      <c r="J29" s="187">
        <v>2</v>
      </c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44445</v>
      </c>
      <c r="F30" s="206"/>
      <c r="G30" s="207">
        <v>9006</v>
      </c>
      <c r="H30" s="241" t="s">
        <v>178</v>
      </c>
      <c r="I30" s="207" t="s">
        <v>88</v>
      </c>
      <c r="J30" s="225">
        <v>1</v>
      </c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44445</v>
      </c>
      <c r="F31" s="206"/>
      <c r="G31" s="207">
        <v>9006</v>
      </c>
      <c r="H31" s="241" t="s">
        <v>179</v>
      </c>
      <c r="I31" s="207" t="s">
        <v>88</v>
      </c>
      <c r="J31" s="225">
        <v>2</v>
      </c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>
        <v>9006</v>
      </c>
      <c r="H32" s="243" t="s">
        <v>180</v>
      </c>
      <c r="I32" s="142" t="s">
        <v>88</v>
      </c>
      <c r="J32" s="187">
        <v>2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141</v>
      </c>
      <c r="I33" s="150" t="s">
        <v>88</v>
      </c>
      <c r="J33" s="188">
        <v>1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>
        <v>9006</v>
      </c>
      <c r="H34" s="151" t="s">
        <v>87</v>
      </c>
      <c r="I34" s="150" t="s">
        <v>88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8" si="7">D34</f>
        <v>Tue</v>
      </c>
      <c r="E35" s="148">
        <f t="shared" si="7"/>
        <v>44446</v>
      </c>
      <c r="F35" s="149"/>
      <c r="G35" s="150">
        <v>9006</v>
      </c>
      <c r="H35" s="151" t="s">
        <v>181</v>
      </c>
      <c r="I35" s="150" t="s">
        <v>88</v>
      </c>
      <c r="J35" s="188">
        <v>2</v>
      </c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>
        <v>9006</v>
      </c>
      <c r="H36" s="151" t="s">
        <v>182</v>
      </c>
      <c r="I36" s="150" t="s">
        <v>88</v>
      </c>
      <c r="J36" s="188">
        <v>1</v>
      </c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>
        <v>9006</v>
      </c>
      <c r="H37" s="151" t="s">
        <v>184</v>
      </c>
      <c r="I37" s="150" t="s">
        <v>88</v>
      </c>
      <c r="J37" s="188">
        <v>1</v>
      </c>
      <c r="K37" s="102"/>
    </row>
    <row r="38" spans="1:11" ht="22.5" customHeight="1" x14ac:dyDescent="0.15">
      <c r="C38" s="162"/>
      <c r="D38" s="163" t="str">
        <f t="shared" si="7"/>
        <v>Tue</v>
      </c>
      <c r="E38" s="148">
        <f t="shared" si="7"/>
        <v>44446</v>
      </c>
      <c r="F38" s="149"/>
      <c r="G38" s="150">
        <v>9006</v>
      </c>
      <c r="H38" s="151" t="s">
        <v>185</v>
      </c>
      <c r="I38" s="150" t="s">
        <v>88</v>
      </c>
      <c r="J38" s="188">
        <v>1</v>
      </c>
      <c r="K38" s="102"/>
    </row>
    <row r="39" spans="1:11" ht="22.5" customHeight="1" x14ac:dyDescent="0.15">
      <c r="C39" s="162"/>
      <c r="D39" s="163" t="str">
        <f>D36</f>
        <v>Tue</v>
      </c>
      <c r="E39" s="148">
        <f>E36</f>
        <v>44446</v>
      </c>
      <c r="F39" s="149"/>
      <c r="G39" s="150">
        <v>9006</v>
      </c>
      <c r="H39" s="151" t="s">
        <v>183</v>
      </c>
      <c r="I39" s="150" t="s">
        <v>88</v>
      </c>
      <c r="J39" s="188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3</v>
      </c>
      <c r="C40" s="162"/>
      <c r="D40" s="161" t="str">
        <f>IF(B40=1,"Mo",IF(B40=2,"Tue",IF(B40=3,"Wed",IF(B40=4,"Thu",IF(B40=5,"Fri",IF(B40=6,"Sat",IF(B40=7,"Sun","")))))))</f>
        <v>Wed</v>
      </c>
      <c r="E40" s="140">
        <f>+E33+1</f>
        <v>44447</v>
      </c>
      <c r="F40" s="141"/>
      <c r="G40" s="207">
        <v>9006</v>
      </c>
      <c r="H40" s="156" t="s">
        <v>141</v>
      </c>
      <c r="I40" s="142" t="s">
        <v>88</v>
      </c>
      <c r="J40" s="187">
        <v>1</v>
      </c>
      <c r="K40" s="99"/>
    </row>
    <row r="41" spans="1:11" ht="22.5" customHeight="1" x14ac:dyDescent="0.15">
      <c r="C41" s="162"/>
      <c r="D41" s="161" t="str">
        <f t="shared" ref="D41:E46" si="8">D40</f>
        <v>Wed</v>
      </c>
      <c r="E41" s="140">
        <f t="shared" si="8"/>
        <v>44447</v>
      </c>
      <c r="F41" s="141"/>
      <c r="G41" s="207">
        <v>9006</v>
      </c>
      <c r="H41" s="156" t="s">
        <v>87</v>
      </c>
      <c r="I41" s="142" t="s">
        <v>88</v>
      </c>
      <c r="J41" s="187">
        <v>2</v>
      </c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>
        <v>9006</v>
      </c>
      <c r="H42" s="156" t="s">
        <v>186</v>
      </c>
      <c r="I42" s="142" t="s">
        <v>88</v>
      </c>
      <c r="J42" s="187">
        <v>4</v>
      </c>
      <c r="K42" s="99"/>
    </row>
    <row r="43" spans="1:11" ht="22.5" customHeight="1" x14ac:dyDescent="0.15">
      <c r="C43" s="162"/>
      <c r="D43" s="161" t="str">
        <f t="shared" si="8"/>
        <v>Wed</v>
      </c>
      <c r="E43" s="140">
        <f t="shared" si="8"/>
        <v>44447</v>
      </c>
      <c r="F43" s="141"/>
      <c r="G43" s="142">
        <v>9006</v>
      </c>
      <c r="H43" s="156" t="s">
        <v>187</v>
      </c>
      <c r="I43" s="142" t="s">
        <v>88</v>
      </c>
      <c r="J43" s="187">
        <v>1</v>
      </c>
      <c r="K43" s="99"/>
    </row>
    <row r="44" spans="1:11" ht="22.5" customHeight="1" x14ac:dyDescent="0.15">
      <c r="C44" s="162"/>
      <c r="D44" s="161" t="str">
        <f t="shared" si="8"/>
        <v>Wed</v>
      </c>
      <c r="E44" s="140">
        <f t="shared" si="8"/>
        <v>44447</v>
      </c>
      <c r="F44" s="141"/>
      <c r="G44" s="142">
        <v>9006</v>
      </c>
      <c r="H44" s="156" t="s">
        <v>188</v>
      </c>
      <c r="I44" s="142" t="s">
        <v>88</v>
      </c>
      <c r="J44" s="187">
        <v>1</v>
      </c>
      <c r="K44" s="99"/>
    </row>
    <row r="45" spans="1:11" ht="22.5" customHeight="1" x14ac:dyDescent="0.15">
      <c r="C45" s="162"/>
      <c r="D45" s="161" t="str">
        <f t="shared" si="8"/>
        <v>Wed</v>
      </c>
      <c r="E45" s="140">
        <f t="shared" si="8"/>
        <v>44447</v>
      </c>
      <c r="F45" s="141"/>
      <c r="G45" s="142">
        <v>9006</v>
      </c>
      <c r="H45" s="156" t="s">
        <v>162</v>
      </c>
      <c r="I45" s="142" t="s">
        <v>88</v>
      </c>
      <c r="J45" s="187">
        <v>1</v>
      </c>
      <c r="K45" s="99"/>
    </row>
    <row r="46" spans="1:11" ht="22.5" customHeight="1" x14ac:dyDescent="0.15">
      <c r="C46" s="162"/>
      <c r="D46" s="161" t="str">
        <f t="shared" si="8"/>
        <v>Wed</v>
      </c>
      <c r="E46" s="140">
        <f t="shared" si="8"/>
        <v>44447</v>
      </c>
      <c r="F46" s="141"/>
      <c r="G46" s="142">
        <v>9006</v>
      </c>
      <c r="H46" s="156" t="s">
        <v>189</v>
      </c>
      <c r="I46" s="142" t="s">
        <v>88</v>
      </c>
      <c r="J46" s="187">
        <v>1</v>
      </c>
      <c r="K46" s="99"/>
    </row>
    <row r="47" spans="1:11" ht="22.5" customHeight="1" x14ac:dyDescent="0.15">
      <c r="A47" s="119">
        <f t="shared" si="0"/>
        <v>1</v>
      </c>
      <c r="B47" s="119">
        <f t="shared" si="1"/>
        <v>4</v>
      </c>
      <c r="C47" s="162"/>
      <c r="D47" s="163" t="str">
        <f>IF(B47=1,"Mo",IF(B47=2,"Tue",IF(B47=3,"Wed",IF(B47=4,"Thu",IF(B47=5,"Fri",IF(B47=6,"Sat",IF(B47=7,"Sun","")))))))</f>
        <v>Thu</v>
      </c>
      <c r="E47" s="148">
        <f>+E40+1</f>
        <v>44448</v>
      </c>
      <c r="F47" s="149"/>
      <c r="G47" s="150">
        <v>9006</v>
      </c>
      <c r="H47" s="151" t="s">
        <v>141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>D47</f>
        <v>Thu</v>
      </c>
      <c r="E48" s="148">
        <f>E47</f>
        <v>44448</v>
      </c>
      <c r="F48" s="149"/>
      <c r="G48" s="150">
        <v>9006</v>
      </c>
      <c r="H48" s="151" t="s">
        <v>87</v>
      </c>
      <c r="I48" s="150" t="s">
        <v>88</v>
      </c>
      <c r="J48" s="188">
        <v>2</v>
      </c>
      <c r="K48" s="102"/>
    </row>
    <row r="49" spans="1:11" ht="22.5" customHeight="1" x14ac:dyDescent="0.15">
      <c r="C49" s="162"/>
      <c r="D49" s="163" t="str">
        <f t="shared" ref="D49:E51" si="9">D48</f>
        <v>Thu</v>
      </c>
      <c r="E49" s="148">
        <f t="shared" si="9"/>
        <v>44448</v>
      </c>
      <c r="F49" s="149"/>
      <c r="G49" s="150">
        <v>9006</v>
      </c>
      <c r="H49" s="151" t="s">
        <v>190</v>
      </c>
      <c r="I49" s="150" t="s">
        <v>88</v>
      </c>
      <c r="J49" s="188">
        <v>2</v>
      </c>
      <c r="K49" s="102"/>
    </row>
    <row r="50" spans="1:11" ht="22.5" customHeight="1" x14ac:dyDescent="0.15">
      <c r="C50" s="162"/>
      <c r="D50" s="163" t="str">
        <f t="shared" si="9"/>
        <v>Thu</v>
      </c>
      <c r="E50" s="148">
        <f t="shared" si="9"/>
        <v>44448</v>
      </c>
      <c r="F50" s="149"/>
      <c r="G50" s="150">
        <v>9006</v>
      </c>
      <c r="H50" s="151" t="s">
        <v>191</v>
      </c>
      <c r="I50" s="150" t="s">
        <v>88</v>
      </c>
      <c r="J50" s="188">
        <v>3</v>
      </c>
      <c r="K50" s="102"/>
    </row>
    <row r="51" spans="1:11" ht="22.5" customHeight="1" x14ac:dyDescent="0.15">
      <c r="C51" s="162"/>
      <c r="D51" s="163" t="str">
        <f t="shared" si="9"/>
        <v>Thu</v>
      </c>
      <c r="E51" s="148">
        <f t="shared" si="9"/>
        <v>44448</v>
      </c>
      <c r="F51" s="149"/>
      <c r="G51" s="150">
        <v>9006</v>
      </c>
      <c r="H51" s="151" t="s">
        <v>192</v>
      </c>
      <c r="I51" s="150" t="s">
        <v>88</v>
      </c>
      <c r="J51" s="188">
        <v>1</v>
      </c>
      <c r="K51" s="102"/>
    </row>
    <row r="52" spans="1:11" ht="22.5" customHeight="1" x14ac:dyDescent="0.15">
      <c r="A52" s="119">
        <f t="shared" si="0"/>
        <v>1</v>
      </c>
      <c r="B52" s="119">
        <f t="shared" si="1"/>
        <v>5</v>
      </c>
      <c r="C52" s="162"/>
      <c r="D52" s="161" t="str">
        <f>IF(B52=1,"Mo",IF(B52=2,"Tue",IF(B52=3,"Wed",IF(B52=4,"Thu",IF(B52=5,"Fri",IF(B52=6,"Sat",IF(B52=7,"Sun","")))))))</f>
        <v>Fri</v>
      </c>
      <c r="E52" s="140">
        <f>+E47+1</f>
        <v>44449</v>
      </c>
      <c r="F52" s="141"/>
      <c r="G52" s="207">
        <v>9006</v>
      </c>
      <c r="H52" s="156" t="s">
        <v>141</v>
      </c>
      <c r="I52" s="142" t="s">
        <v>88</v>
      </c>
      <c r="J52" s="187">
        <v>1</v>
      </c>
      <c r="K52" s="99"/>
    </row>
    <row r="53" spans="1:11" ht="22.5" customHeight="1" x14ac:dyDescent="0.15">
      <c r="C53" s="162"/>
      <c r="D53" s="161" t="str">
        <f>D52</f>
        <v>Fri</v>
      </c>
      <c r="E53" s="140">
        <f>E52</f>
        <v>44449</v>
      </c>
      <c r="F53" s="141"/>
      <c r="G53" s="207">
        <v>9006</v>
      </c>
      <c r="H53" s="156" t="s">
        <v>87</v>
      </c>
      <c r="I53" s="142" t="s">
        <v>88</v>
      </c>
      <c r="J53" s="187">
        <v>2</v>
      </c>
      <c r="K53" s="99"/>
    </row>
    <row r="54" spans="1:11" ht="22.5" customHeight="1" x14ac:dyDescent="0.15">
      <c r="C54" s="162"/>
      <c r="D54" s="161" t="str">
        <f t="shared" ref="D54:E56" si="10">D53</f>
        <v>Fri</v>
      </c>
      <c r="E54" s="140">
        <f t="shared" si="10"/>
        <v>44449</v>
      </c>
      <c r="F54" s="141"/>
      <c r="G54" s="142">
        <v>9006</v>
      </c>
      <c r="H54" s="143" t="s">
        <v>217</v>
      </c>
      <c r="I54" s="142" t="s">
        <v>88</v>
      </c>
      <c r="J54" s="187">
        <v>3</v>
      </c>
      <c r="K54" s="99"/>
    </row>
    <row r="55" spans="1:11" ht="22.5" customHeight="1" x14ac:dyDescent="0.15">
      <c r="C55" s="162"/>
      <c r="D55" s="161" t="str">
        <f t="shared" si="10"/>
        <v>Fri</v>
      </c>
      <c r="E55" s="140">
        <f t="shared" si="10"/>
        <v>44449</v>
      </c>
      <c r="F55" s="141"/>
      <c r="G55" s="142">
        <v>9006</v>
      </c>
      <c r="H55" s="143" t="s">
        <v>218</v>
      </c>
      <c r="I55" s="142" t="s">
        <v>88</v>
      </c>
      <c r="J55" s="187">
        <v>3</v>
      </c>
      <c r="K55" s="99"/>
    </row>
    <row r="56" spans="1:11" ht="22.5" customHeight="1" x14ac:dyDescent="0.15">
      <c r="C56" s="162"/>
      <c r="D56" s="161" t="str">
        <f t="shared" si="10"/>
        <v>Fri</v>
      </c>
      <c r="E56" s="140">
        <f t="shared" si="10"/>
        <v>44449</v>
      </c>
      <c r="F56" s="141"/>
      <c r="G56" s="142"/>
      <c r="H56" s="143"/>
      <c r="I56" s="142"/>
      <c r="J56" s="187"/>
      <c r="K56" s="99"/>
    </row>
    <row r="57" spans="1:11" ht="22.5" customHeight="1" x14ac:dyDescent="0.15">
      <c r="A57" s="119" t="str">
        <f t="shared" si="0"/>
        <v/>
      </c>
      <c r="B57" s="119">
        <f t="shared" si="1"/>
        <v>6</v>
      </c>
      <c r="C57" s="162"/>
      <c r="D57" s="163" t="str">
        <f t="shared" si="5"/>
        <v>Sat</v>
      </c>
      <c r="E57" s="148">
        <f>+E52+1</f>
        <v>44450</v>
      </c>
      <c r="F57" s="149"/>
      <c r="G57" s="150"/>
      <c r="H57" s="151"/>
      <c r="I57" s="150"/>
      <c r="J57" s="188"/>
      <c r="K57" s="102"/>
    </row>
    <row r="58" spans="1:11" s="164" customFormat="1" ht="22.5" customHeight="1" x14ac:dyDescent="0.15">
      <c r="A58" s="164" t="str">
        <f t="shared" si="0"/>
        <v/>
      </c>
      <c r="B58" s="164">
        <f t="shared" si="1"/>
        <v>7</v>
      </c>
      <c r="C58" s="165"/>
      <c r="D58" s="163" t="str">
        <f t="shared" si="5"/>
        <v>Sun</v>
      </c>
      <c r="E58" s="148">
        <f>+E57+1</f>
        <v>44451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1</v>
      </c>
      <c r="C59" s="162"/>
      <c r="D59" s="224" t="str">
        <f t="shared" si="5"/>
        <v>Mo</v>
      </c>
      <c r="E59" s="205">
        <f>+E58+1</f>
        <v>44452</v>
      </c>
      <c r="F59" s="206"/>
      <c r="G59" s="207">
        <v>9006</v>
      </c>
      <c r="H59" s="156" t="s">
        <v>141</v>
      </c>
      <c r="I59" s="142" t="s">
        <v>88</v>
      </c>
      <c r="J59" s="187">
        <v>1</v>
      </c>
      <c r="K59" s="105"/>
    </row>
    <row r="60" spans="1:11" ht="22.5" customHeight="1" x14ac:dyDescent="0.15">
      <c r="C60" s="162"/>
      <c r="D60" s="224" t="str">
        <f>D59</f>
        <v>Mo</v>
      </c>
      <c r="E60" s="205">
        <f>E59</f>
        <v>44452</v>
      </c>
      <c r="F60" s="206"/>
      <c r="G60" s="207">
        <v>9006</v>
      </c>
      <c r="H60" s="156" t="s">
        <v>87</v>
      </c>
      <c r="I60" s="142" t="s">
        <v>88</v>
      </c>
      <c r="J60" s="187">
        <v>2</v>
      </c>
      <c r="K60" s="105"/>
    </row>
    <row r="61" spans="1:11" ht="22.5" customHeight="1" x14ac:dyDescent="0.15">
      <c r="C61" s="162"/>
      <c r="D61" s="224" t="str">
        <f t="shared" ref="D61:E63" si="11">D60</f>
        <v>Mo</v>
      </c>
      <c r="E61" s="205">
        <f t="shared" si="11"/>
        <v>44452</v>
      </c>
      <c r="F61" s="206"/>
      <c r="G61" s="207">
        <v>9006</v>
      </c>
      <c r="H61" s="208" t="s">
        <v>182</v>
      </c>
      <c r="I61" s="207" t="s">
        <v>88</v>
      </c>
      <c r="J61" s="225">
        <v>2</v>
      </c>
      <c r="K61" s="105"/>
    </row>
    <row r="62" spans="1:11" ht="22.5" customHeight="1" x14ac:dyDescent="0.15">
      <c r="C62" s="162"/>
      <c r="D62" s="224" t="str">
        <f t="shared" si="11"/>
        <v>Mo</v>
      </c>
      <c r="E62" s="205">
        <f t="shared" si="11"/>
        <v>44452</v>
      </c>
      <c r="F62" s="206"/>
      <c r="G62" s="207">
        <v>9006</v>
      </c>
      <c r="H62" s="208" t="s">
        <v>193</v>
      </c>
      <c r="I62" s="207" t="s">
        <v>88</v>
      </c>
      <c r="J62" s="225">
        <v>2</v>
      </c>
      <c r="K62" s="105"/>
    </row>
    <row r="63" spans="1:11" ht="22.5" customHeight="1" x14ac:dyDescent="0.15">
      <c r="C63" s="162"/>
      <c r="D63" s="224" t="str">
        <f t="shared" si="11"/>
        <v>Mo</v>
      </c>
      <c r="E63" s="205">
        <f t="shared" si="11"/>
        <v>44452</v>
      </c>
      <c r="F63" s="206"/>
      <c r="G63" s="207">
        <v>9006</v>
      </c>
      <c r="H63" s="208" t="s">
        <v>195</v>
      </c>
      <c r="I63" s="207" t="s">
        <v>88</v>
      </c>
      <c r="J63" s="225">
        <v>1</v>
      </c>
      <c r="K63" s="105"/>
    </row>
    <row r="64" spans="1:11" ht="22.5" customHeight="1" x14ac:dyDescent="0.15">
      <c r="C64" s="162"/>
      <c r="D64" s="161" t="str">
        <f>D62</f>
        <v>Mo</v>
      </c>
      <c r="E64" s="140">
        <f>E62</f>
        <v>44452</v>
      </c>
      <c r="F64" s="141"/>
      <c r="G64" s="142">
        <v>9006</v>
      </c>
      <c r="H64" s="156" t="s">
        <v>194</v>
      </c>
      <c r="I64" s="142" t="s">
        <v>88</v>
      </c>
      <c r="J64" s="187">
        <v>1</v>
      </c>
      <c r="K64" s="99"/>
    </row>
    <row r="65" spans="1:11" ht="22.5" customHeight="1" x14ac:dyDescent="0.15">
      <c r="A65" s="119">
        <f t="shared" si="0"/>
        <v>1</v>
      </c>
      <c r="B65" s="119">
        <f t="shared" si="1"/>
        <v>2</v>
      </c>
      <c r="C65" s="162"/>
      <c r="D65" s="163" t="str">
        <f t="shared" si="5"/>
        <v>Tue</v>
      </c>
      <c r="E65" s="148">
        <f>+E59+1</f>
        <v>44453</v>
      </c>
      <c r="F65" s="149"/>
      <c r="G65" s="150">
        <v>9006</v>
      </c>
      <c r="H65" s="151" t="s">
        <v>141</v>
      </c>
      <c r="I65" s="150" t="s">
        <v>88</v>
      </c>
      <c r="J65" s="188">
        <v>1</v>
      </c>
      <c r="K65" s="102"/>
    </row>
    <row r="66" spans="1:11" ht="22.5" customHeight="1" x14ac:dyDescent="0.15">
      <c r="C66" s="162"/>
      <c r="D66" s="163" t="str">
        <f>D65</f>
        <v>Tue</v>
      </c>
      <c r="E66" s="148">
        <f>E65</f>
        <v>44453</v>
      </c>
      <c r="F66" s="149"/>
      <c r="G66" s="150">
        <v>9006</v>
      </c>
      <c r="H66" s="151" t="s">
        <v>87</v>
      </c>
      <c r="I66" s="150" t="s">
        <v>88</v>
      </c>
      <c r="J66" s="188">
        <v>2</v>
      </c>
      <c r="K66" s="102"/>
    </row>
    <row r="67" spans="1:11" ht="22.5" customHeight="1" x14ac:dyDescent="0.15">
      <c r="C67" s="162"/>
      <c r="D67" s="163" t="str">
        <f t="shared" ref="D67:E70" si="12">D66</f>
        <v>Tue</v>
      </c>
      <c r="E67" s="148">
        <f t="shared" si="12"/>
        <v>44453</v>
      </c>
      <c r="F67" s="149"/>
      <c r="G67" s="150" t="s">
        <v>197</v>
      </c>
      <c r="H67" s="151" t="s">
        <v>198</v>
      </c>
      <c r="I67" s="150" t="s">
        <v>88</v>
      </c>
      <c r="J67" s="188">
        <v>4</v>
      </c>
      <c r="K67" s="102"/>
    </row>
    <row r="68" spans="1:11" ht="22.5" customHeight="1" x14ac:dyDescent="0.15">
      <c r="C68" s="162"/>
      <c r="D68" s="163" t="str">
        <f t="shared" si="12"/>
        <v>Tue</v>
      </c>
      <c r="E68" s="148">
        <f t="shared" si="12"/>
        <v>44453</v>
      </c>
      <c r="F68" s="149"/>
      <c r="G68" s="150">
        <v>9006</v>
      </c>
      <c r="H68" s="151" t="s">
        <v>90</v>
      </c>
      <c r="I68" s="150" t="s">
        <v>88</v>
      </c>
      <c r="J68" s="188">
        <v>1</v>
      </c>
      <c r="K68" s="102"/>
    </row>
    <row r="69" spans="1:11" ht="22.5" customHeight="1" x14ac:dyDescent="0.15">
      <c r="C69" s="162"/>
      <c r="D69" s="163" t="str">
        <f t="shared" si="12"/>
        <v>Tue</v>
      </c>
      <c r="E69" s="148">
        <f t="shared" si="12"/>
        <v>44453</v>
      </c>
      <c r="F69" s="149"/>
      <c r="G69" s="150">
        <v>9006</v>
      </c>
      <c r="H69" s="151" t="s">
        <v>200</v>
      </c>
      <c r="I69" s="150" t="s">
        <v>88</v>
      </c>
      <c r="J69" s="188">
        <v>1</v>
      </c>
      <c r="K69" s="102"/>
    </row>
    <row r="70" spans="1:11" ht="22.5" customHeight="1" x14ac:dyDescent="0.15">
      <c r="C70" s="162"/>
      <c r="D70" s="163" t="str">
        <f t="shared" si="12"/>
        <v>Tue</v>
      </c>
      <c r="E70" s="148">
        <f t="shared" si="12"/>
        <v>44453</v>
      </c>
      <c r="F70" s="149"/>
      <c r="G70" s="150">
        <v>9006</v>
      </c>
      <c r="H70" s="151" t="s">
        <v>201</v>
      </c>
      <c r="I70" s="150" t="s">
        <v>88</v>
      </c>
      <c r="J70" s="188">
        <v>1</v>
      </c>
      <c r="K70" s="102"/>
    </row>
    <row r="71" spans="1:11" ht="22.5" customHeight="1" x14ac:dyDescent="0.15">
      <c r="C71" s="162"/>
      <c r="D71" s="163" t="str">
        <f>D68</f>
        <v>Tue</v>
      </c>
      <c r="E71" s="148">
        <f>E68</f>
        <v>44453</v>
      </c>
      <c r="F71" s="149"/>
      <c r="G71" s="150">
        <v>9006</v>
      </c>
      <c r="H71" s="151" t="s">
        <v>199</v>
      </c>
      <c r="I71" s="150" t="s">
        <v>88</v>
      </c>
      <c r="J71" s="188">
        <v>2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1" t="str">
        <f t="shared" si="5"/>
        <v>Wed</v>
      </c>
      <c r="E72" s="140">
        <f>+E65+1</f>
        <v>44454</v>
      </c>
      <c r="F72" s="141"/>
      <c r="G72" s="207">
        <v>9006</v>
      </c>
      <c r="H72" s="156" t="s">
        <v>141</v>
      </c>
      <c r="I72" s="142" t="s">
        <v>88</v>
      </c>
      <c r="J72" s="187">
        <v>1</v>
      </c>
      <c r="K72" s="99"/>
    </row>
    <row r="73" spans="1:11" ht="22.5" customHeight="1" x14ac:dyDescent="0.15">
      <c r="C73" s="162"/>
      <c r="D73" s="161" t="str">
        <f>D72</f>
        <v>Wed</v>
      </c>
      <c r="E73" s="140">
        <f>E72</f>
        <v>44454</v>
      </c>
      <c r="F73" s="141"/>
      <c r="G73" s="207">
        <v>9006</v>
      </c>
      <c r="H73" s="156" t="s">
        <v>87</v>
      </c>
      <c r="I73" s="142" t="s">
        <v>88</v>
      </c>
      <c r="J73" s="187">
        <v>2</v>
      </c>
      <c r="K73" s="99"/>
    </row>
    <row r="74" spans="1:11" ht="22.5" customHeight="1" x14ac:dyDescent="0.15">
      <c r="C74" s="162"/>
      <c r="D74" s="161" t="str">
        <f t="shared" ref="D74:E76" si="13">D73</f>
        <v>Wed</v>
      </c>
      <c r="E74" s="140">
        <f t="shared" si="13"/>
        <v>44454</v>
      </c>
      <c r="F74" s="141"/>
      <c r="G74" s="142">
        <v>9006</v>
      </c>
      <c r="H74" s="156" t="s">
        <v>90</v>
      </c>
      <c r="I74" s="142" t="s">
        <v>88</v>
      </c>
      <c r="J74" s="187">
        <v>3</v>
      </c>
      <c r="K74" s="99"/>
    </row>
    <row r="75" spans="1:11" ht="22.5" customHeight="1" x14ac:dyDescent="0.15">
      <c r="C75" s="162"/>
      <c r="D75" s="161" t="str">
        <f t="shared" si="13"/>
        <v>Wed</v>
      </c>
      <c r="E75" s="140">
        <f t="shared" si="13"/>
        <v>44454</v>
      </c>
      <c r="F75" s="141"/>
      <c r="G75" s="142">
        <v>9006</v>
      </c>
      <c r="H75" s="156" t="s">
        <v>153</v>
      </c>
      <c r="I75" s="142" t="s">
        <v>88</v>
      </c>
      <c r="J75" s="187">
        <v>3</v>
      </c>
      <c r="K75" s="99"/>
    </row>
    <row r="76" spans="1:11" ht="22.5" customHeight="1" x14ac:dyDescent="0.15">
      <c r="C76" s="162"/>
      <c r="D76" s="161" t="str">
        <f t="shared" si="13"/>
        <v>Wed</v>
      </c>
      <c r="E76" s="140">
        <f t="shared" si="13"/>
        <v>44454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A77" s="119">
        <f t="shared" si="0"/>
        <v>1</v>
      </c>
      <c r="B77" s="119">
        <f t="shared" si="1"/>
        <v>4</v>
      </c>
      <c r="C77" s="162"/>
      <c r="D77" s="163" t="str">
        <f t="shared" si="5"/>
        <v>Thu</v>
      </c>
      <c r="E77" s="148">
        <f>+E72+1</f>
        <v>44455</v>
      </c>
      <c r="F77" s="149"/>
      <c r="G77" s="150">
        <v>9006</v>
      </c>
      <c r="H77" s="151" t="s">
        <v>141</v>
      </c>
      <c r="I77" s="150" t="s">
        <v>88</v>
      </c>
      <c r="J77" s="188">
        <v>1</v>
      </c>
      <c r="K77" s="102"/>
    </row>
    <row r="78" spans="1:11" ht="22.5" customHeight="1" x14ac:dyDescent="0.15">
      <c r="C78" s="162"/>
      <c r="D78" s="163" t="str">
        <f>D77</f>
        <v>Thu</v>
      </c>
      <c r="E78" s="148">
        <f>E77</f>
        <v>44455</v>
      </c>
      <c r="F78" s="149"/>
      <c r="G78" s="150">
        <v>9006</v>
      </c>
      <c r="H78" s="151" t="s">
        <v>87</v>
      </c>
      <c r="I78" s="150" t="s">
        <v>88</v>
      </c>
      <c r="J78" s="188">
        <v>2</v>
      </c>
      <c r="K78" s="102"/>
    </row>
    <row r="79" spans="1:11" ht="22.5" customHeight="1" x14ac:dyDescent="0.15">
      <c r="C79" s="162"/>
      <c r="D79" s="163" t="str">
        <f t="shared" ref="D79:E81" si="14">D78</f>
        <v>Thu</v>
      </c>
      <c r="E79" s="148">
        <f t="shared" si="14"/>
        <v>44455</v>
      </c>
      <c r="F79" s="149"/>
      <c r="G79" s="150">
        <v>9006</v>
      </c>
      <c r="H79" s="151" t="s">
        <v>203</v>
      </c>
      <c r="I79" s="150" t="s">
        <v>88</v>
      </c>
      <c r="J79" s="188">
        <v>4</v>
      </c>
      <c r="K79" s="102"/>
    </row>
    <row r="80" spans="1:11" ht="22.5" customHeight="1" x14ac:dyDescent="0.15">
      <c r="C80" s="162"/>
      <c r="D80" s="163" t="str">
        <f t="shared" si="14"/>
        <v>Thu</v>
      </c>
      <c r="E80" s="148">
        <f t="shared" si="14"/>
        <v>44455</v>
      </c>
      <c r="F80" s="149"/>
      <c r="G80" s="150">
        <v>9006</v>
      </c>
      <c r="H80" s="151" t="s">
        <v>159</v>
      </c>
      <c r="I80" s="150" t="s">
        <v>88</v>
      </c>
      <c r="J80" s="188">
        <v>1</v>
      </c>
      <c r="K80" s="102"/>
    </row>
    <row r="81" spans="1:11" ht="22.5" customHeight="1" x14ac:dyDescent="0.15">
      <c r="C81" s="162"/>
      <c r="D81" s="163" t="str">
        <f t="shared" si="14"/>
        <v>Thu</v>
      </c>
      <c r="E81" s="148">
        <f t="shared" si="14"/>
        <v>44455</v>
      </c>
      <c r="F81" s="149"/>
      <c r="G81" s="150">
        <v>9006</v>
      </c>
      <c r="H81" s="151" t="s">
        <v>204</v>
      </c>
      <c r="I81" s="150" t="s">
        <v>88</v>
      </c>
      <c r="J81" s="188">
        <v>1</v>
      </c>
      <c r="K81" s="102"/>
    </row>
    <row r="82" spans="1:11" ht="22.5" customHeight="1" x14ac:dyDescent="0.15">
      <c r="A82" s="119">
        <f t="shared" si="0"/>
        <v>1</v>
      </c>
      <c r="B82" s="119">
        <f t="shared" si="1"/>
        <v>5</v>
      </c>
      <c r="C82" s="162"/>
      <c r="D82" s="161" t="str">
        <f t="shared" si="5"/>
        <v>Fri</v>
      </c>
      <c r="E82" s="140">
        <f>+E77+1</f>
        <v>44456</v>
      </c>
      <c r="F82" s="141"/>
      <c r="G82" s="207">
        <v>9006</v>
      </c>
      <c r="H82" s="156" t="s">
        <v>141</v>
      </c>
      <c r="I82" s="142" t="s">
        <v>88</v>
      </c>
      <c r="J82" s="187">
        <v>1</v>
      </c>
      <c r="K82" s="99"/>
    </row>
    <row r="83" spans="1:11" ht="22.5" customHeight="1" x14ac:dyDescent="0.15">
      <c r="C83" s="162"/>
      <c r="D83" s="161" t="str">
        <f>D82</f>
        <v>Fri</v>
      </c>
      <c r="E83" s="140">
        <f>E82</f>
        <v>44456</v>
      </c>
      <c r="F83" s="141"/>
      <c r="G83" s="207">
        <v>9006</v>
      </c>
      <c r="H83" s="156" t="s">
        <v>87</v>
      </c>
      <c r="I83" s="142" t="s">
        <v>88</v>
      </c>
      <c r="J83" s="187">
        <v>2</v>
      </c>
      <c r="K83" s="99"/>
    </row>
    <row r="84" spans="1:11" ht="22.5" customHeight="1" x14ac:dyDescent="0.15">
      <c r="C84" s="162"/>
      <c r="D84" s="161" t="str">
        <f t="shared" ref="D84:E86" si="15">D83</f>
        <v>Fri</v>
      </c>
      <c r="E84" s="140">
        <f t="shared" si="15"/>
        <v>44456</v>
      </c>
      <c r="F84" s="141"/>
      <c r="G84" s="142">
        <v>9006</v>
      </c>
      <c r="H84" s="156" t="s">
        <v>205</v>
      </c>
      <c r="I84" s="142" t="s">
        <v>88</v>
      </c>
      <c r="J84" s="187">
        <v>3</v>
      </c>
      <c r="K84" s="99"/>
    </row>
    <row r="85" spans="1:11" ht="22.5" customHeight="1" x14ac:dyDescent="0.15">
      <c r="C85" s="162"/>
      <c r="D85" s="161" t="str">
        <f t="shared" si="15"/>
        <v>Fri</v>
      </c>
      <c r="E85" s="140">
        <f t="shared" si="15"/>
        <v>44456</v>
      </c>
      <c r="F85" s="141"/>
      <c r="G85" s="142">
        <v>9006</v>
      </c>
      <c r="H85" s="156" t="s">
        <v>206</v>
      </c>
      <c r="I85" s="142" t="s">
        <v>88</v>
      </c>
      <c r="J85" s="187">
        <v>3</v>
      </c>
      <c r="K85" s="99"/>
    </row>
    <row r="86" spans="1:11" ht="22.5" customHeight="1" x14ac:dyDescent="0.15">
      <c r="C86" s="162"/>
      <c r="D86" s="161" t="str">
        <f t="shared" si="15"/>
        <v>Fri</v>
      </c>
      <c r="E86" s="140">
        <f t="shared" si="15"/>
        <v>44456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 t="str">
        <f t="shared" si="0"/>
        <v/>
      </c>
      <c r="B87" s="119">
        <f t="shared" si="1"/>
        <v>6</v>
      </c>
      <c r="C87" s="162"/>
      <c r="D87" s="163" t="str">
        <f t="shared" si="5"/>
        <v>Sat</v>
      </c>
      <c r="E87" s="148">
        <f t="shared" ref="E87" si="16">+E82+1</f>
        <v>44457</v>
      </c>
      <c r="F87" s="149"/>
      <c r="G87" s="150"/>
      <c r="H87" s="151"/>
      <c r="I87" s="150"/>
      <c r="J87" s="188"/>
      <c r="K87" s="102"/>
    </row>
    <row r="88" spans="1:11" s="164" customFormat="1" ht="22.5" customHeight="1" x14ac:dyDescent="0.15">
      <c r="A88" s="164" t="str">
        <f t="shared" si="0"/>
        <v/>
      </c>
      <c r="B88" s="164">
        <f t="shared" si="1"/>
        <v>7</v>
      </c>
      <c r="C88" s="165"/>
      <c r="D88" s="163" t="str">
        <f t="shared" si="5"/>
        <v>Sun</v>
      </c>
      <c r="E88" s="148">
        <f>+E87+1</f>
        <v>44458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A89" s="119">
        <f t="shared" si="0"/>
        <v>1</v>
      </c>
      <c r="B89" s="119">
        <f t="shared" si="1"/>
        <v>1</v>
      </c>
      <c r="C89" s="162"/>
      <c r="D89" s="224" t="str">
        <f t="shared" si="5"/>
        <v>Mo</v>
      </c>
      <c r="E89" s="205">
        <f>+E88+1</f>
        <v>44459</v>
      </c>
      <c r="F89" s="206"/>
      <c r="G89" s="207"/>
      <c r="H89" s="208" t="s">
        <v>196</v>
      </c>
      <c r="I89" s="207"/>
      <c r="J89" s="225"/>
      <c r="K89" s="105"/>
    </row>
    <row r="90" spans="1:11" ht="22.5" customHeight="1" x14ac:dyDescent="0.15">
      <c r="C90" s="162"/>
      <c r="D90" s="224" t="str">
        <f>D89</f>
        <v>Mo</v>
      </c>
      <c r="E90" s="205">
        <f>E89</f>
        <v>44459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ref="D91:E93" si="17">D90</f>
        <v>Mo</v>
      </c>
      <c r="E91" s="205">
        <f t="shared" si="17"/>
        <v>44459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C92" s="162"/>
      <c r="D92" s="224" t="str">
        <f t="shared" si="17"/>
        <v>Mo</v>
      </c>
      <c r="E92" s="205">
        <f t="shared" si="17"/>
        <v>44459</v>
      </c>
      <c r="F92" s="206"/>
      <c r="G92" s="207"/>
      <c r="H92" s="208"/>
      <c r="I92" s="207"/>
      <c r="J92" s="225"/>
      <c r="K92" s="105"/>
    </row>
    <row r="93" spans="1:11" ht="22.5" customHeight="1" x14ac:dyDescent="0.15">
      <c r="C93" s="162"/>
      <c r="D93" s="161" t="str">
        <f t="shared" si="17"/>
        <v>Mo</v>
      </c>
      <c r="E93" s="140">
        <f t="shared" si="17"/>
        <v>44459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A94" s="119">
        <f t="shared" si="0"/>
        <v>1</v>
      </c>
      <c r="B94" s="119">
        <f t="shared" si="1"/>
        <v>2</v>
      </c>
      <c r="C94" s="162"/>
      <c r="D94" s="163" t="str">
        <f t="shared" si="5"/>
        <v>Tue</v>
      </c>
      <c r="E94" s="148">
        <f>+E89+1</f>
        <v>44460</v>
      </c>
      <c r="F94" s="149"/>
      <c r="G94" s="150">
        <v>9006</v>
      </c>
      <c r="H94" s="151" t="s">
        <v>141</v>
      </c>
      <c r="I94" s="150" t="s">
        <v>88</v>
      </c>
      <c r="J94" s="188">
        <v>1</v>
      </c>
      <c r="K94" s="102"/>
    </row>
    <row r="95" spans="1:11" ht="22.5" customHeight="1" x14ac:dyDescent="0.15">
      <c r="C95" s="162"/>
      <c r="D95" s="163" t="str">
        <f>D94</f>
        <v>Tue</v>
      </c>
      <c r="E95" s="148">
        <f>E94</f>
        <v>44460</v>
      </c>
      <c r="F95" s="149"/>
      <c r="G95" s="150">
        <v>9006</v>
      </c>
      <c r="H95" s="151" t="s">
        <v>87</v>
      </c>
      <c r="I95" s="150" t="s">
        <v>88</v>
      </c>
      <c r="J95" s="188">
        <v>2</v>
      </c>
      <c r="K95" s="102"/>
    </row>
    <row r="96" spans="1:11" ht="22.5" customHeight="1" x14ac:dyDescent="0.15">
      <c r="C96" s="162"/>
      <c r="D96" s="163" t="str">
        <f t="shared" ref="D96:E98" si="18">D95</f>
        <v>Tue</v>
      </c>
      <c r="E96" s="148">
        <f t="shared" si="18"/>
        <v>44460</v>
      </c>
      <c r="F96" s="149"/>
      <c r="G96" s="150">
        <v>9006</v>
      </c>
      <c r="H96" s="151" t="s">
        <v>207</v>
      </c>
      <c r="I96" s="150" t="s">
        <v>88</v>
      </c>
      <c r="J96" s="188">
        <v>5</v>
      </c>
      <c r="K96" s="102"/>
    </row>
    <row r="97" spans="1:11" ht="22.5" customHeight="1" x14ac:dyDescent="0.15">
      <c r="C97" s="162"/>
      <c r="D97" s="163" t="str">
        <f t="shared" si="18"/>
        <v>Tue</v>
      </c>
      <c r="E97" s="148">
        <f t="shared" si="18"/>
        <v>44460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C98" s="162"/>
      <c r="D98" s="163" t="str">
        <f t="shared" si="18"/>
        <v>Tue</v>
      </c>
      <c r="E98" s="148">
        <f t="shared" si="18"/>
        <v>44460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A99" s="119">
        <f t="shared" si="0"/>
        <v>1</v>
      </c>
      <c r="B99" s="119">
        <f t="shared" si="1"/>
        <v>3</v>
      </c>
      <c r="C99" s="162"/>
      <c r="D99" s="161" t="str">
        <f t="shared" si="5"/>
        <v>Wed</v>
      </c>
      <c r="E99" s="140">
        <f>+E94+1</f>
        <v>44461</v>
      </c>
      <c r="F99" s="141"/>
      <c r="G99" s="207">
        <v>9006</v>
      </c>
      <c r="H99" s="156" t="s">
        <v>141</v>
      </c>
      <c r="I99" s="142" t="s">
        <v>88</v>
      </c>
      <c r="J99" s="187">
        <v>1</v>
      </c>
      <c r="K99" s="99"/>
    </row>
    <row r="100" spans="1:11" ht="22.5" customHeight="1" x14ac:dyDescent="0.15">
      <c r="C100" s="162"/>
      <c r="D100" s="161" t="str">
        <f>D99</f>
        <v>Wed</v>
      </c>
      <c r="E100" s="140">
        <f>E99</f>
        <v>44461</v>
      </c>
      <c r="F100" s="141"/>
      <c r="G100" s="207">
        <v>9006</v>
      </c>
      <c r="H100" s="156" t="s">
        <v>87</v>
      </c>
      <c r="I100" s="142" t="s">
        <v>88</v>
      </c>
      <c r="J100" s="187">
        <v>2</v>
      </c>
      <c r="K100" s="99"/>
    </row>
    <row r="101" spans="1:11" ht="22.5" customHeight="1" x14ac:dyDescent="0.15">
      <c r="C101" s="162"/>
      <c r="D101" s="161" t="str">
        <f t="shared" ref="D101:E104" si="19">D100</f>
        <v>Wed</v>
      </c>
      <c r="E101" s="140">
        <f t="shared" si="19"/>
        <v>44461</v>
      </c>
      <c r="F101" s="141"/>
      <c r="G101" s="142">
        <v>9006</v>
      </c>
      <c r="H101" s="156" t="s">
        <v>178</v>
      </c>
      <c r="I101" s="142" t="s">
        <v>88</v>
      </c>
      <c r="J101" s="187">
        <v>5</v>
      </c>
      <c r="K101" s="99"/>
    </row>
    <row r="102" spans="1:11" ht="22.5" customHeight="1" x14ac:dyDescent="0.15">
      <c r="C102" s="162"/>
      <c r="D102" s="161" t="str">
        <f t="shared" si="19"/>
        <v>Wed</v>
      </c>
      <c r="E102" s="140">
        <f t="shared" si="19"/>
        <v>44461</v>
      </c>
      <c r="F102" s="141"/>
      <c r="G102" s="142">
        <v>9006</v>
      </c>
      <c r="H102" s="156" t="s">
        <v>209</v>
      </c>
      <c r="I102" s="142" t="s">
        <v>88</v>
      </c>
      <c r="J102" s="187">
        <v>1</v>
      </c>
      <c r="K102" s="99"/>
    </row>
    <row r="103" spans="1:11" ht="22.5" customHeight="1" x14ac:dyDescent="0.15">
      <c r="C103" s="162"/>
      <c r="D103" s="161" t="str">
        <f t="shared" si="19"/>
        <v>Wed</v>
      </c>
      <c r="E103" s="140">
        <f t="shared" si="19"/>
        <v>44461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 t="shared" si="19"/>
        <v>Wed</v>
      </c>
      <c r="E104" s="140">
        <f t="shared" si="19"/>
        <v>44461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A105" s="119">
        <f t="shared" si="0"/>
        <v>1</v>
      </c>
      <c r="B105" s="119">
        <f t="shared" si="1"/>
        <v>4</v>
      </c>
      <c r="C105" s="162"/>
      <c r="D105" s="163" t="str">
        <f>IF(B105=1,"Mo",IF(B105=2,"Tue",IF(B105=3,"Wed",IF(B105=4,"Thu",IF(B105=5,"Fri",IF(B105=6,"Sat",IF(B105=7,"Sun","")))))))</f>
        <v>Thu</v>
      </c>
      <c r="E105" s="148">
        <f>+E99+1</f>
        <v>44462</v>
      </c>
      <c r="F105" s="149"/>
      <c r="G105" s="150">
        <v>9006</v>
      </c>
      <c r="H105" s="151" t="s">
        <v>141</v>
      </c>
      <c r="I105" s="150" t="s">
        <v>88</v>
      </c>
      <c r="J105" s="188">
        <v>1</v>
      </c>
      <c r="K105" s="102"/>
    </row>
    <row r="106" spans="1:11" ht="22.5" customHeight="1" x14ac:dyDescent="0.15">
      <c r="C106" s="162"/>
      <c r="D106" s="163" t="str">
        <f>D105</f>
        <v>Thu</v>
      </c>
      <c r="E106" s="148">
        <f>E105</f>
        <v>44462</v>
      </c>
      <c r="F106" s="149"/>
      <c r="G106" s="150">
        <v>9006</v>
      </c>
      <c r="H106" s="151" t="s">
        <v>87</v>
      </c>
      <c r="I106" s="150" t="s">
        <v>88</v>
      </c>
      <c r="J106" s="188">
        <v>2</v>
      </c>
      <c r="K106" s="102"/>
    </row>
    <row r="107" spans="1:11" ht="22.5" customHeight="1" x14ac:dyDescent="0.15">
      <c r="C107" s="162"/>
      <c r="D107" s="163" t="str">
        <f t="shared" ref="D107:E109" si="20">D106</f>
        <v>Thu</v>
      </c>
      <c r="E107" s="148">
        <f t="shared" si="20"/>
        <v>44462</v>
      </c>
      <c r="F107" s="149"/>
      <c r="G107" s="150">
        <v>9006</v>
      </c>
      <c r="H107" s="158" t="s">
        <v>208</v>
      </c>
      <c r="I107" s="150" t="s">
        <v>88</v>
      </c>
      <c r="J107" s="188">
        <v>5</v>
      </c>
      <c r="K107" s="102"/>
    </row>
    <row r="108" spans="1:11" ht="22.5" customHeight="1" x14ac:dyDescent="0.15">
      <c r="C108" s="162"/>
      <c r="D108" s="163" t="str">
        <f t="shared" si="20"/>
        <v>Thu</v>
      </c>
      <c r="E108" s="148">
        <f t="shared" si="20"/>
        <v>44462</v>
      </c>
      <c r="F108" s="149"/>
      <c r="G108" s="150"/>
      <c r="H108" s="158"/>
      <c r="I108" s="150"/>
      <c r="J108" s="188"/>
      <c r="K108" s="102"/>
    </row>
    <row r="109" spans="1:11" ht="22.5" customHeight="1" x14ac:dyDescent="0.15">
      <c r="C109" s="162"/>
      <c r="D109" s="163" t="str">
        <f t="shared" si="20"/>
        <v>Thu</v>
      </c>
      <c r="E109" s="148">
        <f t="shared" si="20"/>
        <v>44462</v>
      </c>
      <c r="F109" s="149"/>
      <c r="G109" s="150"/>
      <c r="H109" s="158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5</v>
      </c>
      <c r="C110" s="162"/>
      <c r="D110" s="161" t="str">
        <f t="shared" si="5"/>
        <v>Fri</v>
      </c>
      <c r="E110" s="140">
        <f>+E105+1</f>
        <v>44463</v>
      </c>
      <c r="F110" s="141"/>
      <c r="G110" s="207">
        <v>9006</v>
      </c>
      <c r="H110" s="156" t="s">
        <v>141</v>
      </c>
      <c r="I110" s="142" t="s">
        <v>88</v>
      </c>
      <c r="J110" s="187">
        <v>1</v>
      </c>
      <c r="K110" s="99"/>
    </row>
    <row r="111" spans="1:11" ht="22.5" customHeight="1" x14ac:dyDescent="0.15">
      <c r="C111" s="162"/>
      <c r="D111" s="161" t="str">
        <f>D110</f>
        <v>Fri</v>
      </c>
      <c r="E111" s="140">
        <f>E110</f>
        <v>44463</v>
      </c>
      <c r="F111" s="141"/>
      <c r="G111" s="207">
        <v>9006</v>
      </c>
      <c r="H111" s="156" t="s">
        <v>87</v>
      </c>
      <c r="I111" s="142" t="s">
        <v>88</v>
      </c>
      <c r="J111" s="187">
        <v>2</v>
      </c>
      <c r="K111" s="99"/>
    </row>
    <row r="112" spans="1:11" ht="22.5" customHeight="1" x14ac:dyDescent="0.15">
      <c r="C112" s="162"/>
      <c r="D112" s="161" t="str">
        <f t="shared" ref="D112:E114" si="21">D111</f>
        <v>Fri</v>
      </c>
      <c r="E112" s="140">
        <f t="shared" si="21"/>
        <v>44463</v>
      </c>
      <c r="F112" s="141"/>
      <c r="G112" s="142">
        <v>9006</v>
      </c>
      <c r="H112" s="156" t="s">
        <v>215</v>
      </c>
      <c r="I112" s="142" t="s">
        <v>88</v>
      </c>
      <c r="J112" s="187">
        <v>5</v>
      </c>
      <c r="K112" s="99"/>
    </row>
    <row r="113" spans="1:11" ht="22.5" customHeight="1" x14ac:dyDescent="0.15">
      <c r="C113" s="162"/>
      <c r="D113" s="161" t="str">
        <f t="shared" si="21"/>
        <v>Fri</v>
      </c>
      <c r="E113" s="140">
        <f t="shared" si="21"/>
        <v>44463</v>
      </c>
      <c r="F113" s="141"/>
      <c r="G113" s="142"/>
      <c r="H113" s="156"/>
      <c r="I113" s="142"/>
      <c r="J113" s="187"/>
      <c r="K113" s="99"/>
    </row>
    <row r="114" spans="1:11" ht="22.5" customHeight="1" x14ac:dyDescent="0.15">
      <c r="C114" s="162"/>
      <c r="D114" s="161" t="str">
        <f t="shared" si="21"/>
        <v>Fri</v>
      </c>
      <c r="E114" s="140">
        <f t="shared" si="21"/>
        <v>44463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 t="str">
        <f t="shared" si="0"/>
        <v/>
      </c>
      <c r="B115" s="119">
        <f t="shared" si="1"/>
        <v>6</v>
      </c>
      <c r="C115" s="162"/>
      <c r="D115" s="163" t="str">
        <f t="shared" si="5"/>
        <v>Sat</v>
      </c>
      <c r="E115" s="148">
        <f t="shared" ref="E115" si="22">+E110+1</f>
        <v>44464</v>
      </c>
      <c r="F115" s="149"/>
      <c r="G115" s="150"/>
      <c r="H115" s="151"/>
      <c r="I115" s="150"/>
      <c r="J115" s="188"/>
      <c r="K115" s="102"/>
    </row>
    <row r="116" spans="1:11" s="164" customFormat="1" ht="22.5" customHeight="1" x14ac:dyDescent="0.15">
      <c r="A116" s="164" t="str">
        <f t="shared" si="0"/>
        <v/>
      </c>
      <c r="B116" s="164">
        <f t="shared" si="1"/>
        <v>7</v>
      </c>
      <c r="C116" s="165"/>
      <c r="D116" s="163" t="str">
        <f t="shared" si="5"/>
        <v>Sun</v>
      </c>
      <c r="E116" s="148">
        <f>+E115+1</f>
        <v>44465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A117" s="119">
        <f t="shared" si="0"/>
        <v>1</v>
      </c>
      <c r="B117" s="119">
        <f t="shared" si="1"/>
        <v>1</v>
      </c>
      <c r="C117" s="162"/>
      <c r="D117" s="224" t="str">
        <f t="shared" si="5"/>
        <v>Mo</v>
      </c>
      <c r="E117" s="205">
        <f>+E116+1</f>
        <v>44466</v>
      </c>
      <c r="F117" s="206"/>
      <c r="G117" s="207">
        <v>9006</v>
      </c>
      <c r="H117" s="156" t="s">
        <v>141</v>
      </c>
      <c r="I117" s="142" t="s">
        <v>88</v>
      </c>
      <c r="J117" s="187">
        <v>1</v>
      </c>
      <c r="K117" s="105"/>
    </row>
    <row r="118" spans="1:11" ht="22.5" customHeight="1" x14ac:dyDescent="0.15">
      <c r="C118" s="162"/>
      <c r="D118" s="224" t="str">
        <f>D117</f>
        <v>Mo</v>
      </c>
      <c r="E118" s="205">
        <f>E117</f>
        <v>44466</v>
      </c>
      <c r="F118" s="206"/>
      <c r="G118" s="207">
        <v>9006</v>
      </c>
      <c r="H118" s="156" t="s">
        <v>87</v>
      </c>
      <c r="I118" s="142" t="s">
        <v>88</v>
      </c>
      <c r="J118" s="187">
        <v>2</v>
      </c>
      <c r="K118" s="105"/>
    </row>
    <row r="119" spans="1:11" ht="22.5" customHeight="1" x14ac:dyDescent="0.15">
      <c r="C119" s="162"/>
      <c r="D119" s="224" t="str">
        <f t="shared" ref="D119:E121" si="23">D118</f>
        <v>Mo</v>
      </c>
      <c r="E119" s="205">
        <f t="shared" si="23"/>
        <v>44466</v>
      </c>
      <c r="F119" s="206"/>
      <c r="G119" s="207">
        <v>9006</v>
      </c>
      <c r="H119" s="208" t="s">
        <v>214</v>
      </c>
      <c r="I119" s="207" t="s">
        <v>88</v>
      </c>
      <c r="J119" s="225">
        <v>5</v>
      </c>
      <c r="K119" s="105"/>
    </row>
    <row r="120" spans="1:11" ht="22.5" customHeight="1" x14ac:dyDescent="0.15">
      <c r="C120" s="162"/>
      <c r="D120" s="224" t="str">
        <f t="shared" si="23"/>
        <v>Mo</v>
      </c>
      <c r="E120" s="205">
        <f t="shared" si="23"/>
        <v>44466</v>
      </c>
      <c r="F120" s="206"/>
      <c r="G120" s="207"/>
      <c r="H120" s="208"/>
      <c r="I120" s="207"/>
      <c r="J120" s="225"/>
      <c r="K120" s="105"/>
    </row>
    <row r="121" spans="1:11" ht="22.5" customHeight="1" x14ac:dyDescent="0.15">
      <c r="C121" s="162"/>
      <c r="D121" s="161" t="str">
        <f t="shared" si="23"/>
        <v>Mo</v>
      </c>
      <c r="E121" s="140">
        <f t="shared" si="23"/>
        <v>44466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A122" s="119">
        <f t="shared" si="0"/>
        <v>1</v>
      </c>
      <c r="B122" s="119">
        <f t="shared" si="1"/>
        <v>2</v>
      </c>
      <c r="C122" s="162"/>
      <c r="D122" s="163" t="str">
        <f t="shared" si="5"/>
        <v>Tue</v>
      </c>
      <c r="E122" s="148">
        <f>+E117+1</f>
        <v>44467</v>
      </c>
      <c r="F122" s="149"/>
      <c r="G122" s="150">
        <v>9006</v>
      </c>
      <c r="H122" s="151" t="s">
        <v>141</v>
      </c>
      <c r="I122" s="150" t="s">
        <v>88</v>
      </c>
      <c r="J122" s="188">
        <v>1</v>
      </c>
      <c r="K122" s="102"/>
    </row>
    <row r="123" spans="1:11" ht="22.5" customHeight="1" x14ac:dyDescent="0.15">
      <c r="C123" s="162"/>
      <c r="D123" s="163" t="str">
        <f>D122</f>
        <v>Tue</v>
      </c>
      <c r="E123" s="148">
        <f>E122</f>
        <v>44467</v>
      </c>
      <c r="F123" s="149"/>
      <c r="G123" s="150">
        <v>9006</v>
      </c>
      <c r="H123" s="151" t="s">
        <v>87</v>
      </c>
      <c r="I123" s="150" t="s">
        <v>88</v>
      </c>
      <c r="J123" s="188">
        <v>2</v>
      </c>
      <c r="K123" s="102"/>
    </row>
    <row r="124" spans="1:11" ht="22.5" customHeight="1" x14ac:dyDescent="0.15">
      <c r="C124" s="162"/>
      <c r="D124" s="163" t="str">
        <f t="shared" ref="D124:E126" si="24">D123</f>
        <v>Tue</v>
      </c>
      <c r="E124" s="148">
        <f t="shared" si="24"/>
        <v>44467</v>
      </c>
      <c r="F124" s="149"/>
      <c r="G124" s="150">
        <v>9006</v>
      </c>
      <c r="H124" s="157" t="s">
        <v>212</v>
      </c>
      <c r="I124" s="150" t="s">
        <v>88</v>
      </c>
      <c r="J124" s="188">
        <v>1</v>
      </c>
      <c r="K124" s="102"/>
    </row>
    <row r="125" spans="1:11" ht="22.5" customHeight="1" x14ac:dyDescent="0.15">
      <c r="C125" s="162"/>
      <c r="D125" s="163" t="str">
        <f t="shared" si="24"/>
        <v>Tue</v>
      </c>
      <c r="E125" s="148">
        <f t="shared" si="24"/>
        <v>44467</v>
      </c>
      <c r="F125" s="149"/>
      <c r="G125" s="150">
        <v>9006</v>
      </c>
      <c r="H125" s="157" t="s">
        <v>213</v>
      </c>
      <c r="I125" s="150" t="s">
        <v>88</v>
      </c>
      <c r="J125" s="188">
        <v>5</v>
      </c>
      <c r="K125" s="102"/>
    </row>
    <row r="126" spans="1:11" ht="22.5" customHeight="1" x14ac:dyDescent="0.15">
      <c r="C126" s="162"/>
      <c r="D126" s="163" t="str">
        <f t="shared" si="24"/>
        <v>Tue</v>
      </c>
      <c r="E126" s="148">
        <f t="shared" si="24"/>
        <v>44467</v>
      </c>
      <c r="F126" s="149"/>
      <c r="G126" s="150"/>
      <c r="H126" s="157"/>
      <c r="I126" s="150"/>
      <c r="J126" s="188"/>
      <c r="K126" s="102"/>
    </row>
    <row r="127" spans="1:11" ht="22.5" customHeight="1" x14ac:dyDescent="0.15">
      <c r="A127" s="119">
        <f t="shared" si="0"/>
        <v>1</v>
      </c>
      <c r="B127" s="119">
        <f>WEEKDAY(E122+1,2)</f>
        <v>3</v>
      </c>
      <c r="C127" s="162"/>
      <c r="D127" s="161" t="str">
        <f>IF(B127=1,"Mo",IF(B127=2,"Tue",IF(B127=3,"Wed",IF(B127=4,"Thu",IF(B127=5,"Fri",IF(B127=6,"Sat",IF(B127=7,"Sun","")))))))</f>
        <v>Wed</v>
      </c>
      <c r="E127" s="140">
        <f>IF(MONTH(E122+1)&gt;MONTH(E122),"",E122+1)</f>
        <v>44468</v>
      </c>
      <c r="F127" s="141"/>
      <c r="G127" s="207">
        <v>9006</v>
      </c>
      <c r="H127" s="156" t="s">
        <v>141</v>
      </c>
      <c r="I127" s="142" t="s">
        <v>88</v>
      </c>
      <c r="J127" s="187">
        <v>1</v>
      </c>
      <c r="K127" s="99"/>
    </row>
    <row r="128" spans="1:11" ht="22.5" customHeight="1" x14ac:dyDescent="0.15">
      <c r="C128" s="162"/>
      <c r="D128" s="161" t="str">
        <f>D127</f>
        <v>Wed</v>
      </c>
      <c r="E128" s="140">
        <f>E127</f>
        <v>44468</v>
      </c>
      <c r="F128" s="141"/>
      <c r="G128" s="207">
        <v>9006</v>
      </c>
      <c r="H128" s="156" t="s">
        <v>87</v>
      </c>
      <c r="I128" s="142" t="s">
        <v>88</v>
      </c>
      <c r="J128" s="187">
        <v>2</v>
      </c>
      <c r="K128" s="99"/>
    </row>
    <row r="129" spans="1:11" ht="22.5" customHeight="1" x14ac:dyDescent="0.15">
      <c r="C129" s="162"/>
      <c r="D129" s="161" t="str">
        <f t="shared" ref="D129:E131" si="25">D128</f>
        <v>Wed</v>
      </c>
      <c r="E129" s="140">
        <f t="shared" si="25"/>
        <v>44468</v>
      </c>
      <c r="F129" s="141"/>
      <c r="G129" s="142">
        <v>9006</v>
      </c>
      <c r="H129" s="156" t="s">
        <v>211</v>
      </c>
      <c r="I129" s="142" t="s">
        <v>88</v>
      </c>
      <c r="J129" s="187">
        <v>5</v>
      </c>
      <c r="K129" s="99"/>
    </row>
    <row r="130" spans="1:11" ht="22.5" customHeight="1" x14ac:dyDescent="0.15">
      <c r="C130" s="162"/>
      <c r="D130" s="161" t="str">
        <f t="shared" si="25"/>
        <v>Wed</v>
      </c>
      <c r="E130" s="140">
        <f t="shared" si="25"/>
        <v>44468</v>
      </c>
      <c r="F130" s="141"/>
      <c r="G130" s="142"/>
      <c r="H130" s="156"/>
      <c r="I130" s="142"/>
      <c r="J130" s="187"/>
      <c r="K130" s="99"/>
    </row>
    <row r="131" spans="1:11" ht="22.5" customHeight="1" x14ac:dyDescent="0.15">
      <c r="C131" s="162"/>
      <c r="D131" s="161" t="str">
        <f t="shared" si="25"/>
        <v>Wed</v>
      </c>
      <c r="E131" s="140">
        <f t="shared" si="25"/>
        <v>44468</v>
      </c>
      <c r="F131" s="141"/>
      <c r="G131" s="142"/>
      <c r="H131" s="156"/>
      <c r="I131" s="142"/>
      <c r="J131" s="187"/>
      <c r="K131" s="99"/>
    </row>
    <row r="132" spans="1:11" ht="22.5" customHeight="1" x14ac:dyDescent="0.15">
      <c r="A132" s="119">
        <f t="shared" si="0"/>
        <v>1</v>
      </c>
      <c r="B132" s="119">
        <v>3</v>
      </c>
      <c r="C132" s="162"/>
      <c r="D132" s="163" t="str">
        <f>IF(B105=1,"Mo",IF(B105=2,"Tue",IF(B105=3,"Wed",IF(B105=4,"Thu",IF(B105=5,"Fri",IF(B105=6,"Sat",IF(B105=7,"Sun","")))))))</f>
        <v>Thu</v>
      </c>
      <c r="E132" s="148">
        <f>IF(MONTH(E127+1)&gt;MONTH(E127),"",E127+1)</f>
        <v>44469</v>
      </c>
      <c r="F132" s="149"/>
      <c r="G132" s="150">
        <v>9006</v>
      </c>
      <c r="H132" s="151" t="s">
        <v>141</v>
      </c>
      <c r="I132" s="150" t="s">
        <v>88</v>
      </c>
      <c r="J132" s="188">
        <v>1</v>
      </c>
      <c r="K132" s="102"/>
    </row>
    <row r="133" spans="1:11" ht="22.5" customHeight="1" x14ac:dyDescent="0.15">
      <c r="C133" s="162"/>
      <c r="D133" s="173" t="str">
        <f>D132</f>
        <v>Thu</v>
      </c>
      <c r="E133" s="174">
        <f>E132</f>
        <v>44469</v>
      </c>
      <c r="F133" s="175"/>
      <c r="G133" s="150">
        <v>9006</v>
      </c>
      <c r="H133" s="151" t="s">
        <v>87</v>
      </c>
      <c r="I133" s="150" t="s">
        <v>88</v>
      </c>
      <c r="J133" s="188">
        <v>2</v>
      </c>
      <c r="K133" s="102"/>
    </row>
    <row r="134" spans="1:11" ht="22.5" customHeight="1" x14ac:dyDescent="0.15">
      <c r="C134" s="162"/>
      <c r="D134" s="173" t="str">
        <f t="shared" ref="D134:E136" si="26">D133</f>
        <v>Thu</v>
      </c>
      <c r="E134" s="174">
        <f t="shared" si="26"/>
        <v>44469</v>
      </c>
      <c r="F134" s="175"/>
      <c r="G134" s="176">
        <v>9006</v>
      </c>
      <c r="H134" s="177" t="s">
        <v>210</v>
      </c>
      <c r="I134" s="176" t="s">
        <v>88</v>
      </c>
      <c r="J134" s="190">
        <v>8</v>
      </c>
      <c r="K134" s="102"/>
    </row>
    <row r="135" spans="1:11" ht="21.75" customHeight="1" x14ac:dyDescent="0.15">
      <c r="C135" s="162"/>
      <c r="D135" s="173" t="str">
        <f t="shared" si="26"/>
        <v>Thu</v>
      </c>
      <c r="E135" s="174">
        <f t="shared" si="26"/>
        <v>44469</v>
      </c>
      <c r="F135" s="175"/>
      <c r="G135" s="176"/>
      <c r="H135" s="177"/>
      <c r="I135" s="176"/>
      <c r="J135" s="190"/>
      <c r="K135" s="102"/>
    </row>
    <row r="136" spans="1:11" ht="21.75" customHeight="1" thickBot="1" x14ac:dyDescent="0.2">
      <c r="C136" s="185"/>
      <c r="D136" s="184" t="str">
        <f t="shared" si="26"/>
        <v>Thu</v>
      </c>
      <c r="E136" s="179">
        <f t="shared" si="26"/>
        <v>44469</v>
      </c>
      <c r="F136" s="180"/>
      <c r="G136" s="181"/>
      <c r="H136" s="182"/>
      <c r="I136" s="181"/>
      <c r="J136" s="191"/>
      <c r="K136" s="103"/>
    </row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</sheetData>
  <mergeCells count="2">
    <mergeCell ref="D4:E4"/>
    <mergeCell ref="D1:K1"/>
  </mergeCells>
  <conditionalFormatting sqref="C11:C36 C39:C44 C47:C62 C64:C68 C71:C131">
    <cfRule type="expression" dxfId="265" priority="141" stopIfTrue="1">
      <formula>IF($A11=1,B11,)</formula>
    </cfRule>
    <cfRule type="expression" dxfId="264" priority="142" stopIfTrue="1">
      <formula>IF($A11="",B11,)</formula>
    </cfRule>
  </conditionalFormatting>
  <conditionalFormatting sqref="E11:E15">
    <cfRule type="expression" dxfId="263" priority="143" stopIfTrue="1">
      <formula>IF($A11="",B11,"")</formula>
    </cfRule>
  </conditionalFormatting>
  <conditionalFormatting sqref="E16:E36 E39:E44 E47:E62 E64:E68 E71:E131">
    <cfRule type="expression" dxfId="262" priority="144" stopIfTrue="1">
      <formula>IF($A16&lt;&gt;1,B16,"")</formula>
    </cfRule>
  </conditionalFormatting>
  <conditionalFormatting sqref="D11:D36 D39:D44 D47:D62 D64:D68 D71:D131">
    <cfRule type="expression" dxfId="261" priority="145" stopIfTrue="1">
      <formula>IF($A11="",B11,)</formula>
    </cfRule>
  </conditionalFormatting>
  <conditionalFormatting sqref="G26:G36 G89:G93 G39 G42:G44 G49:G51 G61:G62 G64 G67:G68 G74:G76 G79:G81 G84:G87 G96:G98 G101:G104 G107:G109 G112:G116 G119:G121 G124:G126 G20 G71 G54:G58">
    <cfRule type="expression" dxfId="260" priority="146" stopIfTrue="1">
      <formula>#REF!="Freelancer"</formula>
    </cfRule>
    <cfRule type="expression" dxfId="259" priority="147" stopIfTrue="1">
      <formula>#REF!="DTC Int. Staff"</formula>
    </cfRule>
  </conditionalFormatting>
  <conditionalFormatting sqref="G124:G126 G96:G98 G26 G33:G36 G67:G68 G39 G42:G44 G49:G51 G74:G76 G79:G81 G84:G87 G101:G104 G107:G109 G112:G115 G71 G54:G57">
    <cfRule type="expression" dxfId="258" priority="139" stopIfTrue="1">
      <formula>$F$5="Freelancer"</formula>
    </cfRule>
    <cfRule type="expression" dxfId="257" priority="140" stopIfTrue="1">
      <formula>$F$5="DTC Int. Staff"</formula>
    </cfRule>
  </conditionalFormatting>
  <conditionalFormatting sqref="G20">
    <cfRule type="expression" dxfId="256" priority="137" stopIfTrue="1">
      <formula>#REF!="Freelancer"</formula>
    </cfRule>
    <cfRule type="expression" dxfId="255" priority="138" stopIfTrue="1">
      <formula>#REF!="DTC Int. Staff"</formula>
    </cfRule>
  </conditionalFormatting>
  <conditionalFormatting sqref="G20">
    <cfRule type="expression" dxfId="254" priority="135" stopIfTrue="1">
      <formula>$F$5="Freelancer"</formula>
    </cfRule>
    <cfRule type="expression" dxfId="253" priority="136" stopIfTrue="1">
      <formula>$F$5="DTC Int. Staff"</formula>
    </cfRule>
  </conditionalFormatting>
  <conditionalFormatting sqref="G23:G25">
    <cfRule type="expression" dxfId="252" priority="133" stopIfTrue="1">
      <formula>#REF!="Freelancer"</formula>
    </cfRule>
    <cfRule type="expression" dxfId="251" priority="134" stopIfTrue="1">
      <formula>#REF!="DTC Int. Staff"</formula>
    </cfRule>
  </conditionalFormatting>
  <conditionalFormatting sqref="G23:G25">
    <cfRule type="expression" dxfId="250" priority="131" stopIfTrue="1">
      <formula>$F$5="Freelancer"</formula>
    </cfRule>
    <cfRule type="expression" dxfId="249" priority="132" stopIfTrue="1">
      <formula>$F$5="DTC Int. Staff"</formula>
    </cfRule>
  </conditionalFormatting>
  <conditionalFormatting sqref="C132:C136">
    <cfRule type="expression" dxfId="248" priority="128" stopIfTrue="1">
      <formula>IF($A132=1,B132,)</formula>
    </cfRule>
    <cfRule type="expression" dxfId="247" priority="129" stopIfTrue="1">
      <formula>IF($A132="",B132,)</formula>
    </cfRule>
  </conditionalFormatting>
  <conditionalFormatting sqref="D132:D136">
    <cfRule type="expression" dxfId="246" priority="130" stopIfTrue="1">
      <formula>IF($A132="",B132,)</formula>
    </cfRule>
  </conditionalFormatting>
  <conditionalFormatting sqref="E132:E136">
    <cfRule type="expression" dxfId="245" priority="127" stopIfTrue="1">
      <formula>IF($A132&lt;&gt;1,B132,"")</formula>
    </cfRule>
  </conditionalFormatting>
  <conditionalFormatting sqref="G61:G62 G64">
    <cfRule type="expression" dxfId="244" priority="125" stopIfTrue="1">
      <formula>$F$5="Freelancer"</formula>
    </cfRule>
    <cfRule type="expression" dxfId="243" priority="126" stopIfTrue="1">
      <formula>$F$5="DTC Int. Staff"</formula>
    </cfRule>
  </conditionalFormatting>
  <conditionalFormatting sqref="G88">
    <cfRule type="expression" dxfId="242" priority="123" stopIfTrue="1">
      <formula>#REF!="Freelancer"</formula>
    </cfRule>
    <cfRule type="expression" dxfId="241" priority="124" stopIfTrue="1">
      <formula>#REF!="DTC Int. Staff"</formula>
    </cfRule>
  </conditionalFormatting>
  <conditionalFormatting sqref="G88">
    <cfRule type="expression" dxfId="240" priority="121" stopIfTrue="1">
      <formula>$F$5="Freelancer"</formula>
    </cfRule>
    <cfRule type="expression" dxfId="239" priority="122" stopIfTrue="1">
      <formula>$F$5="DTC Int. Staff"</formula>
    </cfRule>
  </conditionalFormatting>
  <conditionalFormatting sqref="C37">
    <cfRule type="expression" dxfId="238" priority="115" stopIfTrue="1">
      <formula>IF($A37=1,B37,)</formula>
    </cfRule>
    <cfRule type="expression" dxfId="237" priority="116" stopIfTrue="1">
      <formula>IF($A37="",B37,)</formula>
    </cfRule>
  </conditionalFormatting>
  <conditionalFormatting sqref="E37">
    <cfRule type="expression" dxfId="236" priority="117" stopIfTrue="1">
      <formula>IF($A37&lt;&gt;1,B37,"")</formula>
    </cfRule>
  </conditionalFormatting>
  <conditionalFormatting sqref="D37">
    <cfRule type="expression" dxfId="235" priority="118" stopIfTrue="1">
      <formula>IF($A37="",B37,)</formula>
    </cfRule>
  </conditionalFormatting>
  <conditionalFormatting sqref="G37">
    <cfRule type="expression" dxfId="234" priority="119" stopIfTrue="1">
      <formula>#REF!="Freelancer"</formula>
    </cfRule>
    <cfRule type="expression" dxfId="233" priority="120" stopIfTrue="1">
      <formula>#REF!="DTC Int. Staff"</formula>
    </cfRule>
  </conditionalFormatting>
  <conditionalFormatting sqref="G37">
    <cfRule type="expression" dxfId="232" priority="113" stopIfTrue="1">
      <formula>$F$5="Freelancer"</formula>
    </cfRule>
    <cfRule type="expression" dxfId="231" priority="114" stopIfTrue="1">
      <formula>$F$5="DTC Int. Staff"</formula>
    </cfRule>
  </conditionalFormatting>
  <conditionalFormatting sqref="C38">
    <cfRule type="expression" dxfId="230" priority="107" stopIfTrue="1">
      <formula>IF($A38=1,B38,)</formula>
    </cfRule>
    <cfRule type="expression" dxfId="229" priority="108" stopIfTrue="1">
      <formula>IF($A38="",B38,)</formula>
    </cfRule>
  </conditionalFormatting>
  <conditionalFormatting sqref="E38">
    <cfRule type="expression" dxfId="228" priority="109" stopIfTrue="1">
      <formula>IF($A38&lt;&gt;1,B38,"")</formula>
    </cfRule>
  </conditionalFormatting>
  <conditionalFormatting sqref="D38">
    <cfRule type="expression" dxfId="227" priority="110" stopIfTrue="1">
      <formula>IF($A38="",B38,)</formula>
    </cfRule>
  </conditionalFormatting>
  <conditionalFormatting sqref="G38">
    <cfRule type="expression" dxfId="226" priority="111" stopIfTrue="1">
      <formula>#REF!="Freelancer"</formula>
    </cfRule>
    <cfRule type="expression" dxfId="225" priority="112" stopIfTrue="1">
      <formula>#REF!="DTC Int. Staff"</formula>
    </cfRule>
  </conditionalFormatting>
  <conditionalFormatting sqref="G38">
    <cfRule type="expression" dxfId="224" priority="105" stopIfTrue="1">
      <formula>$F$5="Freelancer"</formula>
    </cfRule>
    <cfRule type="expression" dxfId="223" priority="106" stopIfTrue="1">
      <formula>$F$5="DTC Int. Staff"</formula>
    </cfRule>
  </conditionalFormatting>
  <conditionalFormatting sqref="G40:G41">
    <cfRule type="expression" dxfId="222" priority="103" stopIfTrue="1">
      <formula>#REF!="Freelancer"</formula>
    </cfRule>
    <cfRule type="expression" dxfId="221" priority="104" stopIfTrue="1">
      <formula>#REF!="DTC Int. Staff"</formula>
    </cfRule>
  </conditionalFormatting>
  <conditionalFormatting sqref="C45">
    <cfRule type="expression" dxfId="220" priority="97" stopIfTrue="1">
      <formula>IF($A45=1,B45,)</formula>
    </cfRule>
    <cfRule type="expression" dxfId="219" priority="98" stopIfTrue="1">
      <formula>IF($A45="",B45,)</formula>
    </cfRule>
  </conditionalFormatting>
  <conditionalFormatting sqref="E45">
    <cfRule type="expression" dxfId="218" priority="99" stopIfTrue="1">
      <formula>IF($A45&lt;&gt;1,B45,"")</formula>
    </cfRule>
  </conditionalFormatting>
  <conditionalFormatting sqref="D45">
    <cfRule type="expression" dxfId="217" priority="100" stopIfTrue="1">
      <formula>IF($A45="",B45,)</formula>
    </cfRule>
  </conditionalFormatting>
  <conditionalFormatting sqref="G45">
    <cfRule type="expression" dxfId="216" priority="101" stopIfTrue="1">
      <formula>#REF!="Freelancer"</formula>
    </cfRule>
    <cfRule type="expression" dxfId="215" priority="102" stopIfTrue="1">
      <formula>#REF!="DTC Int. Staff"</formula>
    </cfRule>
  </conditionalFormatting>
  <conditionalFormatting sqref="G45">
    <cfRule type="expression" dxfId="214" priority="95" stopIfTrue="1">
      <formula>$F$5="Freelancer"</formula>
    </cfRule>
    <cfRule type="expression" dxfId="213" priority="96" stopIfTrue="1">
      <formula>$F$5="DTC Int. Staff"</formula>
    </cfRule>
  </conditionalFormatting>
  <conditionalFormatting sqref="C46">
    <cfRule type="expression" dxfId="212" priority="89" stopIfTrue="1">
      <formula>IF($A46=1,B46,)</formula>
    </cfRule>
    <cfRule type="expression" dxfId="211" priority="90" stopIfTrue="1">
      <formula>IF($A46="",B46,)</formula>
    </cfRule>
  </conditionalFormatting>
  <conditionalFormatting sqref="E46">
    <cfRule type="expression" dxfId="210" priority="91" stopIfTrue="1">
      <formula>IF($A46&lt;&gt;1,B46,"")</formula>
    </cfRule>
  </conditionalFormatting>
  <conditionalFormatting sqref="D46">
    <cfRule type="expression" dxfId="209" priority="92" stopIfTrue="1">
      <formula>IF($A46="",B46,)</formula>
    </cfRule>
  </conditionalFormatting>
  <conditionalFormatting sqref="G46">
    <cfRule type="expression" dxfId="208" priority="93" stopIfTrue="1">
      <formula>#REF!="Freelancer"</formula>
    </cfRule>
    <cfRule type="expression" dxfId="207" priority="94" stopIfTrue="1">
      <formula>#REF!="DTC Int. Staff"</formula>
    </cfRule>
  </conditionalFormatting>
  <conditionalFormatting sqref="G46">
    <cfRule type="expression" dxfId="206" priority="87" stopIfTrue="1">
      <formula>$F$5="Freelancer"</formula>
    </cfRule>
    <cfRule type="expression" dxfId="205" priority="88" stopIfTrue="1">
      <formula>$F$5="DTC Int. Staff"</formula>
    </cfRule>
  </conditionalFormatting>
  <conditionalFormatting sqref="G47:G48">
    <cfRule type="expression" dxfId="204" priority="85" stopIfTrue="1">
      <formula>#REF!="Freelancer"</formula>
    </cfRule>
    <cfRule type="expression" dxfId="203" priority="86" stopIfTrue="1">
      <formula>#REF!="DTC Int. Staff"</formula>
    </cfRule>
  </conditionalFormatting>
  <conditionalFormatting sqref="G47:G48">
    <cfRule type="expression" dxfId="202" priority="83" stopIfTrue="1">
      <formula>$F$5="Freelancer"</formula>
    </cfRule>
    <cfRule type="expression" dxfId="201" priority="84" stopIfTrue="1">
      <formula>$F$5="DTC Int. Staff"</formula>
    </cfRule>
  </conditionalFormatting>
  <conditionalFormatting sqref="G59:G60">
    <cfRule type="expression" dxfId="200" priority="81" stopIfTrue="1">
      <formula>#REF!="Freelancer"</formula>
    </cfRule>
    <cfRule type="expression" dxfId="199" priority="82" stopIfTrue="1">
      <formula>#REF!="DTC Int. Staff"</formula>
    </cfRule>
  </conditionalFormatting>
  <conditionalFormatting sqref="C63">
    <cfRule type="expression" dxfId="198" priority="75" stopIfTrue="1">
      <formula>IF($A63=1,B63,)</formula>
    </cfRule>
    <cfRule type="expression" dxfId="197" priority="76" stopIfTrue="1">
      <formula>IF($A63="",B63,)</formula>
    </cfRule>
  </conditionalFormatting>
  <conditionalFormatting sqref="E63">
    <cfRule type="expression" dxfId="196" priority="77" stopIfTrue="1">
      <formula>IF($A63&lt;&gt;1,B63,"")</formula>
    </cfRule>
  </conditionalFormatting>
  <conditionalFormatting sqref="D63">
    <cfRule type="expression" dxfId="195" priority="78" stopIfTrue="1">
      <formula>IF($A63="",B63,)</formula>
    </cfRule>
  </conditionalFormatting>
  <conditionalFormatting sqref="G63">
    <cfRule type="expression" dxfId="194" priority="79" stopIfTrue="1">
      <formula>#REF!="Freelancer"</formula>
    </cfRule>
    <cfRule type="expression" dxfId="193" priority="80" stopIfTrue="1">
      <formula>#REF!="DTC Int. Staff"</formula>
    </cfRule>
  </conditionalFormatting>
  <conditionalFormatting sqref="G63">
    <cfRule type="expression" dxfId="192" priority="73" stopIfTrue="1">
      <formula>$F$5="Freelancer"</formula>
    </cfRule>
    <cfRule type="expression" dxfId="191" priority="74" stopIfTrue="1">
      <formula>$F$5="DTC Int. Staff"</formula>
    </cfRule>
  </conditionalFormatting>
  <conditionalFormatting sqref="G65:G66">
    <cfRule type="expression" dxfId="190" priority="71" stopIfTrue="1">
      <formula>#REF!="Freelancer"</formula>
    </cfRule>
    <cfRule type="expression" dxfId="189" priority="72" stopIfTrue="1">
      <formula>#REF!="DTC Int. Staff"</formula>
    </cfRule>
  </conditionalFormatting>
  <conditionalFormatting sqref="G65:G66">
    <cfRule type="expression" dxfId="188" priority="69" stopIfTrue="1">
      <formula>$F$5="Freelancer"</formula>
    </cfRule>
    <cfRule type="expression" dxfId="187" priority="70" stopIfTrue="1">
      <formula>$F$5="DTC Int. Staff"</formula>
    </cfRule>
  </conditionalFormatting>
  <conditionalFormatting sqref="G72:G73">
    <cfRule type="expression" dxfId="186" priority="67" stopIfTrue="1">
      <formula>#REF!="Freelancer"</formula>
    </cfRule>
    <cfRule type="expression" dxfId="185" priority="68" stopIfTrue="1">
      <formula>#REF!="DTC Int. Staff"</formula>
    </cfRule>
  </conditionalFormatting>
  <conditionalFormatting sqref="G77:G78">
    <cfRule type="expression" dxfId="184" priority="65" stopIfTrue="1">
      <formula>#REF!="Freelancer"</formula>
    </cfRule>
    <cfRule type="expression" dxfId="183" priority="66" stopIfTrue="1">
      <formula>#REF!="DTC Int. Staff"</formula>
    </cfRule>
  </conditionalFormatting>
  <conditionalFormatting sqref="G77:G78">
    <cfRule type="expression" dxfId="182" priority="63" stopIfTrue="1">
      <formula>$F$5="Freelancer"</formula>
    </cfRule>
    <cfRule type="expression" dxfId="181" priority="64" stopIfTrue="1">
      <formula>$F$5="DTC Int. Staff"</formula>
    </cfRule>
  </conditionalFormatting>
  <conditionalFormatting sqref="G82:G83">
    <cfRule type="expression" dxfId="180" priority="61" stopIfTrue="1">
      <formula>#REF!="Freelancer"</formula>
    </cfRule>
    <cfRule type="expression" dxfId="179" priority="62" stopIfTrue="1">
      <formula>#REF!="DTC Int. Staff"</formula>
    </cfRule>
  </conditionalFormatting>
  <conditionalFormatting sqref="G94:G95">
    <cfRule type="expression" dxfId="178" priority="59" stopIfTrue="1">
      <formula>#REF!="Freelancer"</formula>
    </cfRule>
    <cfRule type="expression" dxfId="177" priority="60" stopIfTrue="1">
      <formula>#REF!="DTC Int. Staff"</formula>
    </cfRule>
  </conditionalFormatting>
  <conditionalFormatting sqref="G94:G95">
    <cfRule type="expression" dxfId="176" priority="57" stopIfTrue="1">
      <formula>$F$5="Freelancer"</formula>
    </cfRule>
    <cfRule type="expression" dxfId="175" priority="58" stopIfTrue="1">
      <formula>$F$5="DTC Int. Staff"</formula>
    </cfRule>
  </conditionalFormatting>
  <conditionalFormatting sqref="G99:G100">
    <cfRule type="expression" dxfId="174" priority="55" stopIfTrue="1">
      <formula>#REF!="Freelancer"</formula>
    </cfRule>
    <cfRule type="expression" dxfId="173" priority="56" stopIfTrue="1">
      <formula>#REF!="DTC Int. Staff"</formula>
    </cfRule>
  </conditionalFormatting>
  <conditionalFormatting sqref="G105:G106">
    <cfRule type="expression" dxfId="172" priority="53" stopIfTrue="1">
      <formula>#REF!="Freelancer"</formula>
    </cfRule>
    <cfRule type="expression" dxfId="171" priority="54" stopIfTrue="1">
      <formula>#REF!="DTC Int. Staff"</formula>
    </cfRule>
  </conditionalFormatting>
  <conditionalFormatting sqref="G105:G106">
    <cfRule type="expression" dxfId="170" priority="51" stopIfTrue="1">
      <formula>$F$5="Freelancer"</formula>
    </cfRule>
    <cfRule type="expression" dxfId="169" priority="52" stopIfTrue="1">
      <formula>$F$5="DTC Int. Staff"</formula>
    </cfRule>
  </conditionalFormatting>
  <conditionalFormatting sqref="G110:G111">
    <cfRule type="expression" dxfId="168" priority="49" stopIfTrue="1">
      <formula>#REF!="Freelancer"</formula>
    </cfRule>
    <cfRule type="expression" dxfId="167" priority="50" stopIfTrue="1">
      <formula>#REF!="DTC Int. Staff"</formula>
    </cfRule>
  </conditionalFormatting>
  <conditionalFormatting sqref="G117:G118">
    <cfRule type="expression" dxfId="166" priority="47" stopIfTrue="1">
      <formula>#REF!="Freelancer"</formula>
    </cfRule>
    <cfRule type="expression" dxfId="165" priority="48" stopIfTrue="1">
      <formula>#REF!="DTC Int. Staff"</formula>
    </cfRule>
  </conditionalFormatting>
  <conditionalFormatting sqref="G122:G123">
    <cfRule type="expression" dxfId="164" priority="45" stopIfTrue="1">
      <formula>#REF!="Freelancer"</formula>
    </cfRule>
    <cfRule type="expression" dxfId="163" priority="46" stopIfTrue="1">
      <formula>#REF!="DTC Int. Staff"</formula>
    </cfRule>
  </conditionalFormatting>
  <conditionalFormatting sqref="G122:G123">
    <cfRule type="expression" dxfId="162" priority="43" stopIfTrue="1">
      <formula>$F$5="Freelancer"</formula>
    </cfRule>
    <cfRule type="expression" dxfId="161" priority="44" stopIfTrue="1">
      <formula>$F$5="DTC Int. Staff"</formula>
    </cfRule>
  </conditionalFormatting>
  <conditionalFormatting sqref="G127:G128">
    <cfRule type="expression" dxfId="160" priority="41" stopIfTrue="1">
      <formula>#REF!="Freelancer"</formula>
    </cfRule>
    <cfRule type="expression" dxfId="159" priority="42" stopIfTrue="1">
      <formula>#REF!="DTC Int. Staff"</formula>
    </cfRule>
  </conditionalFormatting>
  <conditionalFormatting sqref="G132:G133">
    <cfRule type="expression" dxfId="158" priority="39" stopIfTrue="1">
      <formula>#REF!="Freelancer"</formula>
    </cfRule>
    <cfRule type="expression" dxfId="157" priority="40" stopIfTrue="1">
      <formula>#REF!="DTC Int. Staff"</formula>
    </cfRule>
  </conditionalFormatting>
  <conditionalFormatting sqref="G132:G133">
    <cfRule type="expression" dxfId="156" priority="37" stopIfTrue="1">
      <formula>$F$5="Freelancer"</formula>
    </cfRule>
    <cfRule type="expression" dxfId="155" priority="38" stopIfTrue="1">
      <formula>$F$5="DTC Int. Staff"</formula>
    </cfRule>
  </conditionalFormatting>
  <conditionalFormatting sqref="G11:G12">
    <cfRule type="expression" dxfId="154" priority="35" stopIfTrue="1">
      <formula>#REF!="Freelancer"</formula>
    </cfRule>
    <cfRule type="expression" dxfId="153" priority="36" stopIfTrue="1">
      <formula>#REF!="DTC Int. Staff"</formula>
    </cfRule>
  </conditionalFormatting>
  <conditionalFormatting sqref="G16:G17">
    <cfRule type="expression" dxfId="152" priority="33" stopIfTrue="1">
      <formula>#REF!="Freelancer"</formula>
    </cfRule>
    <cfRule type="expression" dxfId="151" priority="34" stopIfTrue="1">
      <formula>#REF!="DTC Int. Staff"</formula>
    </cfRule>
  </conditionalFormatting>
  <conditionalFormatting sqref="G16:G17">
    <cfRule type="expression" dxfId="150" priority="31" stopIfTrue="1">
      <formula>$F$5="Freelancer"</formula>
    </cfRule>
    <cfRule type="expression" dxfId="149" priority="32" stopIfTrue="1">
      <formula>$F$5="DTC Int. Staff"</formula>
    </cfRule>
  </conditionalFormatting>
  <conditionalFormatting sqref="G21:G22">
    <cfRule type="expression" dxfId="148" priority="29" stopIfTrue="1">
      <formula>#REF!="Freelancer"</formula>
    </cfRule>
    <cfRule type="expression" dxfId="147" priority="30" stopIfTrue="1">
      <formula>#REF!="DTC Int. Staff"</formula>
    </cfRule>
  </conditionalFormatting>
  <conditionalFormatting sqref="C69">
    <cfRule type="expression" dxfId="146" priority="23" stopIfTrue="1">
      <formula>IF($A69=1,B69,)</formula>
    </cfRule>
    <cfRule type="expression" dxfId="145" priority="24" stopIfTrue="1">
      <formula>IF($A69="",B69,)</formula>
    </cfRule>
  </conditionalFormatting>
  <conditionalFormatting sqref="E69">
    <cfRule type="expression" dxfId="144" priority="25" stopIfTrue="1">
      <formula>IF($A69&lt;&gt;1,B69,"")</formula>
    </cfRule>
  </conditionalFormatting>
  <conditionalFormatting sqref="D69">
    <cfRule type="expression" dxfId="143" priority="26" stopIfTrue="1">
      <formula>IF($A69="",B69,)</formula>
    </cfRule>
  </conditionalFormatting>
  <conditionalFormatting sqref="G69">
    <cfRule type="expression" dxfId="142" priority="27" stopIfTrue="1">
      <formula>#REF!="Freelancer"</formula>
    </cfRule>
    <cfRule type="expression" dxfId="141" priority="28" stopIfTrue="1">
      <formula>#REF!="DTC Int. Staff"</formula>
    </cfRule>
  </conditionalFormatting>
  <conditionalFormatting sqref="G69">
    <cfRule type="expression" dxfId="140" priority="21" stopIfTrue="1">
      <formula>$F$5="Freelancer"</formula>
    </cfRule>
    <cfRule type="expression" dxfId="139" priority="22" stopIfTrue="1">
      <formula>$F$5="DTC Int. Staff"</formula>
    </cfRule>
  </conditionalFormatting>
  <conditionalFormatting sqref="C70">
    <cfRule type="expression" dxfId="138" priority="15" stopIfTrue="1">
      <formula>IF($A70=1,B70,)</formula>
    </cfRule>
    <cfRule type="expression" dxfId="137" priority="16" stopIfTrue="1">
      <formula>IF($A70="",B70,)</formula>
    </cfRule>
  </conditionalFormatting>
  <conditionalFormatting sqref="E70">
    <cfRule type="expression" dxfId="136" priority="17" stopIfTrue="1">
      <formula>IF($A70&lt;&gt;1,B70,"")</formula>
    </cfRule>
  </conditionalFormatting>
  <conditionalFormatting sqref="D70">
    <cfRule type="expression" dxfId="135" priority="18" stopIfTrue="1">
      <formula>IF($A70="",B70,)</formula>
    </cfRule>
  </conditionalFormatting>
  <conditionalFormatting sqref="G70">
    <cfRule type="expression" dxfId="134" priority="19" stopIfTrue="1">
      <formula>#REF!="Freelancer"</formula>
    </cfRule>
    <cfRule type="expression" dxfId="133" priority="20" stopIfTrue="1">
      <formula>#REF!="DTC Int. Staff"</formula>
    </cfRule>
  </conditionalFormatting>
  <conditionalFormatting sqref="G70">
    <cfRule type="expression" dxfId="132" priority="13" stopIfTrue="1">
      <formula>$F$5="Freelancer"</formula>
    </cfRule>
    <cfRule type="expression" dxfId="131" priority="14" stopIfTrue="1">
      <formula>$F$5="DTC Int. Staff"</formula>
    </cfRule>
  </conditionalFormatting>
  <conditionalFormatting sqref="G13:G15">
    <cfRule type="expression" dxfId="130" priority="11" stopIfTrue="1">
      <formula>#REF!="Freelancer"</formula>
    </cfRule>
    <cfRule type="expression" dxfId="129" priority="12" stopIfTrue="1">
      <formula>#REF!="DTC Int. Staff"</formula>
    </cfRule>
  </conditionalFormatting>
  <conditionalFormatting sqref="G13:G15">
    <cfRule type="expression" dxfId="128" priority="9" stopIfTrue="1">
      <formula>#REF!="Freelancer"</formula>
    </cfRule>
    <cfRule type="expression" dxfId="127" priority="10" stopIfTrue="1">
      <formula>#REF!="DTC Int. Staff"</formula>
    </cfRule>
  </conditionalFormatting>
  <conditionalFormatting sqref="G13:G15">
    <cfRule type="expression" dxfId="126" priority="7" stopIfTrue="1">
      <formula>$F$5="Freelancer"</formula>
    </cfRule>
    <cfRule type="expression" dxfId="125" priority="8" stopIfTrue="1">
      <formula>$F$5="DTC Int. Staff"</formula>
    </cfRule>
  </conditionalFormatting>
  <conditionalFormatting sqref="G18:G19">
    <cfRule type="expression" dxfId="124" priority="5" stopIfTrue="1">
      <formula>#REF!="Freelancer"</formula>
    </cfRule>
    <cfRule type="expression" dxfId="123" priority="6" stopIfTrue="1">
      <formula>#REF!="DTC Int. Staff"</formula>
    </cfRule>
  </conditionalFormatting>
  <conditionalFormatting sqref="G18:G19">
    <cfRule type="expression" dxfId="122" priority="3" stopIfTrue="1">
      <formula>$F$5="Freelancer"</formula>
    </cfRule>
    <cfRule type="expression" dxfId="121" priority="4" stopIfTrue="1">
      <formula>$F$5="DTC Int. Staff"</formula>
    </cfRule>
  </conditionalFormatting>
  <conditionalFormatting sqref="G52:G53">
    <cfRule type="expression" dxfId="120" priority="1" stopIfTrue="1">
      <formula>#REF!="Freelancer"</formula>
    </cfRule>
    <cfRule type="expression" dxfId="11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7"/>
  <sheetViews>
    <sheetView showGridLines="0" topLeftCell="D9" zoomScale="90" zoomScaleNormal="90" workbookViewId="0">
      <selection activeCell="G18" sqref="G18:J19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SUM(J10:J143)</f>
        <v>172</v>
      </c>
      <c r="J8" s="131">
        <f>I8/8</f>
        <v>21.5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1" t="s">
        <v>50</v>
      </c>
    </row>
    <row r="11" spans="1:11" ht="22.5" customHeight="1" x14ac:dyDescent="0.15">
      <c r="A11" s="119">
        <f t="shared" ref="A11:A128" si="0">IF(OR(C11="f",C11="u",C11="F",C11="U"),"",IF(OR(B11=1,B11=2,B11=3,B11=4,B11=5),1,""))</f>
        <v>1</v>
      </c>
      <c r="B11" s="119">
        <f t="shared" ref="B11:B116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3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4" t="str">
        <f t="shared" ref="D18:D128" si="4">IF(B18=1,"Mo",IF(B18=2,"Tue",IF(B18=3,"Wed",IF(B18=4,"Thu",IF(B18=5,"Fri",IF(B18=6,"Sat",IF(B18=7,"Sun","")))))))</f>
        <v>Mo</v>
      </c>
      <c r="E18" s="205">
        <f t="shared" si="3"/>
        <v>44473</v>
      </c>
      <c r="F18" s="206"/>
      <c r="G18" s="207">
        <v>9006</v>
      </c>
      <c r="H18" s="156" t="s">
        <v>141</v>
      </c>
      <c r="I18" s="207" t="s">
        <v>88</v>
      </c>
      <c r="J18" s="209">
        <v>1</v>
      </c>
      <c r="K18" s="105"/>
    </row>
    <row r="19" spans="1:11" ht="22.5" customHeight="1" x14ac:dyDescent="0.15">
      <c r="C19" s="146"/>
      <c r="D19" s="204" t="str">
        <f>D18</f>
        <v>Mo</v>
      </c>
      <c r="E19" s="205">
        <f>E18</f>
        <v>44473</v>
      </c>
      <c r="F19" s="206"/>
      <c r="G19" s="207">
        <v>9006</v>
      </c>
      <c r="H19" s="156" t="s">
        <v>87</v>
      </c>
      <c r="I19" s="207" t="s">
        <v>88</v>
      </c>
      <c r="J19" s="209">
        <v>2</v>
      </c>
      <c r="K19" s="105"/>
    </row>
    <row r="20" spans="1:11" ht="22.5" customHeight="1" x14ac:dyDescent="0.15">
      <c r="C20" s="146"/>
      <c r="D20" s="204" t="str">
        <f t="shared" ref="D20:E21" si="5">D19</f>
        <v>Mo</v>
      </c>
      <c r="E20" s="205">
        <f t="shared" si="5"/>
        <v>44473</v>
      </c>
      <c r="F20" s="206"/>
      <c r="G20" s="207">
        <v>9006</v>
      </c>
      <c r="H20" s="156" t="s">
        <v>145</v>
      </c>
      <c r="I20" s="207" t="s">
        <v>88</v>
      </c>
      <c r="J20" s="209">
        <v>2</v>
      </c>
      <c r="K20" s="105"/>
    </row>
    <row r="21" spans="1:11" ht="22.5" customHeight="1" x14ac:dyDescent="0.15">
      <c r="C21" s="146"/>
      <c r="D21" s="204" t="str">
        <f t="shared" si="5"/>
        <v>Mo</v>
      </c>
      <c r="E21" s="205">
        <f t="shared" si="5"/>
        <v>44473</v>
      </c>
      <c r="F21" s="206"/>
      <c r="G21" s="207">
        <v>9006</v>
      </c>
      <c r="H21" s="156" t="s">
        <v>146</v>
      </c>
      <c r="I21" s="207" t="s">
        <v>88</v>
      </c>
      <c r="J21" s="209">
        <v>2</v>
      </c>
      <c r="K21" s="105"/>
    </row>
    <row r="22" spans="1:11" ht="22.5" customHeight="1" x14ac:dyDescent="0.15">
      <c r="C22" s="146"/>
      <c r="D22" s="139" t="str">
        <f>D20</f>
        <v>Mo</v>
      </c>
      <c r="E22" s="140">
        <f>E20</f>
        <v>44473</v>
      </c>
      <c r="F22" s="141"/>
      <c r="G22" s="142">
        <v>9006</v>
      </c>
      <c r="H22" s="156" t="s">
        <v>245</v>
      </c>
      <c r="I22" s="142" t="s">
        <v>88</v>
      </c>
      <c r="J22" s="144">
        <v>1</v>
      </c>
      <c r="K22" s="99"/>
    </row>
    <row r="23" spans="1:11" ht="22.5" customHeight="1" x14ac:dyDescent="0.15">
      <c r="C23" s="146"/>
      <c r="D23" s="139" t="str">
        <f>D21</f>
        <v>Mo</v>
      </c>
      <c r="E23" s="140">
        <f>E21</f>
        <v>44473</v>
      </c>
      <c r="F23" s="141"/>
      <c r="G23" s="142">
        <v>9006</v>
      </c>
      <c r="H23" s="156" t="s">
        <v>231</v>
      </c>
      <c r="I23" s="142" t="s">
        <v>88</v>
      </c>
      <c r="J23" s="144">
        <v>3</v>
      </c>
      <c r="K23" s="99"/>
    </row>
    <row r="24" spans="1:11" ht="22.5" customHeight="1" x14ac:dyDescent="0.15">
      <c r="A24" s="119">
        <f t="shared" si="0"/>
        <v>1</v>
      </c>
      <c r="B24" s="119">
        <f t="shared" si="1"/>
        <v>2</v>
      </c>
      <c r="C24" s="146"/>
      <c r="D24" s="147" t="str">
        <f t="shared" si="4"/>
        <v>Tue</v>
      </c>
      <c r="E24" s="148">
        <f>+E18+1</f>
        <v>44474</v>
      </c>
      <c r="F24" s="149"/>
      <c r="G24" s="150">
        <v>9006</v>
      </c>
      <c r="H24" s="151" t="s">
        <v>219</v>
      </c>
      <c r="I24" s="150" t="s">
        <v>88</v>
      </c>
      <c r="J24" s="152">
        <v>5</v>
      </c>
      <c r="K24" s="102"/>
    </row>
    <row r="25" spans="1:11" ht="22.5" customHeight="1" x14ac:dyDescent="0.15">
      <c r="C25" s="146"/>
      <c r="D25" s="147" t="str">
        <f>D24</f>
        <v>Tue</v>
      </c>
      <c r="E25" s="148">
        <f>E24</f>
        <v>44474</v>
      </c>
      <c r="F25" s="149"/>
      <c r="G25" s="150">
        <v>9006</v>
      </c>
      <c r="H25" s="151" t="s">
        <v>141</v>
      </c>
      <c r="I25" s="150" t="s">
        <v>88</v>
      </c>
      <c r="J25" s="152">
        <v>1</v>
      </c>
      <c r="K25" s="102"/>
    </row>
    <row r="26" spans="1:11" ht="22.5" customHeight="1" x14ac:dyDescent="0.15">
      <c r="C26" s="146"/>
      <c r="D26" s="147" t="str">
        <f t="shared" ref="D26:E28" si="6">D25</f>
        <v>Tue</v>
      </c>
      <c r="E26" s="148">
        <f t="shared" si="6"/>
        <v>44474</v>
      </c>
      <c r="F26" s="149"/>
      <c r="G26" s="150">
        <v>9006</v>
      </c>
      <c r="H26" s="151" t="s">
        <v>87</v>
      </c>
      <c r="I26" s="150" t="s">
        <v>88</v>
      </c>
      <c r="J26" s="152">
        <v>2</v>
      </c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C28" s="146"/>
      <c r="D28" s="147" t="str">
        <f t="shared" si="6"/>
        <v>Tue</v>
      </c>
      <c r="E28" s="148">
        <f t="shared" si="6"/>
        <v>44474</v>
      </c>
      <c r="F28" s="149"/>
      <c r="G28" s="150"/>
      <c r="H28" s="151"/>
      <c r="I28" s="150"/>
      <c r="J28" s="152"/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46"/>
      <c r="D29" s="204" t="str">
        <f t="shared" si="4"/>
        <v>Wed</v>
      </c>
      <c r="E29" s="205">
        <f>+E24+1</f>
        <v>44475</v>
      </c>
      <c r="F29" s="206"/>
      <c r="G29" s="207">
        <v>9006</v>
      </c>
      <c r="H29" s="241" t="s">
        <v>224</v>
      </c>
      <c r="I29" s="207" t="s">
        <v>88</v>
      </c>
      <c r="J29" s="209">
        <v>7</v>
      </c>
      <c r="K29" s="105"/>
    </row>
    <row r="30" spans="1:11" ht="22.5" customHeight="1" x14ac:dyDescent="0.15">
      <c r="C30" s="146"/>
      <c r="D30" s="204" t="str">
        <f>D29</f>
        <v>Wed</v>
      </c>
      <c r="E30" s="205">
        <f>E29</f>
        <v>44475</v>
      </c>
      <c r="F30" s="206"/>
      <c r="G30" s="207">
        <v>9006</v>
      </c>
      <c r="H30" s="227" t="s">
        <v>219</v>
      </c>
      <c r="I30" s="207" t="s">
        <v>88</v>
      </c>
      <c r="J30" s="209">
        <v>5</v>
      </c>
      <c r="K30" s="105"/>
    </row>
    <row r="31" spans="1:11" ht="22.5" customHeight="1" x14ac:dyDescent="0.15">
      <c r="C31" s="146"/>
      <c r="D31" s="204" t="str">
        <f t="shared" ref="D31:E33" si="7">D30</f>
        <v>Wed</v>
      </c>
      <c r="E31" s="205">
        <f t="shared" si="7"/>
        <v>44475</v>
      </c>
      <c r="F31" s="206"/>
      <c r="G31" s="207">
        <v>9006</v>
      </c>
      <c r="H31" s="227" t="s">
        <v>141</v>
      </c>
      <c r="I31" s="207" t="s">
        <v>88</v>
      </c>
      <c r="J31" s="209">
        <v>1</v>
      </c>
      <c r="K31" s="105"/>
    </row>
    <row r="32" spans="1:11" ht="22.5" customHeight="1" x14ac:dyDescent="0.15">
      <c r="C32" s="146"/>
      <c r="D32" s="204" t="str">
        <f t="shared" si="7"/>
        <v>Wed</v>
      </c>
      <c r="E32" s="205">
        <f t="shared" si="7"/>
        <v>44475</v>
      </c>
      <c r="F32" s="206"/>
      <c r="G32" s="207">
        <v>9006</v>
      </c>
      <c r="H32" s="241" t="s">
        <v>220</v>
      </c>
      <c r="I32" s="207" t="s">
        <v>88</v>
      </c>
      <c r="J32" s="209">
        <v>1</v>
      </c>
      <c r="K32" s="105"/>
    </row>
    <row r="33" spans="1:11" ht="22.5" customHeight="1" x14ac:dyDescent="0.15">
      <c r="C33" s="146"/>
      <c r="D33" s="204" t="str">
        <f t="shared" si="7"/>
        <v>Wed</v>
      </c>
      <c r="E33" s="205">
        <f t="shared" si="7"/>
        <v>44475</v>
      </c>
      <c r="F33" s="206"/>
      <c r="G33" s="207"/>
      <c r="I33" s="207"/>
      <c r="J33" s="209"/>
      <c r="K33" s="105"/>
    </row>
    <row r="34" spans="1:11" ht="22.5" customHeight="1" x14ac:dyDescent="0.15">
      <c r="A34" s="119">
        <f t="shared" si="0"/>
        <v>1</v>
      </c>
      <c r="B34" s="119">
        <f t="shared" si="1"/>
        <v>4</v>
      </c>
      <c r="C34" s="146"/>
      <c r="D34" s="147" t="str">
        <f t="shared" si="4"/>
        <v>Thu</v>
      </c>
      <c r="E34" s="148">
        <f>+E29+1</f>
        <v>44476</v>
      </c>
      <c r="F34" s="149"/>
      <c r="G34" s="150">
        <v>9006</v>
      </c>
      <c r="H34" s="151" t="s">
        <v>141</v>
      </c>
      <c r="I34" s="150" t="s">
        <v>88</v>
      </c>
      <c r="J34" s="152">
        <v>1</v>
      </c>
      <c r="K34" s="102"/>
    </row>
    <row r="35" spans="1:11" ht="22.5" customHeight="1" x14ac:dyDescent="0.15">
      <c r="C35" s="146"/>
      <c r="D35" s="147" t="str">
        <f>D34</f>
        <v>Thu</v>
      </c>
      <c r="E35" s="148">
        <f>E34</f>
        <v>44476</v>
      </c>
      <c r="F35" s="149"/>
      <c r="G35" s="150">
        <v>9006</v>
      </c>
      <c r="H35" s="151" t="s">
        <v>87</v>
      </c>
      <c r="I35" s="150" t="s">
        <v>88</v>
      </c>
      <c r="J35" s="152">
        <v>2</v>
      </c>
      <c r="K35" s="102"/>
    </row>
    <row r="36" spans="1:11" ht="22.5" customHeight="1" x14ac:dyDescent="0.15">
      <c r="C36" s="146"/>
      <c r="D36" s="147" t="str">
        <f t="shared" ref="D36:E38" si="8">D35</f>
        <v>Thu</v>
      </c>
      <c r="E36" s="148">
        <f t="shared" si="8"/>
        <v>44476</v>
      </c>
      <c r="F36" s="149"/>
      <c r="G36" s="150">
        <v>9006</v>
      </c>
      <c r="H36" s="151" t="s">
        <v>152</v>
      </c>
      <c r="I36" s="150" t="s">
        <v>88</v>
      </c>
      <c r="J36" s="152">
        <v>4</v>
      </c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>
        <v>9006</v>
      </c>
      <c r="H37" s="151" t="s">
        <v>232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Thu</v>
      </c>
      <c r="E38" s="148">
        <f t="shared" si="8"/>
        <v>44476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A39" s="119">
        <f t="shared" si="0"/>
        <v>1</v>
      </c>
      <c r="B39" s="119">
        <f t="shared" si="1"/>
        <v>5</v>
      </c>
      <c r="C39" s="146"/>
      <c r="D39" s="139" t="str">
        <f>IF(B39=1,"Mo",IF(B39=2,"Tue",IF(B39=3,"Wed",IF(B39=4,"Thu",IF(B39=5,"Fri",IF(B39=6,"Sat",IF(B39=7,"Sun","")))))))</f>
        <v>Fri</v>
      </c>
      <c r="E39" s="140">
        <f>+E34+1</f>
        <v>44477</v>
      </c>
      <c r="F39" s="141"/>
      <c r="G39" s="142">
        <v>9006</v>
      </c>
      <c r="H39" s="156" t="s">
        <v>243</v>
      </c>
      <c r="I39" s="142" t="s">
        <v>88</v>
      </c>
      <c r="J39" s="144">
        <v>3</v>
      </c>
      <c r="K39" s="99"/>
    </row>
    <row r="40" spans="1:11" ht="22.5" customHeight="1" x14ac:dyDescent="0.15">
      <c r="C40" s="146"/>
      <c r="D40" s="139" t="str">
        <f t="shared" ref="D40:E43" si="9">D39</f>
        <v>Fri</v>
      </c>
      <c r="E40" s="140">
        <f t="shared" si="9"/>
        <v>44477</v>
      </c>
      <c r="F40" s="141"/>
      <c r="G40" s="142">
        <v>9006</v>
      </c>
      <c r="H40" s="156" t="s">
        <v>244</v>
      </c>
      <c r="I40" s="142" t="s">
        <v>88</v>
      </c>
      <c r="J40" s="144">
        <v>1</v>
      </c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>
        <v>9006</v>
      </c>
      <c r="H41" s="156" t="s">
        <v>141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>
        <v>9006</v>
      </c>
      <c r="H42" s="156" t="s">
        <v>87</v>
      </c>
      <c r="I42" s="142" t="s">
        <v>88</v>
      </c>
      <c r="J42" s="144">
        <v>2</v>
      </c>
      <c r="K42" s="99"/>
    </row>
    <row r="43" spans="1:11" ht="22.5" customHeight="1" x14ac:dyDescent="0.15">
      <c r="C43" s="146"/>
      <c r="D43" s="139" t="str">
        <f t="shared" si="9"/>
        <v>Fri</v>
      </c>
      <c r="E43" s="140">
        <f t="shared" si="9"/>
        <v>44477</v>
      </c>
      <c r="F43" s="141"/>
      <c r="G43" s="142">
        <v>9006</v>
      </c>
      <c r="H43" s="156" t="s">
        <v>248</v>
      </c>
      <c r="I43" s="142" t="s">
        <v>88</v>
      </c>
      <c r="J43" s="144">
        <v>1</v>
      </c>
      <c r="K43" s="99"/>
    </row>
    <row r="44" spans="1:11" ht="22.5" customHeight="1" x14ac:dyDescent="0.15">
      <c r="A44" s="119" t="str">
        <f t="shared" si="0"/>
        <v/>
      </c>
      <c r="B44" s="119">
        <f t="shared" si="1"/>
        <v>6</v>
      </c>
      <c r="C44" s="146"/>
      <c r="D44" s="147" t="str">
        <f>IF(B44=1,"Mo",IF(B44=2,"Tue",IF(B44=3,"Wed",IF(B44=4,"Thu",IF(B44=5,"Fri",IF(B44=6,"Sat",IF(B44=7,"Sun","")))))))</f>
        <v>Sat</v>
      </c>
      <c r="E44" s="148">
        <f>+E39+1</f>
        <v>44478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A45" s="119" t="str">
        <f t="shared" si="0"/>
        <v/>
      </c>
      <c r="B45" s="119">
        <f t="shared" si="1"/>
        <v>7</v>
      </c>
      <c r="C45" s="146"/>
      <c r="D45" s="147" t="str">
        <f>IF(B45=1,"Mo",IF(B45=2,"Tue",IF(B45=3,"Wed",IF(B45=4,"Thu",IF(B45=5,"Fri",IF(B45=6,"Sat",IF(B45=7,"Sun","")))))))</f>
        <v>Sun</v>
      </c>
      <c r="E45" s="148">
        <f t="shared" si="3"/>
        <v>44479</v>
      </c>
      <c r="F45" s="149"/>
      <c r="G45" s="150"/>
      <c r="H45" s="158"/>
      <c r="I45" s="150"/>
      <c r="J45" s="152"/>
      <c r="K45" s="102"/>
    </row>
    <row r="46" spans="1:11" ht="22.5" customHeight="1" x14ac:dyDescent="0.15">
      <c r="A46" s="119">
        <f t="shared" si="0"/>
        <v>1</v>
      </c>
      <c r="B46" s="119">
        <f t="shared" si="1"/>
        <v>1</v>
      </c>
      <c r="C46" s="146"/>
      <c r="D46" s="204" t="str">
        <f t="shared" si="4"/>
        <v>Mo</v>
      </c>
      <c r="E46" s="205">
        <f t="shared" si="3"/>
        <v>44480</v>
      </c>
      <c r="F46" s="206"/>
      <c r="G46" s="207">
        <v>9006</v>
      </c>
      <c r="H46" s="208" t="s">
        <v>141</v>
      </c>
      <c r="I46" s="207" t="s">
        <v>88</v>
      </c>
      <c r="J46" s="209">
        <v>1</v>
      </c>
      <c r="K46" s="105"/>
    </row>
    <row r="47" spans="1:11" ht="22.5" customHeight="1" x14ac:dyDescent="0.15">
      <c r="C47" s="146"/>
      <c r="D47" s="204" t="str">
        <f>D46</f>
        <v>Mo</v>
      </c>
      <c r="E47" s="205">
        <f>E46</f>
        <v>44480</v>
      </c>
      <c r="F47" s="206"/>
      <c r="G47" s="207">
        <v>9006</v>
      </c>
      <c r="H47" s="208" t="s">
        <v>87</v>
      </c>
      <c r="I47" s="207" t="s">
        <v>88</v>
      </c>
      <c r="J47" s="209">
        <v>2</v>
      </c>
      <c r="K47" s="105"/>
    </row>
    <row r="48" spans="1:11" ht="22.5" customHeight="1" x14ac:dyDescent="0.15">
      <c r="C48" s="146"/>
      <c r="D48" s="204" t="str">
        <f t="shared" ref="D48:E50" si="10">D47</f>
        <v>Mo</v>
      </c>
      <c r="E48" s="205">
        <f t="shared" si="10"/>
        <v>44480</v>
      </c>
      <c r="F48" s="206"/>
      <c r="G48" s="207">
        <v>9006</v>
      </c>
      <c r="H48" s="208" t="s">
        <v>249</v>
      </c>
      <c r="I48" s="207" t="s">
        <v>88</v>
      </c>
      <c r="J48" s="209">
        <v>3</v>
      </c>
      <c r="K48" s="105"/>
    </row>
    <row r="49" spans="1:11" ht="22.5" customHeight="1" x14ac:dyDescent="0.15">
      <c r="C49" s="146"/>
      <c r="D49" s="204" t="str">
        <f t="shared" si="10"/>
        <v>Mo</v>
      </c>
      <c r="E49" s="205">
        <f t="shared" si="10"/>
        <v>44480</v>
      </c>
      <c r="F49" s="206"/>
      <c r="G49" s="207">
        <v>9006</v>
      </c>
      <c r="H49" s="208" t="s">
        <v>116</v>
      </c>
      <c r="I49" s="207" t="s">
        <v>88</v>
      </c>
      <c r="J49" s="209">
        <v>2</v>
      </c>
      <c r="K49" s="105"/>
    </row>
    <row r="50" spans="1:11" ht="22.5" customHeight="1" x14ac:dyDescent="0.15">
      <c r="C50" s="146"/>
      <c r="D50" s="204" t="str">
        <f t="shared" si="10"/>
        <v>Mo</v>
      </c>
      <c r="E50" s="205">
        <f t="shared" si="10"/>
        <v>44480</v>
      </c>
      <c r="F50" s="206"/>
      <c r="G50" s="207"/>
      <c r="H50" s="208"/>
      <c r="I50" s="207"/>
      <c r="J50" s="209"/>
      <c r="K50" s="105"/>
    </row>
    <row r="51" spans="1:11" ht="22.5" customHeight="1" x14ac:dyDescent="0.15">
      <c r="A51" s="119">
        <f t="shared" si="0"/>
        <v>1</v>
      </c>
      <c r="B51" s="119">
        <f t="shared" si="1"/>
        <v>2</v>
      </c>
      <c r="C51" s="146"/>
      <c r="D51" s="147" t="str">
        <f t="shared" si="4"/>
        <v>Tue</v>
      </c>
      <c r="E51" s="148">
        <f>+E46+1</f>
        <v>44481</v>
      </c>
      <c r="F51" s="149"/>
      <c r="G51" s="150">
        <v>9006</v>
      </c>
      <c r="H51" s="157" t="s">
        <v>141</v>
      </c>
      <c r="I51" s="150" t="s">
        <v>88</v>
      </c>
      <c r="J51" s="152">
        <v>1</v>
      </c>
      <c r="K51" s="102"/>
    </row>
    <row r="52" spans="1:11" ht="22.5" customHeight="1" x14ac:dyDescent="0.15">
      <c r="C52" s="146"/>
      <c r="D52" s="147" t="str">
        <f t="shared" ref="D52:E55" si="11">D51</f>
        <v>Tue</v>
      </c>
      <c r="E52" s="148">
        <f t="shared" si="11"/>
        <v>44481</v>
      </c>
      <c r="F52" s="149"/>
      <c r="G52" s="150">
        <v>9006</v>
      </c>
      <c r="H52" s="157" t="s">
        <v>87</v>
      </c>
      <c r="I52" s="150" t="s">
        <v>88</v>
      </c>
      <c r="J52" s="152">
        <v>2</v>
      </c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>
        <v>9006</v>
      </c>
      <c r="H53" s="157" t="s">
        <v>250</v>
      </c>
      <c r="I53" s="150" t="s">
        <v>88</v>
      </c>
      <c r="J53" s="152">
        <v>2</v>
      </c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>
        <v>9006</v>
      </c>
      <c r="H54" s="157" t="s">
        <v>251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Tue</v>
      </c>
      <c r="E55" s="148">
        <f t="shared" si="11"/>
        <v>44481</v>
      </c>
      <c r="F55" s="149"/>
      <c r="G55" s="150">
        <v>9006</v>
      </c>
      <c r="H55" s="157" t="s">
        <v>252</v>
      </c>
      <c r="I55" s="150" t="s">
        <v>88</v>
      </c>
      <c r="J55" s="152">
        <v>1</v>
      </c>
      <c r="K55" s="102"/>
    </row>
    <row r="56" spans="1:11" ht="22.5" customHeight="1" x14ac:dyDescent="0.15">
      <c r="A56" s="119">
        <f t="shared" si="0"/>
        <v>1</v>
      </c>
      <c r="B56" s="119">
        <f t="shared" si="1"/>
        <v>3</v>
      </c>
      <c r="C56" s="146"/>
      <c r="D56" s="204" t="str">
        <f t="shared" si="4"/>
        <v>Wed</v>
      </c>
      <c r="E56" s="205">
        <f>+E51+1</f>
        <v>44482</v>
      </c>
      <c r="F56" s="206"/>
      <c r="G56" s="207"/>
      <c r="H56" s="208" t="s">
        <v>221</v>
      </c>
      <c r="I56" s="207"/>
      <c r="J56" s="209"/>
      <c r="K56" s="105"/>
    </row>
    <row r="57" spans="1:11" ht="22.5" customHeight="1" x14ac:dyDescent="0.15">
      <c r="C57" s="146"/>
      <c r="D57" s="204" t="str">
        <f>D56</f>
        <v>Wed</v>
      </c>
      <c r="E57" s="205">
        <f>E56</f>
        <v>44482</v>
      </c>
      <c r="F57" s="206"/>
      <c r="G57" s="207"/>
      <c r="H57" s="208"/>
      <c r="I57" s="207"/>
      <c r="J57" s="209"/>
      <c r="K57" s="105"/>
    </row>
    <row r="58" spans="1:11" ht="22.5" customHeight="1" x14ac:dyDescent="0.15">
      <c r="C58" s="146"/>
      <c r="D58" s="204" t="str">
        <f t="shared" ref="D58:E60" si="12">D57</f>
        <v>Wed</v>
      </c>
      <c r="E58" s="205">
        <f t="shared" si="12"/>
        <v>44482</v>
      </c>
      <c r="F58" s="206"/>
      <c r="G58" s="207"/>
      <c r="H58" s="208"/>
      <c r="I58" s="207"/>
      <c r="J58" s="209"/>
      <c r="K58" s="105"/>
    </row>
    <row r="59" spans="1:11" ht="22.5" customHeight="1" x14ac:dyDescent="0.15">
      <c r="C59" s="146"/>
      <c r="D59" s="204" t="str">
        <f t="shared" si="12"/>
        <v>Wed</v>
      </c>
      <c r="E59" s="205">
        <f t="shared" si="12"/>
        <v>44482</v>
      </c>
      <c r="F59" s="206"/>
      <c r="G59" s="207"/>
      <c r="H59" s="208"/>
      <c r="I59" s="207"/>
      <c r="J59" s="209"/>
      <c r="K59" s="105"/>
    </row>
    <row r="60" spans="1:11" ht="22.5" customHeight="1" x14ac:dyDescent="0.15">
      <c r="C60" s="146"/>
      <c r="D60" s="204" t="str">
        <f t="shared" si="12"/>
        <v>Wed</v>
      </c>
      <c r="E60" s="205">
        <f t="shared" si="12"/>
        <v>44482</v>
      </c>
      <c r="F60" s="206"/>
      <c r="G60" s="207"/>
      <c r="H60" s="208"/>
      <c r="I60" s="207"/>
      <c r="J60" s="209"/>
      <c r="K60" s="105"/>
    </row>
    <row r="61" spans="1:11" ht="22.5" customHeight="1" x14ac:dyDescent="0.15">
      <c r="A61" s="119">
        <f t="shared" si="0"/>
        <v>1</v>
      </c>
      <c r="B61" s="119">
        <f t="shared" si="1"/>
        <v>4</v>
      </c>
      <c r="C61" s="146"/>
      <c r="D61" s="147" t="str">
        <f t="shared" si="4"/>
        <v>Thu</v>
      </c>
      <c r="E61" s="148">
        <f>+E56+1</f>
        <v>44483</v>
      </c>
      <c r="F61" s="149"/>
      <c r="G61" s="150">
        <v>9006</v>
      </c>
      <c r="H61" s="151" t="s">
        <v>242</v>
      </c>
      <c r="I61" s="150" t="s">
        <v>88</v>
      </c>
      <c r="J61" s="152">
        <v>5</v>
      </c>
      <c r="K61" s="102"/>
    </row>
    <row r="62" spans="1:11" ht="22.5" customHeight="1" x14ac:dyDescent="0.15">
      <c r="C62" s="146"/>
      <c r="D62" s="147" t="str">
        <f>D61</f>
        <v>Thu</v>
      </c>
      <c r="E62" s="148">
        <f>E61</f>
        <v>44483</v>
      </c>
      <c r="F62" s="149"/>
      <c r="G62" s="150">
        <v>9006</v>
      </c>
      <c r="H62" s="151" t="s">
        <v>247</v>
      </c>
      <c r="I62" s="150" t="s">
        <v>88</v>
      </c>
      <c r="J62" s="152">
        <v>2</v>
      </c>
      <c r="K62" s="102"/>
    </row>
    <row r="63" spans="1:11" ht="22.5" customHeight="1" x14ac:dyDescent="0.15">
      <c r="C63" s="146"/>
      <c r="D63" s="147" t="str">
        <f t="shared" ref="D63:E65" si="13">D62</f>
        <v>Thu</v>
      </c>
      <c r="E63" s="148">
        <f t="shared" si="13"/>
        <v>44483</v>
      </c>
      <c r="F63" s="149"/>
      <c r="G63" s="150">
        <v>9006</v>
      </c>
      <c r="H63" s="151" t="s">
        <v>253</v>
      </c>
      <c r="I63" s="150" t="s">
        <v>88</v>
      </c>
      <c r="J63" s="152">
        <v>2</v>
      </c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>
        <v>9006</v>
      </c>
      <c r="H64" s="151" t="s">
        <v>222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Thu</v>
      </c>
      <c r="E65" s="148">
        <f t="shared" si="13"/>
        <v>44483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A66" s="119">
        <f t="shared" si="0"/>
        <v>1</v>
      </c>
      <c r="B66" s="119">
        <f t="shared" si="1"/>
        <v>5</v>
      </c>
      <c r="C66" s="146"/>
      <c r="D66" s="139" t="str">
        <f t="shared" si="4"/>
        <v>Fri</v>
      </c>
      <c r="E66" s="140">
        <f>+E61+1</f>
        <v>44484</v>
      </c>
      <c r="F66" s="141"/>
      <c r="G66" s="142">
        <v>9006</v>
      </c>
      <c r="H66" s="156" t="s">
        <v>242</v>
      </c>
      <c r="I66" s="142" t="s">
        <v>88</v>
      </c>
      <c r="J66" s="144">
        <v>5</v>
      </c>
      <c r="K66" s="99"/>
    </row>
    <row r="67" spans="1:11" ht="22.5" customHeight="1" x14ac:dyDescent="0.15">
      <c r="C67" s="146"/>
      <c r="D67" s="139" t="str">
        <f>D66</f>
        <v>Fri</v>
      </c>
      <c r="E67" s="140">
        <f>E66</f>
        <v>44484</v>
      </c>
      <c r="F67" s="141"/>
      <c r="G67" s="142">
        <v>9006</v>
      </c>
      <c r="H67" s="156" t="s">
        <v>253</v>
      </c>
      <c r="I67" s="142" t="s">
        <v>88</v>
      </c>
      <c r="J67" s="144">
        <v>2</v>
      </c>
      <c r="K67" s="99"/>
    </row>
    <row r="68" spans="1:11" ht="22.5" customHeight="1" x14ac:dyDescent="0.15">
      <c r="C68" s="146"/>
      <c r="D68" s="139" t="str">
        <f t="shared" ref="D68:E70" si="14">D67</f>
        <v>Fri</v>
      </c>
      <c r="E68" s="140">
        <f t="shared" si="14"/>
        <v>44484</v>
      </c>
      <c r="F68" s="141"/>
      <c r="G68" s="142">
        <v>9006</v>
      </c>
      <c r="H68" s="156" t="s">
        <v>254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>
        <v>9006</v>
      </c>
      <c r="H69" s="156" t="s">
        <v>223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Fri</v>
      </c>
      <c r="E70" s="140">
        <f t="shared" si="14"/>
        <v>44484</v>
      </c>
      <c r="F70" s="141"/>
      <c r="G70" s="142"/>
      <c r="H70" s="156"/>
      <c r="I70" s="142"/>
      <c r="J70" s="144"/>
      <c r="K70" s="99"/>
    </row>
    <row r="71" spans="1:11" ht="22.5" customHeight="1" x14ac:dyDescent="0.15">
      <c r="A71" s="119" t="str">
        <f t="shared" si="0"/>
        <v/>
      </c>
      <c r="B71" s="119">
        <f t="shared" si="1"/>
        <v>6</v>
      </c>
      <c r="C71" s="146"/>
      <c r="D71" s="147" t="str">
        <f t="shared" si="4"/>
        <v>Sat</v>
      </c>
      <c r="E71" s="148">
        <f>+E66+1</f>
        <v>44485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 t="str">
        <f t="shared" si="0"/>
        <v/>
      </c>
      <c r="B72" s="119">
        <f t="shared" si="1"/>
        <v>7</v>
      </c>
      <c r="C72" s="146"/>
      <c r="D72" s="147" t="str">
        <f t="shared" si="4"/>
        <v>Sun</v>
      </c>
      <c r="E72" s="148">
        <f t="shared" si="3"/>
        <v>44486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A73" s="119">
        <f t="shared" si="0"/>
        <v>1</v>
      </c>
      <c r="B73" s="119">
        <f t="shared" si="1"/>
        <v>1</v>
      </c>
      <c r="C73" s="146"/>
      <c r="D73" s="204" t="str">
        <f t="shared" si="4"/>
        <v>Mo</v>
      </c>
      <c r="E73" s="205">
        <f t="shared" si="3"/>
        <v>44487</v>
      </c>
      <c r="F73" s="206"/>
      <c r="G73" s="207">
        <v>9006</v>
      </c>
      <c r="H73" s="208" t="s">
        <v>241</v>
      </c>
      <c r="I73" s="207" t="s">
        <v>88</v>
      </c>
      <c r="J73" s="209">
        <v>3</v>
      </c>
      <c r="K73" s="105"/>
    </row>
    <row r="74" spans="1:11" ht="22.5" customHeight="1" x14ac:dyDescent="0.15">
      <c r="C74" s="146"/>
      <c r="D74" s="204" t="str">
        <f>D73</f>
        <v>Mo</v>
      </c>
      <c r="E74" s="205">
        <f>E73</f>
        <v>44487</v>
      </c>
      <c r="F74" s="206"/>
      <c r="G74" s="207">
        <v>9006</v>
      </c>
      <c r="H74" s="208" t="s">
        <v>171</v>
      </c>
      <c r="I74" s="207" t="s">
        <v>88</v>
      </c>
      <c r="J74" s="209">
        <v>2</v>
      </c>
      <c r="K74" s="105"/>
    </row>
    <row r="75" spans="1:11" ht="22.5" customHeight="1" x14ac:dyDescent="0.15">
      <c r="C75" s="146"/>
      <c r="D75" s="204" t="str">
        <f t="shared" ref="D75:E77" si="15">D74</f>
        <v>Mo</v>
      </c>
      <c r="E75" s="205">
        <f t="shared" si="15"/>
        <v>44487</v>
      </c>
      <c r="F75" s="206"/>
      <c r="G75" s="207">
        <v>9006</v>
      </c>
      <c r="H75" s="208" t="s">
        <v>141</v>
      </c>
      <c r="I75" s="207" t="s">
        <v>88</v>
      </c>
      <c r="J75" s="209">
        <v>1</v>
      </c>
      <c r="K75" s="105"/>
    </row>
    <row r="76" spans="1:11" ht="22.5" customHeight="1" x14ac:dyDescent="0.15">
      <c r="C76" s="146"/>
      <c r="D76" s="204" t="str">
        <f t="shared" si="15"/>
        <v>Mo</v>
      </c>
      <c r="E76" s="205">
        <f t="shared" si="15"/>
        <v>44487</v>
      </c>
      <c r="F76" s="206"/>
      <c r="G76" s="207">
        <v>9006</v>
      </c>
      <c r="H76" s="208" t="s">
        <v>87</v>
      </c>
      <c r="I76" s="207" t="s">
        <v>88</v>
      </c>
      <c r="J76" s="209">
        <v>2</v>
      </c>
      <c r="K76" s="105"/>
    </row>
    <row r="77" spans="1:11" ht="22.5" customHeight="1" x14ac:dyDescent="0.15">
      <c r="C77" s="146"/>
      <c r="D77" s="204" t="str">
        <f t="shared" si="15"/>
        <v>Mo</v>
      </c>
      <c r="E77" s="205">
        <f t="shared" si="15"/>
        <v>44487</v>
      </c>
      <c r="F77" s="206"/>
      <c r="G77" s="207">
        <v>9006</v>
      </c>
      <c r="H77" s="208" t="s">
        <v>255</v>
      </c>
      <c r="I77" s="207" t="s">
        <v>88</v>
      </c>
      <c r="J77" s="209">
        <v>1</v>
      </c>
      <c r="K77" s="105"/>
    </row>
    <row r="78" spans="1:11" ht="22.5" customHeight="1" x14ac:dyDescent="0.15">
      <c r="A78" s="119">
        <f t="shared" si="0"/>
        <v>1</v>
      </c>
      <c r="B78" s="119">
        <f t="shared" si="1"/>
        <v>2</v>
      </c>
      <c r="C78" s="146"/>
      <c r="D78" s="147" t="str">
        <f t="shared" si="4"/>
        <v>Tue</v>
      </c>
      <c r="E78" s="148">
        <f>+E73+1</f>
        <v>44488</v>
      </c>
      <c r="F78" s="149"/>
      <c r="G78" s="150">
        <v>9006</v>
      </c>
      <c r="H78" s="151" t="s">
        <v>240</v>
      </c>
      <c r="I78" s="150" t="s">
        <v>88</v>
      </c>
      <c r="J78" s="152">
        <v>1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141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Tue</v>
      </c>
      <c r="E80" s="148">
        <f>E79</f>
        <v>44488</v>
      </c>
      <c r="F80" s="149"/>
      <c r="G80" s="150">
        <v>9006</v>
      </c>
      <c r="H80" s="151" t="s">
        <v>87</v>
      </c>
      <c r="I80" s="150" t="s">
        <v>88</v>
      </c>
      <c r="J80" s="152">
        <v>2</v>
      </c>
      <c r="K80" s="102"/>
    </row>
    <row r="81" spans="1:11" ht="22.5" customHeight="1" x14ac:dyDescent="0.15">
      <c r="C81" s="146"/>
      <c r="D81" s="147" t="str">
        <f t="shared" ref="D81:E82" si="16">D80</f>
        <v>Tue</v>
      </c>
      <c r="E81" s="148">
        <f t="shared" si="16"/>
        <v>44488</v>
      </c>
      <c r="F81" s="149"/>
      <c r="G81" s="150">
        <v>9006</v>
      </c>
      <c r="H81" s="151" t="s">
        <v>256</v>
      </c>
      <c r="I81" s="150" t="s">
        <v>88</v>
      </c>
      <c r="J81" s="152">
        <v>2</v>
      </c>
      <c r="K81" s="102"/>
    </row>
    <row r="82" spans="1:11" ht="22.5" customHeight="1" x14ac:dyDescent="0.15">
      <c r="C82" s="146"/>
      <c r="D82" s="147" t="str">
        <f t="shared" si="16"/>
        <v>Tue</v>
      </c>
      <c r="E82" s="148">
        <f t="shared" si="16"/>
        <v>44488</v>
      </c>
      <c r="F82" s="149"/>
      <c r="G82" s="150">
        <v>9006</v>
      </c>
      <c r="H82" s="151" t="s">
        <v>225</v>
      </c>
      <c r="I82" s="150" t="s">
        <v>88</v>
      </c>
      <c r="J82" s="152">
        <v>1</v>
      </c>
      <c r="K82" s="102"/>
    </row>
    <row r="83" spans="1:11" ht="22.5" customHeight="1" x14ac:dyDescent="0.15">
      <c r="A83" s="119">
        <f t="shared" si="0"/>
        <v>1</v>
      </c>
      <c r="B83" s="119">
        <f t="shared" si="1"/>
        <v>3</v>
      </c>
      <c r="C83" s="146"/>
      <c r="D83" s="204" t="str">
        <f t="shared" si="4"/>
        <v>Wed</v>
      </c>
      <c r="E83" s="205">
        <f>+E78+1</f>
        <v>44489</v>
      </c>
      <c r="F83" s="206"/>
      <c r="G83" s="207">
        <v>9006</v>
      </c>
      <c r="H83" s="241" t="s">
        <v>224</v>
      </c>
      <c r="I83" s="207" t="s">
        <v>88</v>
      </c>
      <c r="J83" s="209">
        <v>7</v>
      </c>
      <c r="K83" s="105"/>
    </row>
    <row r="84" spans="1:11" ht="22.5" customHeight="1" x14ac:dyDescent="0.15">
      <c r="C84" s="146"/>
      <c r="D84" s="204" t="str">
        <f>D83</f>
        <v>Wed</v>
      </c>
      <c r="E84" s="205">
        <f>E83</f>
        <v>44489</v>
      </c>
      <c r="F84" s="206"/>
      <c r="G84" s="207">
        <v>9006</v>
      </c>
      <c r="H84" s="208" t="s">
        <v>246</v>
      </c>
      <c r="I84" s="207" t="s">
        <v>88</v>
      </c>
      <c r="J84" s="209">
        <v>2</v>
      </c>
      <c r="K84" s="105"/>
    </row>
    <row r="85" spans="1:11" ht="22.5" customHeight="1" x14ac:dyDescent="0.15">
      <c r="C85" s="146"/>
      <c r="D85" s="204" t="str">
        <f t="shared" ref="D85:E87" si="17">D84</f>
        <v>Wed</v>
      </c>
      <c r="E85" s="205">
        <f t="shared" si="17"/>
        <v>44489</v>
      </c>
      <c r="F85" s="206"/>
      <c r="G85" s="207"/>
      <c r="H85" s="208"/>
      <c r="I85" s="207"/>
      <c r="J85" s="209"/>
      <c r="K85" s="105"/>
    </row>
    <row r="86" spans="1:11" ht="22.5" customHeight="1" x14ac:dyDescent="0.15">
      <c r="C86" s="146"/>
      <c r="D86" s="204" t="str">
        <f t="shared" si="17"/>
        <v>Wed</v>
      </c>
      <c r="E86" s="205">
        <f t="shared" si="17"/>
        <v>44489</v>
      </c>
      <c r="F86" s="206"/>
      <c r="G86" s="207"/>
      <c r="H86" s="208"/>
      <c r="I86" s="207"/>
      <c r="J86" s="209"/>
      <c r="K86" s="105"/>
    </row>
    <row r="87" spans="1:11" ht="22.5" customHeight="1" x14ac:dyDescent="0.15">
      <c r="C87" s="146"/>
      <c r="D87" s="204" t="str">
        <f t="shared" si="17"/>
        <v>Wed</v>
      </c>
      <c r="E87" s="205">
        <f t="shared" si="17"/>
        <v>44489</v>
      </c>
      <c r="F87" s="206"/>
      <c r="G87" s="207"/>
      <c r="H87" s="208"/>
      <c r="I87" s="207"/>
      <c r="J87" s="209"/>
      <c r="K87" s="105"/>
    </row>
    <row r="88" spans="1:11" ht="22.5" customHeight="1" x14ac:dyDescent="0.15">
      <c r="A88" s="119">
        <f t="shared" si="0"/>
        <v>1</v>
      </c>
      <c r="B88" s="119">
        <f t="shared" si="1"/>
        <v>4</v>
      </c>
      <c r="C88" s="146"/>
      <c r="D88" s="147" t="str">
        <f t="shared" si="4"/>
        <v>Thu</v>
      </c>
      <c r="E88" s="148">
        <f>+E83+1</f>
        <v>44490</v>
      </c>
      <c r="F88" s="149"/>
      <c r="G88" s="150">
        <v>9006</v>
      </c>
      <c r="H88" s="151" t="s">
        <v>226</v>
      </c>
      <c r="I88" s="150" t="s">
        <v>88</v>
      </c>
      <c r="J88" s="152">
        <v>2</v>
      </c>
      <c r="K88" s="102"/>
    </row>
    <row r="89" spans="1:11" ht="22.5" customHeight="1" x14ac:dyDescent="0.15">
      <c r="C89" s="146"/>
      <c r="D89" s="147" t="str">
        <f>D88</f>
        <v>Thu</v>
      </c>
      <c r="E89" s="148">
        <f>E88</f>
        <v>44490</v>
      </c>
      <c r="F89" s="149"/>
      <c r="G89" s="150">
        <v>9006</v>
      </c>
      <c r="H89" s="151" t="s">
        <v>257</v>
      </c>
      <c r="I89" s="150" t="s">
        <v>88</v>
      </c>
      <c r="J89" s="152">
        <v>3</v>
      </c>
      <c r="K89" s="102"/>
    </row>
    <row r="90" spans="1:11" ht="22.5" customHeight="1" x14ac:dyDescent="0.15">
      <c r="C90" s="146"/>
      <c r="D90" s="147" t="str">
        <f t="shared" ref="D90:E92" si="18">D89</f>
        <v>Thu</v>
      </c>
      <c r="E90" s="148">
        <f t="shared" si="18"/>
        <v>44490</v>
      </c>
      <c r="F90" s="149"/>
      <c r="G90" s="150">
        <v>9006</v>
      </c>
      <c r="H90" s="151" t="s">
        <v>141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>
        <v>9006</v>
      </c>
      <c r="H91" s="151" t="s">
        <v>87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Thu</v>
      </c>
      <c r="E92" s="148">
        <f t="shared" si="18"/>
        <v>44490</v>
      </c>
      <c r="F92" s="149"/>
      <c r="G92" s="150"/>
      <c r="H92" s="151"/>
      <c r="I92" s="150"/>
      <c r="J92" s="152"/>
      <c r="K92" s="102"/>
    </row>
    <row r="93" spans="1:11" ht="22.5" customHeight="1" x14ac:dyDescent="0.15">
      <c r="A93" s="119">
        <f t="shared" si="0"/>
        <v>1</v>
      </c>
      <c r="B93" s="119">
        <f t="shared" si="1"/>
        <v>5</v>
      </c>
      <c r="C93" s="146"/>
      <c r="D93" s="139" t="str">
        <f t="shared" si="4"/>
        <v>Fri</v>
      </c>
      <c r="E93" s="140">
        <f>+E88+1</f>
        <v>44491</v>
      </c>
      <c r="F93" s="141"/>
      <c r="G93" s="142"/>
      <c r="H93" s="156" t="s">
        <v>227</v>
      </c>
      <c r="I93" s="142"/>
      <c r="J93" s="144"/>
      <c r="K93" s="99"/>
    </row>
    <row r="94" spans="1:11" ht="22.5" customHeight="1" x14ac:dyDescent="0.15">
      <c r="C94" s="146"/>
      <c r="D94" s="139" t="str">
        <f>D93</f>
        <v>Fri</v>
      </c>
      <c r="E94" s="140">
        <f>E93</f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ref="D95:E98" si="19">D94</f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C98" s="146"/>
      <c r="D98" s="139" t="str">
        <f t="shared" si="19"/>
        <v>Fri</v>
      </c>
      <c r="E98" s="140">
        <f t="shared" si="19"/>
        <v>44491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A99" s="119" t="str">
        <f t="shared" si="0"/>
        <v/>
      </c>
      <c r="B99" s="119">
        <f t="shared" si="1"/>
        <v>6</v>
      </c>
      <c r="C99" s="146"/>
      <c r="D99" s="147" t="str">
        <f t="shared" si="4"/>
        <v>Sat</v>
      </c>
      <c r="E99" s="148">
        <f>+E93+1</f>
        <v>44492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A100" s="119" t="str">
        <f t="shared" si="0"/>
        <v/>
      </c>
      <c r="B100" s="119">
        <f t="shared" si="1"/>
        <v>7</v>
      </c>
      <c r="C100" s="146"/>
      <c r="D100" s="147" t="str">
        <f t="shared" si="4"/>
        <v>Sun</v>
      </c>
      <c r="E100" s="148">
        <f t="shared" ref="E100:E101" si="20">+E99+1</f>
        <v>44493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A101" s="119">
        <f t="shared" si="0"/>
        <v>1</v>
      </c>
      <c r="B101" s="119">
        <f t="shared" si="1"/>
        <v>1</v>
      </c>
      <c r="C101" s="146"/>
      <c r="D101" s="204" t="str">
        <f t="shared" si="4"/>
        <v>Mo</v>
      </c>
      <c r="E101" s="205">
        <f t="shared" si="20"/>
        <v>44494</v>
      </c>
      <c r="F101" s="206"/>
      <c r="G101" s="207">
        <v>9006</v>
      </c>
      <c r="H101" s="208" t="s">
        <v>233</v>
      </c>
      <c r="I101" s="207" t="s">
        <v>88</v>
      </c>
      <c r="J101" s="209">
        <v>5</v>
      </c>
      <c r="K101" s="105"/>
    </row>
    <row r="102" spans="1:11" ht="22.5" customHeight="1" x14ac:dyDescent="0.15">
      <c r="C102" s="146"/>
      <c r="D102" s="204" t="str">
        <f>D101</f>
        <v>Mo</v>
      </c>
      <c r="E102" s="205">
        <f>E101</f>
        <v>44494</v>
      </c>
      <c r="F102" s="206"/>
      <c r="G102" s="207">
        <v>9006</v>
      </c>
      <c r="H102" s="208" t="s">
        <v>234</v>
      </c>
      <c r="I102" s="207" t="s">
        <v>88</v>
      </c>
      <c r="J102" s="209">
        <v>3</v>
      </c>
      <c r="K102" s="105"/>
    </row>
    <row r="103" spans="1:11" ht="22.5" customHeight="1" x14ac:dyDescent="0.15">
      <c r="C103" s="146"/>
      <c r="D103" s="204" t="str">
        <f t="shared" ref="D103:E105" si="21">D102</f>
        <v>Mo</v>
      </c>
      <c r="E103" s="205">
        <f t="shared" si="21"/>
        <v>44494</v>
      </c>
      <c r="F103" s="206"/>
      <c r="G103" s="207">
        <v>9006</v>
      </c>
      <c r="H103" s="208" t="s">
        <v>238</v>
      </c>
      <c r="I103" s="207" t="s">
        <v>88</v>
      </c>
      <c r="J103" s="209">
        <v>2</v>
      </c>
      <c r="K103" s="105"/>
    </row>
    <row r="104" spans="1:11" ht="22.5" customHeight="1" x14ac:dyDescent="0.15">
      <c r="C104" s="146"/>
      <c r="D104" s="204" t="str">
        <f t="shared" si="21"/>
        <v>Mo</v>
      </c>
      <c r="E104" s="205">
        <f t="shared" si="21"/>
        <v>44494</v>
      </c>
      <c r="F104" s="206"/>
      <c r="G104" s="207"/>
      <c r="H104" s="208"/>
      <c r="I104" s="207"/>
      <c r="J104" s="209"/>
      <c r="K104" s="105"/>
    </row>
    <row r="105" spans="1:11" ht="22.5" customHeight="1" x14ac:dyDescent="0.15">
      <c r="C105" s="146"/>
      <c r="D105" s="204" t="str">
        <f t="shared" si="21"/>
        <v>Mo</v>
      </c>
      <c r="E105" s="205">
        <f t="shared" si="21"/>
        <v>44494</v>
      </c>
      <c r="F105" s="206"/>
      <c r="G105" s="207"/>
      <c r="H105" s="208"/>
      <c r="I105" s="207"/>
      <c r="J105" s="209"/>
      <c r="K105" s="105"/>
    </row>
    <row r="106" spans="1:11" ht="22.5" customHeight="1" x14ac:dyDescent="0.15">
      <c r="A106" s="119">
        <f t="shared" si="0"/>
        <v>1</v>
      </c>
      <c r="B106" s="119">
        <f t="shared" si="1"/>
        <v>2</v>
      </c>
      <c r="C106" s="146"/>
      <c r="D106" s="147" t="str">
        <f t="shared" si="4"/>
        <v>Tue</v>
      </c>
      <c r="E106" s="148">
        <f>+E101+1</f>
        <v>44495</v>
      </c>
      <c r="F106" s="149"/>
      <c r="G106" s="150">
        <v>9006</v>
      </c>
      <c r="H106" s="151" t="s">
        <v>228</v>
      </c>
      <c r="I106" s="150" t="s">
        <v>88</v>
      </c>
      <c r="J106" s="152">
        <v>1</v>
      </c>
      <c r="K106" s="102"/>
    </row>
    <row r="107" spans="1:11" ht="22.5" customHeight="1" x14ac:dyDescent="0.15">
      <c r="C107" s="146"/>
      <c r="D107" s="147" t="str">
        <f>D106</f>
        <v>Tue</v>
      </c>
      <c r="E107" s="148">
        <f>E106</f>
        <v>44495</v>
      </c>
      <c r="F107" s="149"/>
      <c r="G107" s="150">
        <v>9006</v>
      </c>
      <c r="H107" s="151" t="s">
        <v>235</v>
      </c>
      <c r="I107" s="150" t="s">
        <v>88</v>
      </c>
      <c r="J107" s="152">
        <v>7</v>
      </c>
      <c r="K107" s="102"/>
    </row>
    <row r="108" spans="1:11" ht="22.5" customHeight="1" x14ac:dyDescent="0.15">
      <c r="C108" s="146"/>
      <c r="D108" s="147" t="str">
        <f t="shared" ref="D108:E110" si="22">D107</f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Tue</v>
      </c>
      <c r="E110" s="148">
        <f t="shared" si="22"/>
        <v>44495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A111" s="119">
        <f t="shared" si="0"/>
        <v>1</v>
      </c>
      <c r="B111" s="119">
        <f t="shared" si="1"/>
        <v>3</v>
      </c>
      <c r="C111" s="146"/>
      <c r="D111" s="204" t="str">
        <f t="shared" si="4"/>
        <v>Wed</v>
      </c>
      <c r="E111" s="205">
        <f>+E106+1</f>
        <v>44496</v>
      </c>
      <c r="F111" s="206"/>
      <c r="G111" s="207">
        <v>9006</v>
      </c>
      <c r="H111" s="208" t="s">
        <v>229</v>
      </c>
      <c r="I111" s="207" t="s">
        <v>88</v>
      </c>
      <c r="J111" s="209">
        <v>5</v>
      </c>
      <c r="K111" s="105"/>
    </row>
    <row r="112" spans="1:11" ht="22.5" customHeight="1" x14ac:dyDescent="0.15">
      <c r="C112" s="146"/>
      <c r="D112" s="204" t="str">
        <f>D111</f>
        <v>Wed</v>
      </c>
      <c r="E112" s="205">
        <f>E111</f>
        <v>44496</v>
      </c>
      <c r="F112" s="206"/>
      <c r="G112" s="207">
        <v>9006</v>
      </c>
      <c r="H112" s="208" t="s">
        <v>258</v>
      </c>
      <c r="I112" s="207" t="s">
        <v>88</v>
      </c>
      <c r="J112" s="209">
        <v>2</v>
      </c>
      <c r="K112" s="105"/>
    </row>
    <row r="113" spans="1:11" ht="22.5" customHeight="1" x14ac:dyDescent="0.15">
      <c r="C113" s="146"/>
      <c r="D113" s="204" t="str">
        <f t="shared" ref="D113:E115" si="23">D112</f>
        <v>Wed</v>
      </c>
      <c r="E113" s="205">
        <f t="shared" si="23"/>
        <v>44496</v>
      </c>
      <c r="F113" s="206"/>
      <c r="G113" s="207">
        <v>9006</v>
      </c>
      <c r="H113" s="208" t="s">
        <v>141</v>
      </c>
      <c r="I113" s="207" t="s">
        <v>88</v>
      </c>
      <c r="J113" s="209">
        <v>1</v>
      </c>
      <c r="K113" s="105"/>
    </row>
    <row r="114" spans="1:11" ht="22.5" customHeight="1" x14ac:dyDescent="0.15">
      <c r="C114" s="146"/>
      <c r="D114" s="204" t="str">
        <f t="shared" si="23"/>
        <v>Wed</v>
      </c>
      <c r="E114" s="205">
        <f t="shared" si="23"/>
        <v>44496</v>
      </c>
      <c r="F114" s="206"/>
      <c r="G114" s="207">
        <v>9006</v>
      </c>
      <c r="H114" s="208" t="s">
        <v>87</v>
      </c>
      <c r="I114" s="207" t="s">
        <v>88</v>
      </c>
      <c r="J114" s="209">
        <v>2</v>
      </c>
      <c r="K114" s="105"/>
    </row>
    <row r="115" spans="1:11" ht="22.5" customHeight="1" x14ac:dyDescent="0.15">
      <c r="C115" s="146"/>
      <c r="D115" s="204" t="str">
        <f t="shared" si="23"/>
        <v>Wed</v>
      </c>
      <c r="E115" s="205">
        <f t="shared" si="23"/>
        <v>44496</v>
      </c>
      <c r="F115" s="206"/>
      <c r="G115" s="207"/>
      <c r="H115" s="208"/>
      <c r="I115" s="207"/>
      <c r="J115" s="209"/>
      <c r="K115" s="105"/>
    </row>
    <row r="116" spans="1:11" ht="22.5" customHeight="1" x14ac:dyDescent="0.15">
      <c r="A116" s="119">
        <f t="shared" si="0"/>
        <v>1</v>
      </c>
      <c r="B116" s="119">
        <f t="shared" si="1"/>
        <v>4</v>
      </c>
      <c r="C116" s="146"/>
      <c r="D116" s="147" t="str">
        <f t="shared" si="4"/>
        <v>Thu</v>
      </c>
      <c r="E116" s="148">
        <f>+E111+1</f>
        <v>44497</v>
      </c>
      <c r="F116" s="149"/>
      <c r="G116" s="150">
        <v>9006</v>
      </c>
      <c r="H116" s="157" t="s">
        <v>230</v>
      </c>
      <c r="I116" s="150" t="s">
        <v>88</v>
      </c>
      <c r="J116" s="152">
        <v>5</v>
      </c>
      <c r="K116" s="102"/>
    </row>
    <row r="117" spans="1:11" ht="22.5" customHeight="1" x14ac:dyDescent="0.15">
      <c r="C117" s="146"/>
      <c r="D117" s="147" t="str">
        <f>D116</f>
        <v>Thu</v>
      </c>
      <c r="E117" s="148">
        <f>E116</f>
        <v>44497</v>
      </c>
      <c r="F117" s="149"/>
      <c r="G117" s="150">
        <v>9006</v>
      </c>
      <c r="H117" s="157" t="s">
        <v>141</v>
      </c>
      <c r="I117" s="150" t="s">
        <v>88</v>
      </c>
      <c r="J117" s="152">
        <v>1</v>
      </c>
      <c r="K117" s="102"/>
    </row>
    <row r="118" spans="1:11" ht="22.5" customHeight="1" x14ac:dyDescent="0.15">
      <c r="C118" s="146"/>
      <c r="D118" s="147" t="str">
        <f t="shared" ref="D118:E120" si="24">D117</f>
        <v>Thu</v>
      </c>
      <c r="E118" s="148">
        <f t="shared" si="24"/>
        <v>44497</v>
      </c>
      <c r="F118" s="149"/>
      <c r="G118" s="150">
        <v>9006</v>
      </c>
      <c r="H118" s="157" t="s">
        <v>87</v>
      </c>
      <c r="I118" s="150" t="s">
        <v>88</v>
      </c>
      <c r="J118" s="152">
        <v>2</v>
      </c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>
        <v>9006</v>
      </c>
      <c r="H119" s="157" t="s">
        <v>258</v>
      </c>
      <c r="I119" s="150" t="s">
        <v>88</v>
      </c>
      <c r="J119" s="152">
        <v>2</v>
      </c>
      <c r="K119" s="102"/>
    </row>
    <row r="120" spans="1:11" ht="22.5" customHeight="1" x14ac:dyDescent="0.15">
      <c r="C120" s="146"/>
      <c r="D120" s="147" t="str">
        <f t="shared" si="24"/>
        <v>Thu</v>
      </c>
      <c r="E120" s="148">
        <f t="shared" si="24"/>
        <v>44497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A121" s="119">
        <f t="shared" si="0"/>
        <v>1</v>
      </c>
      <c r="B121" s="119">
        <f>WEEKDAY(E116+1,2)</f>
        <v>5</v>
      </c>
      <c r="C121" s="146"/>
      <c r="D121" s="139" t="str">
        <f>IF(B121=1,"Mo",IF(B121=2,"Tue",IF(B121=3,"Wed",IF(B121=4,"Thu",IF(B121=5,"Fri",IF(B121=6,"Sat",IF(B121=7,"Sun","")))))))</f>
        <v>Fri</v>
      </c>
      <c r="E121" s="140">
        <f>IF(MONTH(E116+1)&gt;MONTH(E116),"",E116+1)</f>
        <v>44498</v>
      </c>
      <c r="F121" s="141"/>
      <c r="G121" s="142">
        <v>9006</v>
      </c>
      <c r="H121" s="156" t="s">
        <v>222</v>
      </c>
      <c r="I121" s="142" t="s">
        <v>88</v>
      </c>
      <c r="J121" s="144">
        <v>1</v>
      </c>
      <c r="K121" s="99"/>
    </row>
    <row r="122" spans="1:11" ht="22.5" customHeight="1" x14ac:dyDescent="0.15">
      <c r="C122" s="146"/>
      <c r="D122" s="139" t="str">
        <f>D121</f>
        <v>Fri</v>
      </c>
      <c r="E122" s="140">
        <f>E121</f>
        <v>44498</v>
      </c>
      <c r="F122" s="141"/>
      <c r="G122" s="142">
        <v>9006</v>
      </c>
      <c r="H122" s="156" t="s">
        <v>236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 t="shared" ref="D123:E124" si="25">D122</f>
        <v>Fri</v>
      </c>
      <c r="E123" s="140">
        <f t="shared" si="25"/>
        <v>44498</v>
      </c>
      <c r="F123" s="141"/>
      <c r="G123" s="142">
        <v>9006</v>
      </c>
      <c r="H123" s="156" t="s">
        <v>237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>
        <v>9006</v>
      </c>
      <c r="H124" s="156" t="s">
        <v>239</v>
      </c>
      <c r="I124" s="142" t="s">
        <v>88</v>
      </c>
      <c r="J124" s="144">
        <v>2</v>
      </c>
      <c r="K124" s="99"/>
    </row>
    <row r="125" spans="1:11" ht="22.5" customHeight="1" x14ac:dyDescent="0.15">
      <c r="C125" s="146"/>
      <c r="D125" s="139" t="str">
        <f>D123</f>
        <v>Fri</v>
      </c>
      <c r="E125" s="140">
        <f>E123</f>
        <v>44498</v>
      </c>
      <c r="F125" s="141"/>
      <c r="G125" s="207">
        <v>9006</v>
      </c>
      <c r="H125" s="208" t="s">
        <v>141</v>
      </c>
      <c r="I125" s="207" t="s">
        <v>88</v>
      </c>
      <c r="J125" s="209">
        <v>1</v>
      </c>
      <c r="K125" s="99"/>
    </row>
    <row r="126" spans="1:11" ht="22.5" customHeight="1" x14ac:dyDescent="0.15">
      <c r="C126" s="146"/>
      <c r="D126" s="139" t="str">
        <f>D124</f>
        <v>Fri</v>
      </c>
      <c r="E126" s="140">
        <f>E124</f>
        <v>44498</v>
      </c>
      <c r="F126" s="141"/>
      <c r="G126" s="207">
        <v>9006</v>
      </c>
      <c r="H126" s="208" t="s">
        <v>87</v>
      </c>
      <c r="I126" s="207" t="s">
        <v>88</v>
      </c>
      <c r="J126" s="209">
        <v>2</v>
      </c>
      <c r="K126" s="99"/>
    </row>
    <row r="127" spans="1:11" ht="22.5" customHeight="1" x14ac:dyDescent="0.15">
      <c r="A127" s="119" t="str">
        <f t="shared" si="0"/>
        <v/>
      </c>
      <c r="B127" s="119">
        <v>6</v>
      </c>
      <c r="C127" s="146"/>
      <c r="D127" s="147" t="str">
        <f>IF(B127=1,"Mo",IF(B127=2,"Tue",IF(B127=3,"Wed",IF(B127=4,"Thu",IF(B127=5,"Fri",IF(B127=6,"Sat",IF(B127=7,"Sun","")))))))</f>
        <v>Sat</v>
      </c>
      <c r="E127" s="148">
        <f>IF(MONTH(E121+1)&gt;MONTH(E121),"",E121+1)</f>
        <v>44499</v>
      </c>
      <c r="F127" s="149"/>
      <c r="G127" s="150"/>
      <c r="H127" s="158"/>
      <c r="I127" s="150"/>
      <c r="J127" s="152"/>
      <c r="K127" s="102"/>
    </row>
    <row r="128" spans="1:11" ht="22.5" customHeight="1" thickBot="1" x14ac:dyDescent="0.2">
      <c r="A128" s="119" t="str">
        <f t="shared" si="0"/>
        <v/>
      </c>
      <c r="B128" s="119">
        <v>7</v>
      </c>
      <c r="C128" s="146"/>
      <c r="D128" s="228" t="str">
        <f t="shared" si="4"/>
        <v>Sun</v>
      </c>
      <c r="E128" s="179">
        <f>IF(MONTH(E127+1)&gt;MONTH(E127),"",E127+1)</f>
        <v>44500</v>
      </c>
      <c r="F128" s="180"/>
      <c r="G128" s="181"/>
      <c r="H128" s="182"/>
      <c r="I128" s="181"/>
      <c r="J128" s="229"/>
      <c r="K128" s="103"/>
    </row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</sheetData>
  <mergeCells count="2">
    <mergeCell ref="D4:E4"/>
    <mergeCell ref="D1:K1"/>
  </mergeCells>
  <conditionalFormatting sqref="C11:C21 C23:C124 C126">
    <cfRule type="expression" dxfId="118" priority="51" stopIfTrue="1">
      <formula>IF($A11=1,B11,)</formula>
    </cfRule>
    <cfRule type="expression" dxfId="117" priority="52" stopIfTrue="1">
      <formula>IF($A11="",B11,)</formula>
    </cfRule>
  </conditionalFormatting>
  <conditionalFormatting sqref="E11:E15">
    <cfRule type="expression" dxfId="116" priority="53" stopIfTrue="1">
      <formula>IF($A11="",B11,"")</formula>
    </cfRule>
  </conditionalFormatting>
  <conditionalFormatting sqref="E16:E21 E23:E124 E126">
    <cfRule type="expression" dxfId="115" priority="54" stopIfTrue="1">
      <formula>IF($A16&lt;&gt;1,B16,"")</formula>
    </cfRule>
  </conditionalFormatting>
  <conditionalFormatting sqref="D11:D21 D23:D124 D126">
    <cfRule type="expression" dxfId="114" priority="55" stopIfTrue="1">
      <formula>IF($A11="",B11,)</formula>
    </cfRule>
  </conditionalFormatting>
  <conditionalFormatting sqref="G16 G83:G120 G18:G21 G23:G63 G65:G77">
    <cfRule type="expression" dxfId="113" priority="56" stopIfTrue="1">
      <formula>#REF!="Freelancer"</formula>
    </cfRule>
    <cfRule type="expression" dxfId="112" priority="57" stopIfTrue="1">
      <formula>#REF!="DTC Int. Staff"</formula>
    </cfRule>
  </conditionalFormatting>
  <conditionalFormatting sqref="G116:G120 G88:G105 G18:G21 G34:G50 G61:G63 G23 G65:G77">
    <cfRule type="expression" dxfId="111" priority="49" stopIfTrue="1">
      <formula>$F$5="Freelancer"</formula>
    </cfRule>
    <cfRule type="expression" dxfId="110" priority="50" stopIfTrue="1">
      <formula>$F$5="DTC Int. Staff"</formula>
    </cfRule>
  </conditionalFormatting>
  <conditionalFormatting sqref="G16">
    <cfRule type="expression" dxfId="109" priority="47" stopIfTrue="1">
      <formula>#REF!="Freelancer"</formula>
    </cfRule>
    <cfRule type="expression" dxfId="108" priority="48" stopIfTrue="1">
      <formula>#REF!="DTC Int. Staff"</formula>
    </cfRule>
  </conditionalFormatting>
  <conditionalFormatting sqref="G16">
    <cfRule type="expression" dxfId="107" priority="45" stopIfTrue="1">
      <formula>$F$5="Freelancer"</formula>
    </cfRule>
    <cfRule type="expression" dxfId="106" priority="46" stopIfTrue="1">
      <formula>$F$5="DTC Int. Staff"</formula>
    </cfRule>
  </conditionalFormatting>
  <conditionalFormatting sqref="G17">
    <cfRule type="expression" dxfId="105" priority="43" stopIfTrue="1">
      <formula>#REF!="Freelancer"</formula>
    </cfRule>
    <cfRule type="expression" dxfId="104" priority="44" stopIfTrue="1">
      <formula>#REF!="DTC Int. Staff"</formula>
    </cfRule>
  </conditionalFormatting>
  <conditionalFormatting sqref="G17">
    <cfRule type="expression" dxfId="103" priority="41" stopIfTrue="1">
      <formula>$F$5="Freelancer"</formula>
    </cfRule>
    <cfRule type="expression" dxfId="102" priority="42" stopIfTrue="1">
      <formula>$F$5="DTC Int. Staff"</formula>
    </cfRule>
  </conditionalFormatting>
  <conditionalFormatting sqref="C128">
    <cfRule type="expression" dxfId="101" priority="38" stopIfTrue="1">
      <formula>IF($A128=1,B128,)</formula>
    </cfRule>
    <cfRule type="expression" dxfId="100" priority="39" stopIfTrue="1">
      <formula>IF($A128="",B128,)</formula>
    </cfRule>
  </conditionalFormatting>
  <conditionalFormatting sqref="D128">
    <cfRule type="expression" dxfId="99" priority="40" stopIfTrue="1">
      <formula>IF($A128="",B128,)</formula>
    </cfRule>
  </conditionalFormatting>
  <conditionalFormatting sqref="C127">
    <cfRule type="expression" dxfId="98" priority="35" stopIfTrue="1">
      <formula>IF($A127=1,B127,)</formula>
    </cfRule>
    <cfRule type="expression" dxfId="97" priority="36" stopIfTrue="1">
      <formula>IF($A127="",B127,)</formula>
    </cfRule>
  </conditionalFormatting>
  <conditionalFormatting sqref="D127">
    <cfRule type="expression" dxfId="96" priority="37" stopIfTrue="1">
      <formula>IF($A127="",B127,)</formula>
    </cfRule>
  </conditionalFormatting>
  <conditionalFormatting sqref="E127">
    <cfRule type="expression" dxfId="95" priority="34" stopIfTrue="1">
      <formula>IF($A127&lt;&gt;1,B127,"")</formula>
    </cfRule>
  </conditionalFormatting>
  <conditionalFormatting sqref="E128">
    <cfRule type="expression" dxfId="94" priority="33" stopIfTrue="1">
      <formula>IF($A128&lt;&gt;1,B128,"")</formula>
    </cfRule>
  </conditionalFormatting>
  <conditionalFormatting sqref="G56:G60">
    <cfRule type="expression" dxfId="93" priority="31" stopIfTrue="1">
      <formula>$F$5="Freelancer"</formula>
    </cfRule>
    <cfRule type="expression" dxfId="92" priority="32" stopIfTrue="1">
      <formula>$F$5="DTC Int. Staff"</formula>
    </cfRule>
  </conditionalFormatting>
  <conditionalFormatting sqref="G78:G82">
    <cfRule type="expression" dxfId="91" priority="29" stopIfTrue="1">
      <formula>#REF!="Freelancer"</formula>
    </cfRule>
    <cfRule type="expression" dxfId="90" priority="30" stopIfTrue="1">
      <formula>#REF!="DTC Int. Staff"</formula>
    </cfRule>
  </conditionalFormatting>
  <conditionalFormatting sqref="G78:G82">
    <cfRule type="expression" dxfId="89" priority="27" stopIfTrue="1">
      <formula>$F$5="Freelancer"</formula>
    </cfRule>
    <cfRule type="expression" dxfId="88" priority="28" stopIfTrue="1">
      <formula>$F$5="DTC Int. Staff"</formula>
    </cfRule>
  </conditionalFormatting>
  <conditionalFormatting sqref="G11:G12">
    <cfRule type="expression" dxfId="87" priority="25" stopIfTrue="1">
      <formula>#REF!="Freelancer"</formula>
    </cfRule>
    <cfRule type="expression" dxfId="86" priority="26" stopIfTrue="1">
      <formula>#REF!="DTC Int. Staff"</formula>
    </cfRule>
  </conditionalFormatting>
  <conditionalFormatting sqref="G13:G15">
    <cfRule type="expression" dxfId="85" priority="23" stopIfTrue="1">
      <formula>#REF!="Freelancer"</formula>
    </cfRule>
    <cfRule type="expression" dxfId="84" priority="24" stopIfTrue="1">
      <formula>#REF!="DTC Int. Staff"</formula>
    </cfRule>
  </conditionalFormatting>
  <conditionalFormatting sqref="G13:G15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3:G15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C22">
    <cfRule type="expression" dxfId="79" priority="13" stopIfTrue="1">
      <formula>IF($A22=1,B22,)</formula>
    </cfRule>
    <cfRule type="expression" dxfId="78" priority="14" stopIfTrue="1">
      <formula>IF($A22="",B22,)</formula>
    </cfRule>
  </conditionalFormatting>
  <conditionalFormatting sqref="E22">
    <cfRule type="expression" dxfId="77" priority="15" stopIfTrue="1">
      <formula>IF($A22&lt;&gt;1,B22,"")</formula>
    </cfRule>
  </conditionalFormatting>
  <conditionalFormatting sqref="D22">
    <cfRule type="expression" dxfId="76" priority="16" stopIfTrue="1">
      <formula>IF($A22="",B22,)</formula>
    </cfRule>
  </conditionalFormatting>
  <conditionalFormatting sqref="G22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2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G64">
    <cfRule type="expression" dxfId="71" priority="9" stopIfTrue="1">
      <formula>#REF!="Freelancer"</formula>
    </cfRule>
    <cfRule type="expression" dxfId="70" priority="10" stopIfTrue="1">
      <formula>#REF!="DTC Int. Staff"</formula>
    </cfRule>
  </conditionalFormatting>
  <conditionalFormatting sqref="G64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C125">
    <cfRule type="expression" dxfId="67" priority="3" stopIfTrue="1">
      <formula>IF($A125=1,B125,)</formula>
    </cfRule>
    <cfRule type="expression" dxfId="66" priority="4" stopIfTrue="1">
      <formula>IF($A125="",B125,)</formula>
    </cfRule>
  </conditionalFormatting>
  <conditionalFormatting sqref="E125">
    <cfRule type="expression" dxfId="65" priority="5" stopIfTrue="1">
      <formula>IF($A125&lt;&gt;1,B125,"")</formula>
    </cfRule>
  </conditionalFormatting>
  <conditionalFormatting sqref="D125">
    <cfRule type="expression" dxfId="64" priority="6" stopIfTrue="1">
      <formula>IF($A125="",B125,)</formula>
    </cfRule>
  </conditionalFormatting>
  <conditionalFormatting sqref="G125:G126">
    <cfRule type="expression" dxfId="63" priority="1" stopIfTrue="1">
      <formula>#REF!="Freelancer"</formula>
    </cfRule>
    <cfRule type="expression" dxfId="6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2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4" t="str">
        <f>IF(B16=1,"Mo",IF(B16=2,"Tue",IF(B16=3,"Wed",IF(B16=4,"Thu",IF(B16=5,"Fri",IF(B16=6,"Sat",IF(B16=7,"Sun","")))))))</f>
        <v>Tue</v>
      </c>
      <c r="E16" s="205">
        <f>+E11+1</f>
        <v>44502</v>
      </c>
      <c r="F16" s="206"/>
      <c r="G16" s="207"/>
      <c r="H16" s="208"/>
      <c r="I16" s="207"/>
      <c r="J16" s="225"/>
      <c r="K16" s="105"/>
    </row>
    <row r="17" spans="1:11" ht="22.5" customHeight="1" x14ac:dyDescent="0.15">
      <c r="C17" s="162"/>
      <c r="D17" s="224" t="str">
        <f>D16</f>
        <v>Tue</v>
      </c>
      <c r="E17" s="205">
        <f>E16</f>
        <v>44502</v>
      </c>
      <c r="F17" s="206"/>
      <c r="G17" s="207"/>
      <c r="H17" s="208"/>
      <c r="I17" s="207"/>
      <c r="J17" s="225"/>
      <c r="K17" s="105"/>
    </row>
    <row r="18" spans="1:11" ht="22.5" customHeight="1" x14ac:dyDescent="0.15">
      <c r="C18" s="162"/>
      <c r="D18" s="224" t="str">
        <f t="shared" ref="D18:E20" si="3">D17</f>
        <v>Tue</v>
      </c>
      <c r="E18" s="205">
        <f t="shared" si="3"/>
        <v>44502</v>
      </c>
      <c r="F18" s="206"/>
      <c r="G18" s="207"/>
      <c r="H18" s="208"/>
      <c r="I18" s="207"/>
      <c r="J18" s="225"/>
      <c r="K18" s="105"/>
    </row>
    <row r="19" spans="1:11" ht="22.5" customHeight="1" x14ac:dyDescent="0.15">
      <c r="C19" s="162"/>
      <c r="D19" s="224" t="str">
        <f t="shared" si="3"/>
        <v>Tue</v>
      </c>
      <c r="E19" s="205">
        <f t="shared" si="3"/>
        <v>44502</v>
      </c>
      <c r="F19" s="206"/>
      <c r="G19" s="207"/>
      <c r="H19" s="208"/>
      <c r="I19" s="207"/>
      <c r="J19" s="225"/>
      <c r="K19" s="105"/>
    </row>
    <row r="20" spans="1:11" ht="22.5" customHeight="1" x14ac:dyDescent="0.15">
      <c r="C20" s="162"/>
      <c r="D20" s="224" t="str">
        <f t="shared" si="3"/>
        <v>Tue</v>
      </c>
      <c r="E20" s="205">
        <f t="shared" si="3"/>
        <v>44502</v>
      </c>
      <c r="F20" s="206"/>
      <c r="G20" s="207"/>
      <c r="H20" s="208"/>
      <c r="I20" s="207"/>
      <c r="J20" s="225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4" t="str">
        <f t="shared" ref="D26:D119" si="5">IF(B26=1,"Mo",IF(B26=2,"Tue",IF(B26=3,"Wed",IF(B26=4,"Thu",IF(B26=5,"Fri",IF(B26=6,"Sat",IF(B26=7,"Sun","")))))))</f>
        <v>Thu</v>
      </c>
      <c r="E26" s="205">
        <f t="shared" ref="E26" si="6">+E21+1</f>
        <v>44504</v>
      </c>
      <c r="F26" s="206"/>
      <c r="G26" s="207"/>
      <c r="H26" s="226"/>
      <c r="I26" s="207"/>
      <c r="J26" s="225"/>
      <c r="K26" s="105"/>
    </row>
    <row r="27" spans="1:11" ht="22.5" customHeight="1" x14ac:dyDescent="0.15">
      <c r="C27" s="162"/>
      <c r="D27" s="224" t="str">
        <f>D26</f>
        <v>Thu</v>
      </c>
      <c r="E27" s="205">
        <f>E26</f>
        <v>44504</v>
      </c>
      <c r="F27" s="206"/>
      <c r="G27" s="207"/>
      <c r="H27" s="226"/>
      <c r="I27" s="207"/>
      <c r="J27" s="225"/>
      <c r="K27" s="105"/>
    </row>
    <row r="28" spans="1:11" ht="22.5" customHeight="1" x14ac:dyDescent="0.15">
      <c r="C28" s="162"/>
      <c r="D28" s="224" t="str">
        <f t="shared" ref="D28:E30" si="7">D27</f>
        <v>Thu</v>
      </c>
      <c r="E28" s="205">
        <f t="shared" si="7"/>
        <v>44504</v>
      </c>
      <c r="F28" s="206"/>
      <c r="G28" s="207"/>
      <c r="H28" s="226"/>
      <c r="I28" s="207"/>
      <c r="J28" s="225"/>
      <c r="K28" s="105"/>
    </row>
    <row r="29" spans="1:11" ht="22.5" customHeight="1" x14ac:dyDescent="0.15">
      <c r="C29" s="162"/>
      <c r="D29" s="224" t="str">
        <f t="shared" si="7"/>
        <v>Thu</v>
      </c>
      <c r="E29" s="205">
        <f t="shared" si="7"/>
        <v>44504</v>
      </c>
      <c r="F29" s="206"/>
      <c r="G29" s="207"/>
      <c r="H29" s="226"/>
      <c r="I29" s="207"/>
      <c r="J29" s="225"/>
      <c r="K29" s="105"/>
    </row>
    <row r="30" spans="1:11" ht="22.5" customHeight="1" x14ac:dyDescent="0.15">
      <c r="C30" s="162"/>
      <c r="D30" s="224" t="str">
        <f t="shared" si="7"/>
        <v>Thu</v>
      </c>
      <c r="E30" s="205">
        <f t="shared" si="7"/>
        <v>44504</v>
      </c>
      <c r="F30" s="206"/>
      <c r="G30" s="207"/>
      <c r="H30" s="226"/>
      <c r="I30" s="207"/>
      <c r="J30" s="225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4" t="str">
        <f t="shared" si="5"/>
        <v>Sat</v>
      </c>
      <c r="E36" s="205">
        <f>+E31+1</f>
        <v>44506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4" t="str">
        <f t="shared" si="5"/>
        <v>Sun</v>
      </c>
      <c r="E37" s="205">
        <f>+E36+1</f>
        <v>44507</v>
      </c>
      <c r="F37" s="206"/>
      <c r="G37" s="207"/>
      <c r="H37" s="208"/>
      <c r="I37" s="207"/>
      <c r="J37" s="225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4" t="str">
        <f>IF(B43=1,"Mo",IF(B43=2,"Tue",IF(B43=3,"Wed",IF(B43=4,"Thu",IF(B43=5,"Fri",IF(B43=6,"Sat",IF(B43=7,"Sun","")))))))</f>
        <v>Tue</v>
      </c>
      <c r="E43" s="205">
        <f>+E38+1</f>
        <v>44509</v>
      </c>
      <c r="F43" s="206"/>
      <c r="G43" s="207"/>
      <c r="H43" s="208"/>
      <c r="I43" s="207"/>
      <c r="J43" s="225"/>
      <c r="K43" s="105"/>
    </row>
    <row r="44" spans="1:11" ht="22.5" customHeight="1" x14ac:dyDescent="0.15">
      <c r="C44" s="162"/>
      <c r="D44" s="224" t="str">
        <f>D43</f>
        <v>Tue</v>
      </c>
      <c r="E44" s="205">
        <f>E43</f>
        <v>44509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C45" s="162"/>
      <c r="D45" s="224" t="str">
        <f t="shared" ref="D45:E47" si="10">D44</f>
        <v>Tue</v>
      </c>
      <c r="E45" s="205">
        <f t="shared" si="10"/>
        <v>44509</v>
      </c>
      <c r="F45" s="206"/>
      <c r="G45" s="207"/>
      <c r="H45" s="208"/>
      <c r="I45" s="207"/>
      <c r="J45" s="225"/>
      <c r="K45" s="105"/>
    </row>
    <row r="46" spans="1:11" ht="22.5" customHeight="1" x14ac:dyDescent="0.15">
      <c r="C46" s="162"/>
      <c r="D46" s="224" t="str">
        <f t="shared" si="10"/>
        <v>Tue</v>
      </c>
      <c r="E46" s="205">
        <f t="shared" si="10"/>
        <v>44509</v>
      </c>
      <c r="F46" s="206"/>
      <c r="G46" s="207"/>
      <c r="H46" s="208"/>
      <c r="I46" s="207"/>
      <c r="J46" s="225"/>
      <c r="K46" s="105"/>
    </row>
    <row r="47" spans="1:11" ht="22.5" customHeight="1" x14ac:dyDescent="0.15">
      <c r="C47" s="162"/>
      <c r="D47" s="224" t="str">
        <f t="shared" si="10"/>
        <v>Tue</v>
      </c>
      <c r="E47" s="205">
        <f t="shared" si="10"/>
        <v>44509</v>
      </c>
      <c r="F47" s="206"/>
      <c r="G47" s="207"/>
      <c r="H47" s="208"/>
      <c r="I47" s="207"/>
      <c r="J47" s="225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4" t="str">
        <f t="shared" si="5"/>
        <v>Thu</v>
      </c>
      <c r="E53" s="205">
        <f>+E48+1</f>
        <v>44511</v>
      </c>
      <c r="F53" s="206"/>
      <c r="G53" s="207"/>
      <c r="H53" s="208"/>
      <c r="I53" s="207"/>
      <c r="J53" s="225"/>
      <c r="K53" s="105"/>
    </row>
    <row r="54" spans="1:11" ht="22.5" customHeight="1" x14ac:dyDescent="0.15">
      <c r="C54" s="166"/>
      <c r="D54" s="224" t="str">
        <f>D53</f>
        <v>Thu</v>
      </c>
      <c r="E54" s="205">
        <f>E53</f>
        <v>44511</v>
      </c>
      <c r="F54" s="206"/>
      <c r="G54" s="207"/>
      <c r="H54" s="208"/>
      <c r="I54" s="207"/>
      <c r="J54" s="225"/>
      <c r="K54" s="105"/>
    </row>
    <row r="55" spans="1:11" ht="22.5" customHeight="1" x14ac:dyDescent="0.15">
      <c r="C55" s="166"/>
      <c r="D55" s="224" t="str">
        <f t="shared" ref="D55:E57" si="12">D54</f>
        <v>Thu</v>
      </c>
      <c r="E55" s="205">
        <f t="shared" si="12"/>
        <v>44511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6"/>
      <c r="D56" s="224" t="str">
        <f t="shared" si="12"/>
        <v>Thu</v>
      </c>
      <c r="E56" s="205">
        <f t="shared" si="12"/>
        <v>44511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6"/>
      <c r="D57" s="224" t="str">
        <f t="shared" si="12"/>
        <v>Thu</v>
      </c>
      <c r="E57" s="205">
        <f t="shared" si="12"/>
        <v>44511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4" t="str">
        <f t="shared" si="5"/>
        <v>Sat</v>
      </c>
      <c r="E63" s="205">
        <f>+E58+1</f>
        <v>44513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4" t="str">
        <f t="shared" si="5"/>
        <v>Sun</v>
      </c>
      <c r="E64" s="205">
        <f>+E63+1</f>
        <v>44514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4" t="str">
        <f t="shared" si="5"/>
        <v>Tue</v>
      </c>
      <c r="E70" s="205">
        <f>+E65+1</f>
        <v>44516</v>
      </c>
      <c r="F70" s="206"/>
      <c r="G70" s="207"/>
      <c r="H70" s="208"/>
      <c r="I70" s="207"/>
      <c r="J70" s="225"/>
      <c r="K70" s="105"/>
    </row>
    <row r="71" spans="1:11" ht="22.5" customHeight="1" x14ac:dyDescent="0.15">
      <c r="C71" s="162"/>
      <c r="D71" s="224" t="str">
        <f>D70</f>
        <v>Tue</v>
      </c>
      <c r="E71" s="205">
        <f>E70</f>
        <v>44516</v>
      </c>
      <c r="F71" s="206"/>
      <c r="G71" s="207"/>
      <c r="H71" s="208"/>
      <c r="I71" s="207"/>
      <c r="J71" s="225"/>
      <c r="K71" s="105"/>
    </row>
    <row r="72" spans="1:11" ht="22.5" customHeight="1" x14ac:dyDescent="0.15">
      <c r="C72" s="162"/>
      <c r="D72" s="224" t="str">
        <f t="shared" ref="D72:E74" si="15">D71</f>
        <v>Tue</v>
      </c>
      <c r="E72" s="205">
        <f t="shared" si="15"/>
        <v>44516</v>
      </c>
      <c r="F72" s="206"/>
      <c r="G72" s="207"/>
      <c r="H72" s="208"/>
      <c r="I72" s="207"/>
      <c r="J72" s="225"/>
      <c r="K72" s="105"/>
    </row>
    <row r="73" spans="1:11" ht="22.5" customHeight="1" x14ac:dyDescent="0.15">
      <c r="C73" s="162"/>
      <c r="D73" s="224" t="str">
        <f t="shared" si="15"/>
        <v>Tue</v>
      </c>
      <c r="E73" s="205">
        <f t="shared" si="15"/>
        <v>44516</v>
      </c>
      <c r="F73" s="206"/>
      <c r="G73" s="207"/>
      <c r="H73" s="208"/>
      <c r="I73" s="207"/>
      <c r="J73" s="225"/>
      <c r="K73" s="105"/>
    </row>
    <row r="74" spans="1:11" ht="22.5" customHeight="1" x14ac:dyDescent="0.15">
      <c r="C74" s="162"/>
      <c r="D74" s="224" t="str">
        <f t="shared" si="15"/>
        <v>Tue</v>
      </c>
      <c r="E74" s="205">
        <f t="shared" si="15"/>
        <v>44516</v>
      </c>
      <c r="F74" s="206"/>
      <c r="G74" s="207"/>
      <c r="H74" s="208"/>
      <c r="I74" s="207"/>
      <c r="J74" s="225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4" t="str">
        <f t="shared" si="5"/>
        <v>Thu</v>
      </c>
      <c r="E80" s="205">
        <f>+E75+1</f>
        <v>44518</v>
      </c>
      <c r="F80" s="206"/>
      <c r="G80" s="207"/>
      <c r="H80" s="208"/>
      <c r="I80" s="207"/>
      <c r="J80" s="225"/>
      <c r="K80" s="105"/>
    </row>
    <row r="81" spans="1:11" ht="22.5" customHeight="1" x14ac:dyDescent="0.15">
      <c r="C81" s="162"/>
      <c r="D81" s="224" t="str">
        <f>D80</f>
        <v>Thu</v>
      </c>
      <c r="E81" s="205">
        <f>E80</f>
        <v>44518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C82" s="162"/>
      <c r="D82" s="224" t="str">
        <f t="shared" ref="D82:E84" si="17">D81</f>
        <v>Thu</v>
      </c>
      <c r="E82" s="205">
        <f t="shared" si="17"/>
        <v>44518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 t="shared" si="17"/>
        <v>Thu</v>
      </c>
      <c r="E83" s="205">
        <f t="shared" si="17"/>
        <v>44518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si="17"/>
        <v>Thu</v>
      </c>
      <c r="E84" s="205">
        <f t="shared" si="17"/>
        <v>44518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4" t="str">
        <f t="shared" si="5"/>
        <v>Sat</v>
      </c>
      <c r="E90" s="205">
        <f>+E85+1</f>
        <v>44520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4" t="str">
        <f t="shared" si="5"/>
        <v>Sun</v>
      </c>
      <c r="E91" s="205">
        <f>+E90+1</f>
        <v>44521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4" t="str">
        <f t="shared" si="5"/>
        <v>Tue</v>
      </c>
      <c r="E98" s="205">
        <f>+E92+1</f>
        <v>44523</v>
      </c>
      <c r="F98" s="206"/>
      <c r="G98" s="207"/>
      <c r="H98" s="226"/>
      <c r="I98" s="207"/>
      <c r="J98" s="225"/>
      <c r="K98" s="105"/>
    </row>
    <row r="99" spans="1:11" ht="22.5" customHeight="1" x14ac:dyDescent="0.15">
      <c r="C99" s="162"/>
      <c r="D99" s="224" t="str">
        <f>D98</f>
        <v>Tue</v>
      </c>
      <c r="E99" s="205">
        <f>E98</f>
        <v>44523</v>
      </c>
      <c r="F99" s="206"/>
      <c r="G99" s="207"/>
      <c r="H99" s="226"/>
      <c r="I99" s="207"/>
      <c r="J99" s="225"/>
      <c r="K99" s="105"/>
    </row>
    <row r="100" spans="1:11" ht="22.5" customHeight="1" x14ac:dyDescent="0.15">
      <c r="C100" s="162"/>
      <c r="D100" s="224" t="str">
        <f t="shared" ref="D100:E102" si="20">D99</f>
        <v>Tue</v>
      </c>
      <c r="E100" s="205">
        <f t="shared" si="20"/>
        <v>44523</v>
      </c>
      <c r="F100" s="206"/>
      <c r="G100" s="207"/>
      <c r="H100" s="226"/>
      <c r="I100" s="207"/>
      <c r="J100" s="225"/>
      <c r="K100" s="105"/>
    </row>
    <row r="101" spans="1:11" ht="22.5" customHeight="1" x14ac:dyDescent="0.15">
      <c r="C101" s="162"/>
      <c r="D101" s="224" t="str">
        <f t="shared" si="20"/>
        <v>Tue</v>
      </c>
      <c r="E101" s="205">
        <f t="shared" si="20"/>
        <v>44523</v>
      </c>
      <c r="F101" s="206"/>
      <c r="G101" s="207"/>
      <c r="H101" s="226"/>
      <c r="I101" s="207"/>
      <c r="J101" s="225"/>
      <c r="K101" s="105"/>
    </row>
    <row r="102" spans="1:11" ht="22.5" customHeight="1" x14ac:dyDescent="0.15">
      <c r="C102" s="162"/>
      <c r="D102" s="224" t="str">
        <f t="shared" si="20"/>
        <v>Tue</v>
      </c>
      <c r="E102" s="205">
        <f t="shared" si="20"/>
        <v>44523</v>
      </c>
      <c r="F102" s="206"/>
      <c r="G102" s="207"/>
      <c r="H102" s="226"/>
      <c r="I102" s="207"/>
      <c r="J102" s="225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4" t="str">
        <f t="shared" si="5"/>
        <v>Thu</v>
      </c>
      <c r="E108" s="205">
        <f>+E103+1</f>
        <v>44525</v>
      </c>
      <c r="F108" s="206"/>
      <c r="G108" s="207"/>
      <c r="H108" s="208"/>
      <c r="I108" s="207"/>
      <c r="J108" s="225"/>
      <c r="K108" s="105"/>
    </row>
    <row r="109" spans="1:11" ht="22.5" customHeight="1" x14ac:dyDescent="0.15">
      <c r="C109" s="162"/>
      <c r="D109" s="224" t="str">
        <f>D108</f>
        <v>Thu</v>
      </c>
      <c r="E109" s="205">
        <f>E108</f>
        <v>44525</v>
      </c>
      <c r="F109" s="206"/>
      <c r="G109" s="207"/>
      <c r="H109" s="208"/>
      <c r="I109" s="207"/>
      <c r="J109" s="225"/>
      <c r="K109" s="105"/>
    </row>
    <row r="110" spans="1:11" ht="22.5" customHeight="1" x14ac:dyDescent="0.15">
      <c r="C110" s="162"/>
      <c r="D110" s="224" t="str">
        <f t="shared" ref="D110:E112" si="22">D109</f>
        <v>Thu</v>
      </c>
      <c r="E110" s="205">
        <f t="shared" si="22"/>
        <v>44525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 t="shared" si="22"/>
        <v>Thu</v>
      </c>
      <c r="E111" s="205">
        <f t="shared" si="22"/>
        <v>44525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si="22"/>
        <v>Thu</v>
      </c>
      <c r="E112" s="205">
        <f t="shared" si="22"/>
        <v>44525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4" t="str">
        <f t="shared" si="5"/>
        <v>Sat</v>
      </c>
      <c r="E118" s="205">
        <f>+E113+1</f>
        <v>44527</v>
      </c>
      <c r="F118" s="206"/>
      <c r="G118" s="207"/>
      <c r="H118" s="208"/>
      <c r="I118" s="207"/>
      <c r="J118" s="225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4" t="str">
        <f t="shared" si="5"/>
        <v>Sun</v>
      </c>
      <c r="E119" s="205">
        <f>+E118+1</f>
        <v>44528</v>
      </c>
      <c r="F119" s="206"/>
      <c r="G119" s="207"/>
      <c r="H119" s="230"/>
      <c r="I119" s="207"/>
      <c r="J119" s="225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4" t="str">
        <f>IF(B125=1,"Mo",IF(B125=2,"Tue",IF(B125=3,"Wed",IF(B125=4,"Thu",IF(B125=5,"Fri",IF(B125=6,"Sat",IF(B125=7,"Sun","")))))))</f>
        <v>Tue</v>
      </c>
      <c r="E125" s="205">
        <f>IF(MONTH(E120+1)&gt;MONTH(E120),"",E120+1)</f>
        <v>44530</v>
      </c>
      <c r="F125" s="206"/>
      <c r="G125" s="207"/>
      <c r="H125" s="226"/>
      <c r="I125" s="207"/>
      <c r="J125" s="225"/>
      <c r="K125" s="105"/>
    </row>
    <row r="126" spans="1:11" ht="22.5" customHeight="1" x14ac:dyDescent="0.15">
      <c r="C126" s="162"/>
      <c r="D126" s="231" t="str">
        <f>D125</f>
        <v>Tue</v>
      </c>
      <c r="E126" s="232">
        <f>E125</f>
        <v>44530</v>
      </c>
      <c r="F126" s="233"/>
      <c r="G126" s="234"/>
      <c r="H126" s="235"/>
      <c r="I126" s="234"/>
      <c r="J126" s="236"/>
      <c r="K126" s="105"/>
    </row>
    <row r="127" spans="1:11" ht="22.5" customHeight="1" x14ac:dyDescent="0.15">
      <c r="C127" s="162"/>
      <c r="D127" s="231" t="str">
        <f t="shared" ref="D127:E129" si="25">D126</f>
        <v>Tue</v>
      </c>
      <c r="E127" s="232">
        <f t="shared" si="25"/>
        <v>44530</v>
      </c>
      <c r="F127" s="233"/>
      <c r="G127" s="234"/>
      <c r="H127" s="235"/>
      <c r="I127" s="234"/>
      <c r="J127" s="236"/>
      <c r="K127" s="105"/>
    </row>
    <row r="128" spans="1:11" ht="22.5" customHeight="1" x14ac:dyDescent="0.15">
      <c r="C128" s="162"/>
      <c r="D128" s="231" t="str">
        <f t="shared" si="25"/>
        <v>Tue</v>
      </c>
      <c r="E128" s="232">
        <f t="shared" si="25"/>
        <v>44530</v>
      </c>
      <c r="F128" s="233"/>
      <c r="G128" s="234"/>
      <c r="H128" s="235"/>
      <c r="I128" s="234"/>
      <c r="J128" s="236"/>
      <c r="K128" s="105"/>
    </row>
    <row r="129" spans="1:11" ht="22.5" customHeight="1" thickBot="1" x14ac:dyDescent="0.2">
      <c r="C129" s="162"/>
      <c r="D129" s="237" t="str">
        <f t="shared" si="25"/>
        <v>Tue</v>
      </c>
      <c r="E129" s="211">
        <f t="shared" si="25"/>
        <v>44530</v>
      </c>
      <c r="F129" s="212"/>
      <c r="G129" s="213"/>
      <c r="H129" s="238"/>
      <c r="I129" s="213"/>
      <c r="J129" s="239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abSelected="1" topLeftCell="D1" zoomScale="90" zoomScaleNormal="90" workbookViewId="0">
      <selection activeCell="E11" sqref="E11:J134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158</v>
      </c>
      <c r="J8" s="131">
        <f>I8/8</f>
        <v>19.75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>
        <v>9006</v>
      </c>
      <c r="H11" s="143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>
        <v>9006</v>
      </c>
      <c r="H12" s="143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>
        <v>9006</v>
      </c>
      <c r="H13" s="143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>
        <v>9006</v>
      </c>
      <c r="H14" s="143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>
        <v>9006</v>
      </c>
      <c r="H15" s="143" t="s">
        <v>144</v>
      </c>
      <c r="I15" s="142" t="s">
        <v>88</v>
      </c>
      <c r="J15" s="187">
        <v>1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>
        <v>9006</v>
      </c>
      <c r="H16" s="151" t="s">
        <v>141</v>
      </c>
      <c r="I16" s="150" t="s">
        <v>88</v>
      </c>
      <c r="J16" s="188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>
        <v>9006</v>
      </c>
      <c r="H17" s="151" t="s">
        <v>87</v>
      </c>
      <c r="I17" s="150" t="s">
        <v>88</v>
      </c>
      <c r="J17" s="188">
        <v>2</v>
      </c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>
        <v>9006</v>
      </c>
      <c r="H18" s="151" t="s">
        <v>265</v>
      </c>
      <c r="I18" s="150" t="s">
        <v>88</v>
      </c>
      <c r="J18" s="188">
        <v>3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>
        <v>9006</v>
      </c>
      <c r="H19" s="151" t="s">
        <v>261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>
        <v>9006</v>
      </c>
      <c r="H21" s="143" t="s">
        <v>141</v>
      </c>
      <c r="I21" s="142" t="s">
        <v>88</v>
      </c>
      <c r="J21" s="187">
        <v>1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>
        <v>9006</v>
      </c>
      <c r="H22" s="143" t="s">
        <v>87</v>
      </c>
      <c r="I22" s="142" t="s">
        <v>88</v>
      </c>
      <c r="J22" s="187">
        <v>2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>
        <v>9006</v>
      </c>
      <c r="H23" s="143" t="s">
        <v>168</v>
      </c>
      <c r="I23" s="142" t="s">
        <v>88</v>
      </c>
      <c r="J23" s="187">
        <v>5</v>
      </c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44536</v>
      </c>
      <c r="F28" s="206"/>
      <c r="G28" s="207"/>
      <c r="H28" s="143" t="s">
        <v>266</v>
      </c>
      <c r="I28" s="207"/>
      <c r="J28" s="225"/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44536</v>
      </c>
      <c r="F29" s="206"/>
      <c r="G29" s="207"/>
      <c r="H29" s="227"/>
      <c r="I29" s="207"/>
      <c r="J29" s="225"/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44536</v>
      </c>
      <c r="F30" s="206"/>
      <c r="G30" s="207"/>
      <c r="H30" s="227"/>
      <c r="I30" s="207"/>
      <c r="J30" s="225"/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44536</v>
      </c>
      <c r="F31" s="206"/>
      <c r="G31" s="207"/>
      <c r="H31" s="227"/>
      <c r="I31" s="207"/>
      <c r="J31" s="225"/>
      <c r="K31" s="105"/>
    </row>
    <row r="32" spans="1:11" ht="22.5" customHeight="1" x14ac:dyDescent="0.15">
      <c r="C32" s="162"/>
      <c r="D32" s="224" t="str">
        <f t="shared" si="6"/>
        <v>Mo</v>
      </c>
      <c r="E32" s="205">
        <f t="shared" si="6"/>
        <v>44536</v>
      </c>
      <c r="F32" s="206"/>
      <c r="G32" s="207"/>
      <c r="H32" s="227"/>
      <c r="I32" s="207"/>
      <c r="J32" s="225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>
        <v>9006</v>
      </c>
      <c r="H33" s="151" t="s">
        <v>141</v>
      </c>
      <c r="I33" s="150" t="s">
        <v>88</v>
      </c>
      <c r="J33" s="188">
        <v>1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>
        <v>9006</v>
      </c>
      <c r="H34" s="151" t="s">
        <v>87</v>
      </c>
      <c r="I34" s="150" t="s">
        <v>88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>
        <v>9006</v>
      </c>
      <c r="H35" s="151" t="s">
        <v>268</v>
      </c>
      <c r="I35" s="150" t="s">
        <v>88</v>
      </c>
      <c r="J35" s="188">
        <v>3</v>
      </c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>
        <v>9006</v>
      </c>
      <c r="H36" s="151" t="s">
        <v>223</v>
      </c>
      <c r="I36" s="150" t="s">
        <v>88</v>
      </c>
      <c r="J36" s="188">
        <v>2</v>
      </c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>
        <v>9006</v>
      </c>
      <c r="H38" s="156" t="s">
        <v>141</v>
      </c>
      <c r="I38" s="142" t="s">
        <v>88</v>
      </c>
      <c r="J38" s="187">
        <v>1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>
        <v>9006</v>
      </c>
      <c r="H39" s="156" t="s">
        <v>87</v>
      </c>
      <c r="I39" s="142" t="s">
        <v>88</v>
      </c>
      <c r="J39" s="187">
        <v>2</v>
      </c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>
        <v>9006</v>
      </c>
      <c r="H40" s="156" t="s">
        <v>268</v>
      </c>
      <c r="I40" s="142" t="s">
        <v>88</v>
      </c>
      <c r="J40" s="187">
        <v>5</v>
      </c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>
        <v>9006</v>
      </c>
      <c r="H43" s="151" t="s">
        <v>141</v>
      </c>
      <c r="I43" s="150" t="s">
        <v>88</v>
      </c>
      <c r="J43" s="188">
        <v>1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>
        <v>9006</v>
      </c>
      <c r="H44" s="151" t="s">
        <v>87</v>
      </c>
      <c r="I44" s="150" t="s">
        <v>88</v>
      </c>
      <c r="J44" s="188">
        <v>2</v>
      </c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>
        <v>9006</v>
      </c>
      <c r="H45" s="151" t="s">
        <v>268</v>
      </c>
      <c r="I45" s="150" t="s">
        <v>88</v>
      </c>
      <c r="J45" s="188">
        <v>5</v>
      </c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56" t="s">
        <v>267</v>
      </c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>
        <v>9006</v>
      </c>
      <c r="H54" s="157" t="s">
        <v>262</v>
      </c>
      <c r="I54" s="150" t="s">
        <v>263</v>
      </c>
      <c r="J54" s="188">
        <v>5</v>
      </c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4" t="str">
        <f t="shared" si="5"/>
        <v>Mo</v>
      </c>
      <c r="E55" s="205">
        <f>+E54+1</f>
        <v>44543</v>
      </c>
      <c r="F55" s="206"/>
      <c r="G55" s="207">
        <v>9006</v>
      </c>
      <c r="H55" s="208" t="s">
        <v>264</v>
      </c>
      <c r="I55" s="207" t="s">
        <v>263</v>
      </c>
      <c r="J55" s="225">
        <v>8</v>
      </c>
      <c r="K55" s="105"/>
    </row>
    <row r="56" spans="1:11" ht="22.5" customHeight="1" x14ac:dyDescent="0.15">
      <c r="C56" s="162"/>
      <c r="D56" s="224" t="str">
        <f>D55</f>
        <v>Mo</v>
      </c>
      <c r="E56" s="205">
        <f>E55</f>
        <v>44543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2"/>
      <c r="D57" s="224" t="str">
        <f t="shared" ref="D57:E59" si="11">D56</f>
        <v>Mo</v>
      </c>
      <c r="E57" s="205">
        <f t="shared" si="11"/>
        <v>44543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C58" s="162"/>
      <c r="D58" s="224" t="str">
        <f t="shared" si="11"/>
        <v>Mo</v>
      </c>
      <c r="E58" s="205">
        <f t="shared" si="11"/>
        <v>44543</v>
      </c>
      <c r="F58" s="206"/>
      <c r="G58" s="207"/>
      <c r="H58" s="208"/>
      <c r="I58" s="207"/>
      <c r="J58" s="225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>
        <v>9006</v>
      </c>
      <c r="H60" s="151" t="s">
        <v>264</v>
      </c>
      <c r="I60" s="150" t="s">
        <v>263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>
        <v>9006</v>
      </c>
      <c r="H65" s="156" t="s">
        <v>264</v>
      </c>
      <c r="I65" s="142" t="s">
        <v>263</v>
      </c>
      <c r="J65" s="187">
        <v>8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>
        <v>9006</v>
      </c>
      <c r="H70" s="151" t="s">
        <v>141</v>
      </c>
      <c r="I70" s="150" t="s">
        <v>88</v>
      </c>
      <c r="J70" s="188">
        <v>1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>
        <v>9006</v>
      </c>
      <c r="H71" s="151" t="s">
        <v>87</v>
      </c>
      <c r="I71" s="150" t="s">
        <v>88</v>
      </c>
      <c r="J71" s="188">
        <v>2</v>
      </c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>
        <v>9006</v>
      </c>
      <c r="H72" s="151" t="s">
        <v>269</v>
      </c>
      <c r="I72" s="150" t="s">
        <v>88</v>
      </c>
      <c r="J72" s="188">
        <v>2</v>
      </c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>
        <v>9006</v>
      </c>
      <c r="H73" s="151" t="s">
        <v>270</v>
      </c>
      <c r="I73" s="150" t="s">
        <v>88</v>
      </c>
      <c r="J73" s="188">
        <v>3</v>
      </c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>
        <v>9006</v>
      </c>
      <c r="H75" s="156" t="s">
        <v>141</v>
      </c>
      <c r="I75" s="142" t="s">
        <v>88</v>
      </c>
      <c r="J75" s="187">
        <v>1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>
        <v>9006</v>
      </c>
      <c r="H76" s="156" t="s">
        <v>87</v>
      </c>
      <c r="I76" s="142" t="s">
        <v>88</v>
      </c>
      <c r="J76" s="187">
        <v>2</v>
      </c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>
        <v>9006</v>
      </c>
      <c r="H77" s="156" t="s">
        <v>271</v>
      </c>
      <c r="I77" s="142" t="s">
        <v>88</v>
      </c>
      <c r="J77" s="187">
        <v>5</v>
      </c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4" t="str">
        <f t="shared" si="5"/>
        <v>Mo</v>
      </c>
      <c r="E82" s="205">
        <f>+E81+1</f>
        <v>44550</v>
      </c>
      <c r="F82" s="206"/>
      <c r="G82" s="207">
        <v>9006</v>
      </c>
      <c r="H82" s="208" t="s">
        <v>260</v>
      </c>
      <c r="I82" s="207" t="s">
        <v>88</v>
      </c>
      <c r="J82" s="225">
        <v>4</v>
      </c>
      <c r="K82" s="105"/>
    </row>
    <row r="83" spans="1:11" ht="22.5" customHeight="1" x14ac:dyDescent="0.15">
      <c r="C83" s="162"/>
      <c r="D83" s="224" t="str">
        <f>D82</f>
        <v>Mo</v>
      </c>
      <c r="E83" s="205">
        <f>E82</f>
        <v>44550</v>
      </c>
      <c r="F83" s="206"/>
      <c r="G83" s="207">
        <v>9006</v>
      </c>
      <c r="H83" s="208" t="s">
        <v>141</v>
      </c>
      <c r="I83" s="207" t="s">
        <v>88</v>
      </c>
      <c r="J83" s="225">
        <v>1</v>
      </c>
      <c r="K83" s="105"/>
    </row>
    <row r="84" spans="1:11" ht="22.5" customHeight="1" x14ac:dyDescent="0.15">
      <c r="C84" s="162"/>
      <c r="D84" s="224" t="str">
        <f t="shared" ref="D84:E86" si="17">D83</f>
        <v>Mo</v>
      </c>
      <c r="E84" s="205">
        <f t="shared" si="17"/>
        <v>44550</v>
      </c>
      <c r="F84" s="206"/>
      <c r="G84" s="207">
        <v>9006</v>
      </c>
      <c r="H84" s="208" t="s">
        <v>87</v>
      </c>
      <c r="I84" s="207" t="s">
        <v>88</v>
      </c>
      <c r="J84" s="225">
        <v>2</v>
      </c>
      <c r="K84" s="105"/>
    </row>
    <row r="85" spans="1:11" ht="22.5" customHeight="1" x14ac:dyDescent="0.15">
      <c r="C85" s="162"/>
      <c r="D85" s="224" t="str">
        <f t="shared" si="17"/>
        <v>Mo</v>
      </c>
      <c r="E85" s="205">
        <f t="shared" si="17"/>
        <v>44550</v>
      </c>
      <c r="F85" s="206"/>
      <c r="G85" s="207">
        <v>9006</v>
      </c>
      <c r="H85" s="208" t="s">
        <v>272</v>
      </c>
      <c r="I85" s="207" t="s">
        <v>88</v>
      </c>
      <c r="J85" s="225">
        <v>1</v>
      </c>
      <c r="K85" s="105"/>
    </row>
    <row r="86" spans="1:11" ht="22.5" customHeight="1" x14ac:dyDescent="0.15">
      <c r="C86" s="162"/>
      <c r="D86" s="224" t="str">
        <f t="shared" si="17"/>
        <v>Mo</v>
      </c>
      <c r="E86" s="205">
        <f t="shared" si="17"/>
        <v>44550</v>
      </c>
      <c r="F86" s="206"/>
      <c r="G86" s="207"/>
      <c r="H86" s="208"/>
      <c r="I86" s="207"/>
      <c r="J86" s="225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>
        <v>9006</v>
      </c>
      <c r="H87" s="151" t="s">
        <v>141</v>
      </c>
      <c r="I87" s="150" t="s">
        <v>88</v>
      </c>
      <c r="J87" s="188">
        <v>1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>
        <v>9006</v>
      </c>
      <c r="H88" s="151" t="s">
        <v>87</v>
      </c>
      <c r="I88" s="150" t="s">
        <v>88</v>
      </c>
      <c r="J88" s="188">
        <v>2</v>
      </c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>
        <v>9006</v>
      </c>
      <c r="H89" s="151" t="s">
        <v>170</v>
      </c>
      <c r="I89" s="150" t="s">
        <v>88</v>
      </c>
      <c r="J89" s="188">
        <v>5</v>
      </c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>
        <v>9006</v>
      </c>
      <c r="H92" s="156" t="s">
        <v>260</v>
      </c>
      <c r="I92" s="142" t="s">
        <v>88</v>
      </c>
      <c r="J92" s="187">
        <v>4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>
        <v>9006</v>
      </c>
      <c r="H93" s="156" t="s">
        <v>141</v>
      </c>
      <c r="I93" s="142" t="s">
        <v>88</v>
      </c>
      <c r="J93" s="187">
        <v>1</v>
      </c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>
        <v>9006</v>
      </c>
      <c r="H94" s="156" t="s">
        <v>87</v>
      </c>
      <c r="I94" s="142" t="s">
        <v>88</v>
      </c>
      <c r="J94" s="187">
        <v>2</v>
      </c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>
        <v>9006</v>
      </c>
      <c r="H95" s="156" t="s">
        <v>273</v>
      </c>
      <c r="I95" s="142" t="s">
        <v>88</v>
      </c>
      <c r="J95" s="187">
        <v>1</v>
      </c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>
        <v>9006</v>
      </c>
      <c r="H98" s="158" t="s">
        <v>259</v>
      </c>
      <c r="I98" s="150" t="s">
        <v>88</v>
      </c>
      <c r="J98" s="188">
        <v>2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>
        <v>9006</v>
      </c>
      <c r="H99" s="158" t="s">
        <v>141</v>
      </c>
      <c r="I99" s="150" t="s">
        <v>88</v>
      </c>
      <c r="J99" s="188">
        <v>1</v>
      </c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>
        <v>9006</v>
      </c>
      <c r="H100" s="158" t="s">
        <v>87</v>
      </c>
      <c r="I100" s="150" t="s">
        <v>88</v>
      </c>
      <c r="J100" s="188">
        <v>2</v>
      </c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>
        <v>9006</v>
      </c>
      <c r="H101" s="158" t="s">
        <v>274</v>
      </c>
      <c r="I101" s="150" t="s">
        <v>88</v>
      </c>
      <c r="J101" s="188">
        <v>3</v>
      </c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>
        <v>9006</v>
      </c>
      <c r="H103" s="156" t="s">
        <v>260</v>
      </c>
      <c r="I103" s="142" t="s">
        <v>88</v>
      </c>
      <c r="J103" s="187">
        <v>4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>
        <v>9006</v>
      </c>
      <c r="H104" s="156" t="s">
        <v>141</v>
      </c>
      <c r="I104" s="142" t="s">
        <v>88</v>
      </c>
      <c r="J104" s="187">
        <v>1</v>
      </c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>
        <v>9006</v>
      </c>
      <c r="H105" s="156" t="s">
        <v>87</v>
      </c>
      <c r="I105" s="142" t="s">
        <v>88</v>
      </c>
      <c r="J105" s="187">
        <v>2</v>
      </c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>
        <v>9006</v>
      </c>
      <c r="H106" s="156" t="s">
        <v>273</v>
      </c>
      <c r="I106" s="142" t="s">
        <v>88</v>
      </c>
      <c r="J106" s="187">
        <v>1</v>
      </c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4" t="str">
        <f t="shared" si="5"/>
        <v>Mo</v>
      </c>
      <c r="E110" s="205">
        <f>+E109+1</f>
        <v>44557</v>
      </c>
      <c r="F110" s="206"/>
      <c r="G110" s="207">
        <v>9006</v>
      </c>
      <c r="H110" s="208" t="s">
        <v>260</v>
      </c>
      <c r="I110" s="207" t="s">
        <v>88</v>
      </c>
      <c r="J110" s="225">
        <v>4</v>
      </c>
      <c r="K110" s="105"/>
    </row>
    <row r="111" spans="1:11" ht="22.5" customHeight="1" x14ac:dyDescent="0.15">
      <c r="C111" s="162"/>
      <c r="D111" s="224" t="str">
        <f>D110</f>
        <v>Mo</v>
      </c>
      <c r="E111" s="205">
        <f>E110</f>
        <v>44557</v>
      </c>
      <c r="F111" s="206"/>
      <c r="G111" s="207">
        <v>9006</v>
      </c>
      <c r="H111" s="208" t="s">
        <v>141</v>
      </c>
      <c r="I111" s="207" t="s">
        <v>88</v>
      </c>
      <c r="J111" s="225">
        <v>1</v>
      </c>
      <c r="K111" s="105"/>
    </row>
    <row r="112" spans="1:11" ht="22.5" customHeight="1" x14ac:dyDescent="0.15">
      <c r="C112" s="162"/>
      <c r="D112" s="224" t="str">
        <f t="shared" ref="D112:E114" si="23">D111</f>
        <v>Mo</v>
      </c>
      <c r="E112" s="205">
        <f t="shared" si="23"/>
        <v>44557</v>
      </c>
      <c r="F112" s="206"/>
      <c r="G112" s="207">
        <v>9006</v>
      </c>
      <c r="H112" s="208" t="s">
        <v>87</v>
      </c>
      <c r="I112" s="207" t="s">
        <v>88</v>
      </c>
      <c r="J112" s="225">
        <v>2</v>
      </c>
      <c r="K112" s="105"/>
    </row>
    <row r="113" spans="1:11" ht="22.5" customHeight="1" x14ac:dyDescent="0.15">
      <c r="C113" s="162"/>
      <c r="D113" s="224" t="str">
        <f t="shared" si="23"/>
        <v>Mo</v>
      </c>
      <c r="E113" s="205">
        <f t="shared" si="23"/>
        <v>44557</v>
      </c>
      <c r="F113" s="206"/>
      <c r="G113" s="207">
        <v>9006</v>
      </c>
      <c r="H113" s="208" t="s">
        <v>273</v>
      </c>
      <c r="I113" s="207" t="s">
        <v>88</v>
      </c>
      <c r="J113" s="225">
        <v>1</v>
      </c>
      <c r="K113" s="105"/>
    </row>
    <row r="114" spans="1:11" ht="22.5" customHeight="1" x14ac:dyDescent="0.15">
      <c r="C114" s="162"/>
      <c r="D114" s="224" t="str">
        <f t="shared" si="23"/>
        <v>Mo</v>
      </c>
      <c r="E114" s="205">
        <f t="shared" si="23"/>
        <v>44557</v>
      </c>
      <c r="F114" s="206"/>
      <c r="G114" s="207"/>
      <c r="H114" s="208"/>
      <c r="I114" s="207"/>
      <c r="J114" s="225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>
        <v>9006</v>
      </c>
      <c r="H115" s="157" t="s">
        <v>141</v>
      </c>
      <c r="I115" s="150" t="s">
        <v>88</v>
      </c>
      <c r="J115" s="188">
        <v>1</v>
      </c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>
        <v>9006</v>
      </c>
      <c r="H116" s="157" t="s">
        <v>87</v>
      </c>
      <c r="I116" s="150" t="s">
        <v>88</v>
      </c>
      <c r="J116" s="188">
        <v>2</v>
      </c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>
        <v>9006</v>
      </c>
      <c r="H117" s="157" t="s">
        <v>171</v>
      </c>
      <c r="I117" s="150" t="s">
        <v>88</v>
      </c>
      <c r="J117" s="188">
        <v>2</v>
      </c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>
        <v>9006</v>
      </c>
      <c r="H118" s="157" t="s">
        <v>275</v>
      </c>
      <c r="I118" s="150" t="s">
        <v>88</v>
      </c>
      <c r="J118" s="188">
        <v>1</v>
      </c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>
        <v>9006</v>
      </c>
      <c r="H119" s="157" t="s">
        <v>274</v>
      </c>
      <c r="I119" s="150" t="s">
        <v>88</v>
      </c>
      <c r="J119" s="188">
        <v>2</v>
      </c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>
        <v>9006</v>
      </c>
      <c r="H120" s="156" t="s">
        <v>141</v>
      </c>
      <c r="I120" s="142" t="s">
        <v>88</v>
      </c>
      <c r="J120" s="187">
        <v>1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>
        <v>9006</v>
      </c>
      <c r="H121" s="156" t="s">
        <v>87</v>
      </c>
      <c r="I121" s="142" t="s">
        <v>88</v>
      </c>
      <c r="J121" s="187">
        <v>2</v>
      </c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>
        <v>9006</v>
      </c>
      <c r="H122" s="156" t="s">
        <v>276</v>
      </c>
      <c r="I122" s="142" t="s">
        <v>88</v>
      </c>
      <c r="J122" s="187">
        <v>2</v>
      </c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>
        <v>9006</v>
      </c>
      <c r="H123" s="156" t="s">
        <v>277</v>
      </c>
      <c r="I123" s="142" t="s">
        <v>88</v>
      </c>
      <c r="J123" s="187">
        <v>2</v>
      </c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>
        <v>9006</v>
      </c>
      <c r="H124" s="156" t="s">
        <v>278</v>
      </c>
      <c r="I124" s="142" t="s">
        <v>88</v>
      </c>
      <c r="J124" s="187">
        <v>2</v>
      </c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 t="s">
        <v>11</v>
      </c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1" t="str">
        <f>IF(B103=1,"Mo",IF(B103=2,"Tue",IF(B103=3,"Wed",IF(B103=4,"Thu",IF(B103=5,"Fri",IF(B103=6,"Sat",IF(B103=7,"Sun","")))))))</f>
        <v>Fri</v>
      </c>
      <c r="E130" s="232">
        <f>IF(MONTH(E125+1)&gt;MONTH(E125),"",E125+1)</f>
        <v>44561</v>
      </c>
      <c r="F130" s="233"/>
      <c r="G130" s="234"/>
      <c r="H130" s="235" t="s">
        <v>279</v>
      </c>
      <c r="I130" s="234"/>
      <c r="J130" s="236"/>
      <c r="K130" s="105"/>
    </row>
    <row r="131" spans="3:11" ht="21.75" customHeight="1" x14ac:dyDescent="0.15">
      <c r="C131" s="172"/>
      <c r="D131" s="231" t="str">
        <f>D130</f>
        <v>Fri</v>
      </c>
      <c r="E131" s="232">
        <f>E130</f>
        <v>44561</v>
      </c>
      <c r="F131" s="233"/>
      <c r="G131" s="234"/>
      <c r="H131" s="235"/>
      <c r="I131" s="234"/>
      <c r="J131" s="236"/>
      <c r="K131" s="105"/>
    </row>
    <row r="132" spans="3:11" ht="21.75" customHeight="1" x14ac:dyDescent="0.15">
      <c r="C132" s="172"/>
      <c r="D132" s="231" t="str">
        <f t="shared" ref="D132:E134" si="27">D131</f>
        <v>Fri</v>
      </c>
      <c r="E132" s="232">
        <f t="shared" si="27"/>
        <v>44561</v>
      </c>
      <c r="F132" s="233"/>
      <c r="G132" s="234"/>
      <c r="H132" s="235"/>
      <c r="I132" s="234"/>
      <c r="J132" s="236"/>
      <c r="K132" s="105"/>
    </row>
    <row r="133" spans="3:11" ht="21.75" customHeight="1" x14ac:dyDescent="0.15">
      <c r="C133" s="172"/>
      <c r="D133" s="231" t="str">
        <f t="shared" si="27"/>
        <v>Fri</v>
      </c>
      <c r="E133" s="232">
        <f t="shared" si="27"/>
        <v>44561</v>
      </c>
      <c r="F133" s="233"/>
      <c r="G133" s="234"/>
      <c r="H133" s="235"/>
      <c r="I133" s="234"/>
      <c r="J133" s="236"/>
      <c r="K133" s="105"/>
    </row>
    <row r="134" spans="3:11" ht="21.75" customHeight="1" thickBot="1" x14ac:dyDescent="0.2">
      <c r="C134" s="178"/>
      <c r="D134" s="237" t="str">
        <f t="shared" si="27"/>
        <v>Fri</v>
      </c>
      <c r="E134" s="211">
        <f t="shared" si="27"/>
        <v>44561</v>
      </c>
      <c r="F134" s="212"/>
      <c r="G134" s="213"/>
      <c r="H134" s="238"/>
      <c r="I134" s="213"/>
      <c r="J134" s="239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26:G69 G82:G119 G11:G20 G72:G80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08 G26 G33:G53 G60:G69 G72:G8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34">
    <cfRule type="expression" dxfId="13" priority="12" stopIfTrue="1">
      <formula>IF($A125=1,B125,)</formula>
    </cfRule>
    <cfRule type="expression" dxfId="12" priority="13" stopIfTrue="1">
      <formula>IF($A125="",B125,)</formula>
    </cfRule>
  </conditionalFormatting>
  <conditionalFormatting sqref="D125:D134">
    <cfRule type="expression" dxfId="11" priority="14" stopIfTrue="1">
      <formula>IF($A125="",B125,)</formula>
    </cfRule>
  </conditionalFormatting>
  <conditionalFormatting sqref="E125:E134">
    <cfRule type="expression" dxfId="10" priority="11" stopIfTrue="1">
      <formula>IF($A125&lt;&gt;1,B125,"")</formula>
    </cfRule>
  </conditionalFormatting>
  <conditionalFormatting sqref="G55: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70:G7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0:G7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35" priority="29" stopIfTrue="1">
      <formula>IF($A11=1,B11,)</formula>
    </cfRule>
    <cfRule type="expression" dxfId="534" priority="30" stopIfTrue="1">
      <formula>IF($A11="",B11,)</formula>
    </cfRule>
  </conditionalFormatting>
  <conditionalFormatting sqref="E11:E15">
    <cfRule type="expression" dxfId="533" priority="31" stopIfTrue="1">
      <formula>IF($A11="",B11,"")</formula>
    </cfRule>
  </conditionalFormatting>
  <conditionalFormatting sqref="E16:E124">
    <cfRule type="expression" dxfId="532" priority="32" stopIfTrue="1">
      <formula>IF($A16&lt;&gt;1,B16,"")</formula>
    </cfRule>
  </conditionalFormatting>
  <conditionalFormatting sqref="D11:D124">
    <cfRule type="expression" dxfId="531" priority="33" stopIfTrue="1">
      <formula>IF($A11="",B11,)</formula>
    </cfRule>
  </conditionalFormatting>
  <conditionalFormatting sqref="G11:G16 G82:G119 G18:G76">
    <cfRule type="expression" dxfId="530" priority="34" stopIfTrue="1">
      <formula>#REF!="Freelancer"</formula>
    </cfRule>
    <cfRule type="expression" dxfId="529" priority="35" stopIfTrue="1">
      <formula>#REF!="DTC Int. Staff"</formula>
    </cfRule>
  </conditionalFormatting>
  <conditionalFormatting sqref="G115:G119 G87:G104 G18:G22 G33:G49 G60:G76">
    <cfRule type="expression" dxfId="528" priority="27" stopIfTrue="1">
      <formula>$F$5="Freelancer"</formula>
    </cfRule>
    <cfRule type="expression" dxfId="527" priority="28" stopIfTrue="1">
      <formula>$F$5="DTC Int. Staff"</formula>
    </cfRule>
  </conditionalFormatting>
  <conditionalFormatting sqref="G16">
    <cfRule type="expression" dxfId="526" priority="25" stopIfTrue="1">
      <formula>#REF!="Freelancer"</formula>
    </cfRule>
    <cfRule type="expression" dxfId="525" priority="26" stopIfTrue="1">
      <formula>#REF!="DTC Int. Staff"</formula>
    </cfRule>
  </conditionalFormatting>
  <conditionalFormatting sqref="G16">
    <cfRule type="expression" dxfId="524" priority="23" stopIfTrue="1">
      <formula>$F$5="Freelancer"</formula>
    </cfRule>
    <cfRule type="expression" dxfId="523" priority="24" stopIfTrue="1">
      <formula>$F$5="DTC Int. Staff"</formula>
    </cfRule>
  </conditionalFormatting>
  <conditionalFormatting sqref="G17">
    <cfRule type="expression" dxfId="522" priority="21" stopIfTrue="1">
      <formula>#REF!="Freelancer"</formula>
    </cfRule>
    <cfRule type="expression" dxfId="521" priority="22" stopIfTrue="1">
      <formula>#REF!="DTC Int. Staff"</formula>
    </cfRule>
  </conditionalFormatting>
  <conditionalFormatting sqref="G17">
    <cfRule type="expression" dxfId="520" priority="19" stopIfTrue="1">
      <formula>$F$5="Freelancer"</formula>
    </cfRule>
    <cfRule type="expression" dxfId="519" priority="20" stopIfTrue="1">
      <formula>$F$5="DTC Int. Staff"</formula>
    </cfRule>
  </conditionalFormatting>
  <conditionalFormatting sqref="C126">
    <cfRule type="expression" dxfId="518" priority="16" stopIfTrue="1">
      <formula>IF($A126=1,B126,)</formula>
    </cfRule>
    <cfRule type="expression" dxfId="517" priority="17" stopIfTrue="1">
      <formula>IF($A126="",B126,)</formula>
    </cfRule>
  </conditionalFormatting>
  <conditionalFormatting sqref="D126">
    <cfRule type="expression" dxfId="516" priority="18" stopIfTrue="1">
      <formula>IF($A126="",B126,)</formula>
    </cfRule>
  </conditionalFormatting>
  <conditionalFormatting sqref="C125">
    <cfRule type="expression" dxfId="515" priority="13" stopIfTrue="1">
      <formula>IF($A125=1,B125,)</formula>
    </cfRule>
    <cfRule type="expression" dxfId="514" priority="14" stopIfTrue="1">
      <formula>IF($A125="",B125,)</formula>
    </cfRule>
  </conditionalFormatting>
  <conditionalFormatting sqref="D125">
    <cfRule type="expression" dxfId="513" priority="15" stopIfTrue="1">
      <formula>IF($A125="",B125,)</formula>
    </cfRule>
  </conditionalFormatting>
  <conditionalFormatting sqref="E125">
    <cfRule type="expression" dxfId="512" priority="12" stopIfTrue="1">
      <formula>IF($A125&lt;&gt;1,B125,"")</formula>
    </cfRule>
  </conditionalFormatting>
  <conditionalFormatting sqref="E126">
    <cfRule type="expression" dxfId="511" priority="11" stopIfTrue="1">
      <formula>IF($A126&lt;&gt;1,B126,"")</formula>
    </cfRule>
  </conditionalFormatting>
  <conditionalFormatting sqref="G55:G59">
    <cfRule type="expression" dxfId="510" priority="9" stopIfTrue="1">
      <formula>$F$5="Freelancer"</formula>
    </cfRule>
    <cfRule type="expression" dxfId="509" priority="10" stopIfTrue="1">
      <formula>$F$5="DTC Int. Staff"</formula>
    </cfRule>
  </conditionalFormatting>
  <conditionalFormatting sqref="G77:G81">
    <cfRule type="expression" dxfId="508" priority="7" stopIfTrue="1">
      <formula>#REF!="Freelancer"</formula>
    </cfRule>
    <cfRule type="expression" dxfId="507" priority="8" stopIfTrue="1">
      <formula>#REF!="DTC Int. Staff"</formula>
    </cfRule>
  </conditionalFormatting>
  <conditionalFormatting sqref="G77:G81">
    <cfRule type="expression" dxfId="506" priority="5" stopIfTrue="1">
      <formula>$F$5="Freelancer"</formula>
    </cfRule>
    <cfRule type="expression" dxfId="50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H12" sqref="H12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504" priority="25" stopIfTrue="1">
      <formula>IF($A11=1,B11,)</formula>
    </cfRule>
    <cfRule type="expression" dxfId="503" priority="26" stopIfTrue="1">
      <formula>IF($A11="",B11,)</formula>
    </cfRule>
  </conditionalFormatting>
  <conditionalFormatting sqref="E11:E15">
    <cfRule type="expression" dxfId="502" priority="27" stopIfTrue="1">
      <formula>IF($A11="",B11,"")</formula>
    </cfRule>
  </conditionalFormatting>
  <conditionalFormatting sqref="E16:E111">
    <cfRule type="expression" dxfId="501" priority="28" stopIfTrue="1">
      <formula>IF($A16&lt;&gt;1,B16,"")</formula>
    </cfRule>
  </conditionalFormatting>
  <conditionalFormatting sqref="D11:D111">
    <cfRule type="expression" dxfId="500" priority="29" stopIfTrue="1">
      <formula>IF($A11="",B11,)</formula>
    </cfRule>
  </conditionalFormatting>
  <conditionalFormatting sqref="G11:G16 G18:G76 G82:G111">
    <cfRule type="expression" dxfId="499" priority="30" stopIfTrue="1">
      <formula>#REF!="Freelancer"</formula>
    </cfRule>
    <cfRule type="expression" dxfId="498" priority="31" stopIfTrue="1">
      <formula>#REF!="DTC Int. Staff"</formula>
    </cfRule>
  </conditionalFormatting>
  <conditionalFormatting sqref="G111 G87:G104 G18:G22 G33:G49 G60:G76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16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16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G17">
    <cfRule type="expression" dxfId="491" priority="17" stopIfTrue="1">
      <formula>#REF!="Freelancer"</formula>
    </cfRule>
    <cfRule type="expression" dxfId="490" priority="18" stopIfTrue="1">
      <formula>#REF!="DTC Int. Staff"</formula>
    </cfRule>
  </conditionalFormatting>
  <conditionalFormatting sqref="G17">
    <cfRule type="expression" dxfId="489" priority="15" stopIfTrue="1">
      <formula>$F$5="Freelancer"</formula>
    </cfRule>
    <cfRule type="expression" dxfId="488" priority="16" stopIfTrue="1">
      <formula>$F$5="DTC Int. Staff"</formula>
    </cfRule>
  </conditionalFormatting>
  <conditionalFormatting sqref="G55:G59">
    <cfRule type="expression" dxfId="487" priority="5" stopIfTrue="1">
      <formula>$F$5="Freelancer"</formula>
    </cfRule>
    <cfRule type="expression" dxfId="486" priority="6" stopIfTrue="1">
      <formula>$F$5="DTC Int. Staff"</formula>
    </cfRule>
  </conditionalFormatting>
  <conditionalFormatting sqref="G77:G81">
    <cfRule type="expression" dxfId="485" priority="3" stopIfTrue="1">
      <formula>#REF!="Freelancer"</formula>
    </cfRule>
    <cfRule type="expression" dxfId="484" priority="4" stopIfTrue="1">
      <formula>#REF!="DTC Int. Staff"</formula>
    </cfRule>
  </conditionalFormatting>
  <conditionalFormatting sqref="G77:G81">
    <cfRule type="expression" dxfId="483" priority="1" stopIfTrue="1">
      <formula>$F$5="Freelancer"</formula>
    </cfRule>
    <cfRule type="expression" dxfId="4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81" priority="25" stopIfTrue="1">
      <formula>IF($A11=1,B11,)</formula>
    </cfRule>
    <cfRule type="expression" dxfId="480" priority="26" stopIfTrue="1">
      <formula>IF($A11="",B11,)</formula>
    </cfRule>
  </conditionalFormatting>
  <conditionalFormatting sqref="E11:E15">
    <cfRule type="expression" dxfId="479" priority="27" stopIfTrue="1">
      <formula>IF($A11="",B11,"")</formula>
    </cfRule>
  </conditionalFormatting>
  <conditionalFormatting sqref="E122:E126 E16:E116">
    <cfRule type="expression" dxfId="478" priority="28" stopIfTrue="1">
      <formula>IF($A16&lt;&gt;1,B16,"")</formula>
    </cfRule>
  </conditionalFormatting>
  <conditionalFormatting sqref="D122:D126 D11:D116">
    <cfRule type="expression" dxfId="477" priority="29" stopIfTrue="1">
      <formula>IF($A11="",B11,)</formula>
    </cfRule>
  </conditionalFormatting>
  <conditionalFormatting sqref="G11:G16 G18:G76 G82:G111">
    <cfRule type="expression" dxfId="476" priority="30" stopIfTrue="1">
      <formula>#REF!="Freelancer"</formula>
    </cfRule>
    <cfRule type="expression" dxfId="475" priority="31" stopIfTrue="1">
      <formula>#REF!="DTC Int. Staff"</formula>
    </cfRule>
  </conditionalFormatting>
  <conditionalFormatting sqref="G111 G18:G22 G29:G49 G56:G76 G83:G104">
    <cfRule type="expression" dxfId="474" priority="23" stopIfTrue="1">
      <formula>$F$5="Freelancer"</formula>
    </cfRule>
    <cfRule type="expression" dxfId="473" priority="24" stopIfTrue="1">
      <formula>$F$5="DTC Int. Staff"</formula>
    </cfRule>
  </conditionalFormatting>
  <conditionalFormatting sqref="G16">
    <cfRule type="expression" dxfId="472" priority="21" stopIfTrue="1">
      <formula>#REF!="Freelancer"</formula>
    </cfRule>
    <cfRule type="expression" dxfId="471" priority="22" stopIfTrue="1">
      <formula>#REF!="DTC Int. Staff"</formula>
    </cfRule>
  </conditionalFormatting>
  <conditionalFormatting sqref="G16">
    <cfRule type="expression" dxfId="470" priority="19" stopIfTrue="1">
      <formula>$F$5="Freelancer"</formula>
    </cfRule>
    <cfRule type="expression" dxfId="469" priority="20" stopIfTrue="1">
      <formula>$F$5="DTC Int. Staff"</formula>
    </cfRule>
  </conditionalFormatting>
  <conditionalFormatting sqref="G17">
    <cfRule type="expression" dxfId="468" priority="17" stopIfTrue="1">
      <formula>#REF!="Freelancer"</formula>
    </cfRule>
    <cfRule type="expression" dxfId="467" priority="18" stopIfTrue="1">
      <formula>#REF!="DTC Int. Staff"</formula>
    </cfRule>
  </conditionalFormatting>
  <conditionalFormatting sqref="G17">
    <cfRule type="expression" dxfId="466" priority="15" stopIfTrue="1">
      <formula>$F$5="Freelancer"</formula>
    </cfRule>
    <cfRule type="expression" dxfId="465" priority="16" stopIfTrue="1">
      <formula>$F$5="DTC Int. Staff"</formula>
    </cfRule>
  </conditionalFormatting>
  <conditionalFormatting sqref="C117:C121">
    <cfRule type="expression" dxfId="464" priority="9" stopIfTrue="1">
      <formula>IF($A117=1,B117,)</formula>
    </cfRule>
    <cfRule type="expression" dxfId="463" priority="10" stopIfTrue="1">
      <formula>IF($A117="",B117,)</formula>
    </cfRule>
  </conditionalFormatting>
  <conditionalFormatting sqref="D117:D121">
    <cfRule type="expression" dxfId="462" priority="11" stopIfTrue="1">
      <formula>IF($A117="",B117,)</formula>
    </cfRule>
  </conditionalFormatting>
  <conditionalFormatting sqref="E117:E121">
    <cfRule type="expression" dxfId="461" priority="8" stopIfTrue="1">
      <formula>IF($A117&lt;&gt;1,B117,"")</formula>
    </cfRule>
  </conditionalFormatting>
  <conditionalFormatting sqref="G55">
    <cfRule type="expression" dxfId="460" priority="5" stopIfTrue="1">
      <formula>$F$5="Freelancer"</formula>
    </cfRule>
    <cfRule type="expression" dxfId="459" priority="6" stopIfTrue="1">
      <formula>$F$5="DTC Int. Staff"</formula>
    </cfRule>
  </conditionalFormatting>
  <conditionalFormatting sqref="G77:G81">
    <cfRule type="expression" dxfId="458" priority="3" stopIfTrue="1">
      <formula>#REF!="Freelancer"</formula>
    </cfRule>
    <cfRule type="expression" dxfId="457" priority="4" stopIfTrue="1">
      <formula>#REF!="DTC Int. Staff"</formula>
    </cfRule>
  </conditionalFormatting>
  <conditionalFormatting sqref="G77:G81">
    <cfRule type="expression" dxfId="456" priority="1" stopIfTrue="1">
      <formula>$F$5="Freelancer"</formula>
    </cfRule>
    <cfRule type="expression" dxfId="4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54" priority="25" stopIfTrue="1">
      <formula>IF($A11=1,B11,)</formula>
    </cfRule>
    <cfRule type="expression" dxfId="453" priority="26" stopIfTrue="1">
      <formula>IF($A11="",B11,)</formula>
    </cfRule>
  </conditionalFormatting>
  <conditionalFormatting sqref="E11:E15">
    <cfRule type="expression" dxfId="452" priority="27" stopIfTrue="1">
      <formula>IF($A11="",B11,"")</formula>
    </cfRule>
  </conditionalFormatting>
  <conditionalFormatting sqref="E16:E128">
    <cfRule type="expression" dxfId="451" priority="28" stopIfTrue="1">
      <formula>IF($A16&lt;&gt;1,B16,"")</formula>
    </cfRule>
  </conditionalFormatting>
  <conditionalFormatting sqref="D11:D128">
    <cfRule type="expression" dxfId="450" priority="29" stopIfTrue="1">
      <formula>IF($A11="",B11,)</formula>
    </cfRule>
  </conditionalFormatting>
  <conditionalFormatting sqref="G11:G20 G82:G123 G22:G76">
    <cfRule type="expression" dxfId="449" priority="30" stopIfTrue="1">
      <formula>#REF!="Freelancer"</formula>
    </cfRule>
    <cfRule type="expression" dxfId="448" priority="31" stopIfTrue="1">
      <formula>#REF!="DTC Int. Staff"</formula>
    </cfRule>
  </conditionalFormatting>
  <conditionalFormatting sqref="G119:G123 G87:G108 G22 G33:G49 G60:G76">
    <cfRule type="expression" dxfId="447" priority="23" stopIfTrue="1">
      <formula>$F$5="Freelancer"</formula>
    </cfRule>
    <cfRule type="expression" dxfId="446" priority="24" stopIfTrue="1">
      <formula>$F$5="DTC Int. Staff"</formula>
    </cfRule>
  </conditionalFormatting>
  <conditionalFormatting sqref="G16:G20">
    <cfRule type="expression" dxfId="445" priority="21" stopIfTrue="1">
      <formula>#REF!="Freelancer"</formula>
    </cfRule>
    <cfRule type="expression" dxfId="444" priority="22" stopIfTrue="1">
      <formula>#REF!="DTC Int. Staff"</formula>
    </cfRule>
  </conditionalFormatting>
  <conditionalFormatting sqref="G16:G20">
    <cfRule type="expression" dxfId="443" priority="19" stopIfTrue="1">
      <formula>$F$5="Freelancer"</formula>
    </cfRule>
    <cfRule type="expression" dxfId="442" priority="20" stopIfTrue="1">
      <formula>$F$5="DTC Int. Staff"</formula>
    </cfRule>
  </conditionalFormatting>
  <conditionalFormatting sqref="G21">
    <cfRule type="expression" dxfId="441" priority="17" stopIfTrue="1">
      <formula>#REF!="Freelancer"</formula>
    </cfRule>
    <cfRule type="expression" dxfId="440" priority="18" stopIfTrue="1">
      <formula>#REF!="DTC Int. Staff"</formula>
    </cfRule>
  </conditionalFormatting>
  <conditionalFormatting sqref="G21">
    <cfRule type="expression" dxfId="439" priority="15" stopIfTrue="1">
      <formula>$F$5="Freelancer"</formula>
    </cfRule>
    <cfRule type="expression" dxfId="438" priority="16" stopIfTrue="1">
      <formula>$F$5="DTC Int. Staff"</formula>
    </cfRule>
  </conditionalFormatting>
  <conditionalFormatting sqref="C129:C133">
    <cfRule type="expression" dxfId="437" priority="9" stopIfTrue="1">
      <formula>IF($A129=1,B129,)</formula>
    </cfRule>
    <cfRule type="expression" dxfId="436" priority="10" stopIfTrue="1">
      <formula>IF($A129="",B129,)</formula>
    </cfRule>
  </conditionalFormatting>
  <conditionalFormatting sqref="D129:D133">
    <cfRule type="expression" dxfId="435" priority="11" stopIfTrue="1">
      <formula>IF($A129="",B129,)</formula>
    </cfRule>
  </conditionalFormatting>
  <conditionalFormatting sqref="E129:E133">
    <cfRule type="expression" dxfId="434" priority="8" stopIfTrue="1">
      <formula>IF($A129&lt;&gt;1,B129,"")</formula>
    </cfRule>
  </conditionalFormatting>
  <conditionalFormatting sqref="G55:G59">
    <cfRule type="expression" dxfId="433" priority="5" stopIfTrue="1">
      <formula>$F$5="Freelancer"</formula>
    </cfRule>
    <cfRule type="expression" dxfId="432" priority="6" stopIfTrue="1">
      <formula>$F$5="DTC Int. Staff"</formula>
    </cfRule>
  </conditionalFormatting>
  <conditionalFormatting sqref="G77:G81">
    <cfRule type="expression" dxfId="431" priority="3" stopIfTrue="1">
      <formula>#REF!="Freelancer"</formula>
    </cfRule>
    <cfRule type="expression" dxfId="430" priority="4" stopIfTrue="1">
      <formula>#REF!="DTC Int. Staff"</formula>
    </cfRule>
  </conditionalFormatting>
  <conditionalFormatting sqref="G77:G81">
    <cfRule type="expression" dxfId="429" priority="1" stopIfTrue="1">
      <formula>$F$5="Freelancer"</formula>
    </cfRule>
    <cfRule type="expression" dxfId="4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427" priority="25" stopIfTrue="1">
      <formula>IF($A11=1,B11,)</formula>
    </cfRule>
    <cfRule type="expression" dxfId="426" priority="26" stopIfTrue="1">
      <formula>IF($A11="",B11,)</formula>
    </cfRule>
  </conditionalFormatting>
  <conditionalFormatting sqref="E11">
    <cfRule type="expression" dxfId="425" priority="27" stopIfTrue="1">
      <formula>IF($A11="",B11,"")</formula>
    </cfRule>
  </conditionalFormatting>
  <conditionalFormatting sqref="E12:E119">
    <cfRule type="expression" dxfId="424" priority="28" stopIfTrue="1">
      <formula>IF($A12&lt;&gt;1,B12,"")</formula>
    </cfRule>
  </conditionalFormatting>
  <conditionalFormatting sqref="D11:D119">
    <cfRule type="expression" dxfId="423" priority="29" stopIfTrue="1">
      <formula>IF($A11="",B11,)</formula>
    </cfRule>
  </conditionalFormatting>
  <conditionalFormatting sqref="G11:G12 G18:G76 G82:G118">
    <cfRule type="expression" dxfId="422" priority="30" stopIfTrue="1">
      <formula>#REF!="Freelancer"</formula>
    </cfRule>
    <cfRule type="expression" dxfId="421" priority="31" stopIfTrue="1">
      <formula>#REF!="DTC Int. Staff"</formula>
    </cfRule>
  </conditionalFormatting>
  <conditionalFormatting sqref="G114:G118 G18:G22 G33:G49 G60:G76 G87:G103">
    <cfRule type="expression" dxfId="420" priority="23" stopIfTrue="1">
      <formula>$F$5="Freelancer"</formula>
    </cfRule>
    <cfRule type="expression" dxfId="419" priority="24" stopIfTrue="1">
      <formula>$F$5="DTC Int. Staff"</formula>
    </cfRule>
  </conditionalFormatting>
  <conditionalFormatting sqref="G12">
    <cfRule type="expression" dxfId="418" priority="21" stopIfTrue="1">
      <formula>#REF!="Freelancer"</formula>
    </cfRule>
    <cfRule type="expression" dxfId="417" priority="22" stopIfTrue="1">
      <formula>#REF!="DTC Int. Staff"</formula>
    </cfRule>
  </conditionalFormatting>
  <conditionalFormatting sqref="G12">
    <cfRule type="expression" dxfId="416" priority="19" stopIfTrue="1">
      <formula>$F$5="Freelancer"</formula>
    </cfRule>
    <cfRule type="expression" dxfId="415" priority="20" stopIfTrue="1">
      <formula>$F$5="DTC Int. Staff"</formula>
    </cfRule>
  </conditionalFormatting>
  <conditionalFormatting sqref="G13:G17">
    <cfRule type="expression" dxfId="414" priority="17" stopIfTrue="1">
      <formula>#REF!="Freelancer"</formula>
    </cfRule>
    <cfRule type="expression" dxfId="413" priority="18" stopIfTrue="1">
      <formula>#REF!="DTC Int. Staff"</formula>
    </cfRule>
  </conditionalFormatting>
  <conditionalFormatting sqref="G13:G17">
    <cfRule type="expression" dxfId="412" priority="15" stopIfTrue="1">
      <formula>$F$5="Freelancer"</formula>
    </cfRule>
    <cfRule type="expression" dxfId="411" priority="16" stopIfTrue="1">
      <formula>$F$5="DTC Int. Staff"</formula>
    </cfRule>
  </conditionalFormatting>
  <conditionalFormatting sqref="C121:C125">
    <cfRule type="expression" dxfId="410" priority="12" stopIfTrue="1">
      <formula>IF($A121=1,B121,)</formula>
    </cfRule>
    <cfRule type="expression" dxfId="409" priority="13" stopIfTrue="1">
      <formula>IF($A121="",B121,)</formula>
    </cfRule>
  </conditionalFormatting>
  <conditionalFormatting sqref="D121:D125">
    <cfRule type="expression" dxfId="408" priority="14" stopIfTrue="1">
      <formula>IF($A121="",B121,)</formula>
    </cfRule>
  </conditionalFormatting>
  <conditionalFormatting sqref="C120">
    <cfRule type="expression" dxfId="407" priority="9" stopIfTrue="1">
      <formula>IF($A120=1,B120,)</formula>
    </cfRule>
    <cfRule type="expression" dxfId="406" priority="10" stopIfTrue="1">
      <formula>IF($A120="",B120,)</formula>
    </cfRule>
  </conditionalFormatting>
  <conditionalFormatting sqref="D120">
    <cfRule type="expression" dxfId="405" priority="11" stopIfTrue="1">
      <formula>IF($A120="",B120,)</formula>
    </cfRule>
  </conditionalFormatting>
  <conditionalFormatting sqref="E120">
    <cfRule type="expression" dxfId="404" priority="8" stopIfTrue="1">
      <formula>IF($A120&lt;&gt;1,B120,"")</formula>
    </cfRule>
  </conditionalFormatting>
  <conditionalFormatting sqref="E121:E125">
    <cfRule type="expression" dxfId="403" priority="7" stopIfTrue="1">
      <formula>IF($A121&lt;&gt;1,B121,"")</formula>
    </cfRule>
  </conditionalFormatting>
  <conditionalFormatting sqref="G55:G59">
    <cfRule type="expression" dxfId="402" priority="5" stopIfTrue="1">
      <formula>$F$5="Freelancer"</formula>
    </cfRule>
    <cfRule type="expression" dxfId="401" priority="6" stopIfTrue="1">
      <formula>$F$5="DTC Int. Staff"</formula>
    </cfRule>
  </conditionalFormatting>
  <conditionalFormatting sqref="G77:G81">
    <cfRule type="expression" dxfId="400" priority="3" stopIfTrue="1">
      <formula>#REF!="Freelancer"</formula>
    </cfRule>
    <cfRule type="expression" dxfId="399" priority="4" stopIfTrue="1">
      <formula>#REF!="DTC Int. Staff"</formula>
    </cfRule>
  </conditionalFormatting>
  <conditionalFormatting sqref="G77:G81">
    <cfRule type="expression" dxfId="398" priority="1" stopIfTrue="1">
      <formula>$F$5="Freelancer"</formula>
    </cfRule>
    <cfRule type="expression" dxfId="3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96" priority="25" stopIfTrue="1">
      <formula>IF($A11=1,B11,)</formula>
    </cfRule>
    <cfRule type="expression" dxfId="395" priority="26" stopIfTrue="1">
      <formula>IF($A11="",B11,)</formula>
    </cfRule>
  </conditionalFormatting>
  <conditionalFormatting sqref="E11:E15">
    <cfRule type="expression" dxfId="394" priority="27" stopIfTrue="1">
      <formula>IF($A11="",B11,"")</formula>
    </cfRule>
  </conditionalFormatting>
  <conditionalFormatting sqref="E16:E124">
    <cfRule type="expression" dxfId="393" priority="28" stopIfTrue="1">
      <formula>IF($A16&lt;&gt;1,B16,"")</formula>
    </cfRule>
  </conditionalFormatting>
  <conditionalFormatting sqref="D11:D124">
    <cfRule type="expression" dxfId="392" priority="29" stopIfTrue="1">
      <formula>IF($A11="",B11,)</formula>
    </cfRule>
  </conditionalFormatting>
  <conditionalFormatting sqref="G11:G20 G26:G84 G86:G119">
    <cfRule type="expression" dxfId="391" priority="30" stopIfTrue="1">
      <formula>#REF!="Freelancer"</formula>
    </cfRule>
    <cfRule type="expression" dxfId="390" priority="31" stopIfTrue="1">
      <formula>#REF!="DTC Int. Staff"</formula>
    </cfRule>
  </conditionalFormatting>
  <conditionalFormatting sqref="G115:G119 G87:G112 G26:G30 G33:G57 G60:G84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6:G20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6:G20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G21:G25">
    <cfRule type="expression" dxfId="383" priority="17" stopIfTrue="1">
      <formula>#REF!="Freelancer"</formula>
    </cfRule>
    <cfRule type="expression" dxfId="382" priority="18" stopIfTrue="1">
      <formula>#REF!="DTC Int. Staff"</formula>
    </cfRule>
  </conditionalFormatting>
  <conditionalFormatting sqref="G21:G25">
    <cfRule type="expression" dxfId="381" priority="15" stopIfTrue="1">
      <formula>$F$5="Freelancer"</formula>
    </cfRule>
    <cfRule type="expression" dxfId="380" priority="16" stopIfTrue="1">
      <formula>$F$5="DTC Int. Staff"</formula>
    </cfRule>
  </conditionalFormatting>
  <conditionalFormatting sqref="C125:C129">
    <cfRule type="expression" dxfId="379" priority="9" stopIfTrue="1">
      <formula>IF($A125=1,B125,)</formula>
    </cfRule>
    <cfRule type="expression" dxfId="378" priority="10" stopIfTrue="1">
      <formula>IF($A125="",B125,)</formula>
    </cfRule>
  </conditionalFormatting>
  <conditionalFormatting sqref="D125:D129">
    <cfRule type="expression" dxfId="377" priority="11" stopIfTrue="1">
      <formula>IF($A125="",B125,)</formula>
    </cfRule>
  </conditionalFormatting>
  <conditionalFormatting sqref="E125:E129">
    <cfRule type="expression" dxfId="376" priority="8" stopIfTrue="1">
      <formula>IF($A125&lt;&gt;1,B125,"")</formula>
    </cfRule>
  </conditionalFormatting>
  <conditionalFormatting sqref="G59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conditionalFormatting sqref="G85">
    <cfRule type="expression" dxfId="373" priority="3" stopIfTrue="1">
      <formula>#REF!="Freelancer"</formula>
    </cfRule>
    <cfRule type="expression" dxfId="372" priority="4" stopIfTrue="1">
      <formula>#REF!="DTC Int. Staff"</formula>
    </cfRule>
  </conditionalFormatting>
  <conditionalFormatting sqref="G85">
    <cfRule type="expression" dxfId="371" priority="1" stopIfTrue="1">
      <formula>$F$5="Freelancer"</formula>
    </cfRule>
    <cfRule type="expression" dxfId="3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opLeftCell="D1" zoomScale="90" zoomScaleNormal="90" workbookViewId="0">
      <selection activeCell="H12" sqref="H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1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1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1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1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1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1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1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1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1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40" t="s">
        <v>85</v>
      </c>
      <c r="I30" s="142" t="s">
        <v>88</v>
      </c>
      <c r="J30" s="144">
        <v>6</v>
      </c>
      <c r="K30" s="105"/>
    </row>
    <row r="31" spans="1:11" ht="22.5" customHeight="1" x14ac:dyDescent="0.1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40" t="s">
        <v>86</v>
      </c>
      <c r="I31" s="142" t="s">
        <v>88</v>
      </c>
      <c r="J31" s="144">
        <v>1</v>
      </c>
      <c r="K31" s="105"/>
    </row>
    <row r="32" spans="1:11" ht="22.5" customHeight="1" x14ac:dyDescent="0.1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40" t="s">
        <v>87</v>
      </c>
      <c r="I32" s="142" t="s">
        <v>88</v>
      </c>
      <c r="J32" s="144">
        <v>1</v>
      </c>
      <c r="K32" s="105"/>
    </row>
    <row r="33" spans="1:11" ht="22.5" customHeight="1" x14ac:dyDescent="0.1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40" t="s">
        <v>96</v>
      </c>
      <c r="I33" s="142" t="s">
        <v>88</v>
      </c>
      <c r="J33" s="144">
        <v>1</v>
      </c>
      <c r="K33" s="105"/>
    </row>
    <row r="34" spans="1:11" ht="22.5" customHeight="1" x14ac:dyDescent="0.1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1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1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1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40" t="s">
        <v>85</v>
      </c>
      <c r="I40" s="142" t="s">
        <v>88</v>
      </c>
      <c r="J40" s="144">
        <v>6</v>
      </c>
      <c r="K40" s="99"/>
    </row>
    <row r="41" spans="1:11" ht="22.5" customHeight="1" x14ac:dyDescent="0.1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40" t="s">
        <v>86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40" t="s">
        <v>87</v>
      </c>
      <c r="I42" s="142" t="s">
        <v>88</v>
      </c>
      <c r="J42" s="144">
        <v>1</v>
      </c>
      <c r="K42" s="99"/>
    </row>
    <row r="43" spans="1:11" ht="22.5" customHeight="1" x14ac:dyDescent="0.1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40" t="s">
        <v>96</v>
      </c>
      <c r="I43" s="142" t="s">
        <v>88</v>
      </c>
      <c r="J43" s="144">
        <v>1</v>
      </c>
      <c r="K43" s="99"/>
    </row>
    <row r="44" spans="1:11" ht="22.5" customHeight="1" x14ac:dyDescent="0.1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1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1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1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1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1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1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1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1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1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1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1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1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1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1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1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1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1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1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1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1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1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1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1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1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1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1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1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1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1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1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1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1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1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1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1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1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1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1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1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1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1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1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1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1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1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1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1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1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1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1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1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1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1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1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1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1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1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1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2" customFormat="1" ht="22.5" customHeight="1" thickBot="1" x14ac:dyDescent="0.2">
      <c r="A132" s="202" t="str">
        <f t="shared" ref="A132" si="28">IF(OR(C132="f",C132="u",C132="F",C132="U"),"",IF(OR(B132=1,B132=2,B132=3,B132=4,B132=5),1,""))</f>
        <v/>
      </c>
      <c r="B132" s="202">
        <f t="shared" ref="B132" si="29">WEEKDAY(E132,2)</f>
        <v>6</v>
      </c>
      <c r="C132" s="203"/>
      <c r="D132" s="210" t="str">
        <f t="shared" ref="D132" si="30">IF(B132=1,"Mo",IF(B132=2,"Tue",IF(B132=3,"Wed",IF(B132=4,"Thu",IF(B132=5,"Fri",IF(B132=6,"Sat",IF(B132=7,"Sun","")))))))</f>
        <v>Sat</v>
      </c>
      <c r="E132" s="211">
        <f>+E127+1</f>
        <v>44408</v>
      </c>
      <c r="F132" s="212"/>
      <c r="G132" s="213"/>
      <c r="H132" s="214"/>
      <c r="I132" s="213"/>
      <c r="J132" s="215"/>
      <c r="K132" s="106"/>
    </row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9 C22:C126">
    <cfRule type="expression" dxfId="369" priority="59" stopIfTrue="1">
      <formula>IF($A11=1,B11,)</formula>
    </cfRule>
    <cfRule type="expression" dxfId="368" priority="60" stopIfTrue="1">
      <formula>IF($A11="",B11,)</formula>
    </cfRule>
  </conditionalFormatting>
  <conditionalFormatting sqref="E11:E15">
    <cfRule type="expression" dxfId="367" priority="61" stopIfTrue="1">
      <formula>IF($A11="",B11,"")</formula>
    </cfRule>
  </conditionalFormatting>
  <conditionalFormatting sqref="E16:E19 E22:E126">
    <cfRule type="expression" dxfId="366" priority="62" stopIfTrue="1">
      <formula>IF($A16&lt;&gt;1,B16,"")</formula>
    </cfRule>
  </conditionalFormatting>
  <conditionalFormatting sqref="D11:D19 D22:D126">
    <cfRule type="expression" dxfId="365" priority="63" stopIfTrue="1">
      <formula>IF($A11="",B11,)</formula>
    </cfRule>
  </conditionalFormatting>
  <conditionalFormatting sqref="G11:G19 G24:G35 G84:G121 G22 G39 G44 G49:G78">
    <cfRule type="expression" dxfId="364" priority="64" stopIfTrue="1">
      <formula>#REF!="Freelancer"</formula>
    </cfRule>
    <cfRule type="expression" dxfId="363" priority="65" stopIfTrue="1">
      <formula>#REF!="DTC Int. Staff"</formula>
    </cfRule>
  </conditionalFormatting>
  <conditionalFormatting sqref="G117:G121 G89:G106 G24 G35 G62:G78 G39 G44 G49:G51">
    <cfRule type="expression" dxfId="362" priority="57" stopIfTrue="1">
      <formula>$F$5="Freelancer"</formula>
    </cfRule>
    <cfRule type="expression" dxfId="361" priority="58" stopIfTrue="1">
      <formula>$F$5="DTC Int. Staff"</formula>
    </cfRule>
  </conditionalFormatting>
  <conditionalFormatting sqref="G16:G19 G22">
    <cfRule type="expression" dxfId="360" priority="55" stopIfTrue="1">
      <formula>#REF!="Freelancer"</formula>
    </cfRule>
    <cfRule type="expression" dxfId="359" priority="56" stopIfTrue="1">
      <formula>#REF!="DTC Int. Staff"</formula>
    </cfRule>
  </conditionalFormatting>
  <conditionalFormatting sqref="G16:G19 G22">
    <cfRule type="expression" dxfId="358" priority="53" stopIfTrue="1">
      <formula>$F$5="Freelancer"</formula>
    </cfRule>
    <cfRule type="expression" dxfId="357" priority="54" stopIfTrue="1">
      <formula>$F$5="DTC Int. Staff"</formula>
    </cfRule>
  </conditionalFormatting>
  <conditionalFormatting sqref="G23">
    <cfRule type="expression" dxfId="356" priority="51" stopIfTrue="1">
      <formula>#REF!="Freelancer"</formula>
    </cfRule>
    <cfRule type="expression" dxfId="355" priority="52" stopIfTrue="1">
      <formula>#REF!="DTC Int. Staff"</formula>
    </cfRule>
  </conditionalFormatting>
  <conditionalFormatting sqref="G23">
    <cfRule type="expression" dxfId="354" priority="49" stopIfTrue="1">
      <formula>$F$5="Freelancer"</formula>
    </cfRule>
    <cfRule type="expression" dxfId="353" priority="50" stopIfTrue="1">
      <formula>$F$5="DTC Int. Staff"</formula>
    </cfRule>
  </conditionalFormatting>
  <conditionalFormatting sqref="C127:C131">
    <cfRule type="expression" dxfId="352" priority="46" stopIfTrue="1">
      <formula>IF($A127=1,B127,)</formula>
    </cfRule>
    <cfRule type="expression" dxfId="351" priority="47" stopIfTrue="1">
      <formula>IF($A127="",B127,)</formula>
    </cfRule>
  </conditionalFormatting>
  <conditionalFormatting sqref="D127:D131">
    <cfRule type="expression" dxfId="350" priority="48" stopIfTrue="1">
      <formula>IF($A127="",B127,)</formula>
    </cfRule>
  </conditionalFormatting>
  <conditionalFormatting sqref="E127:E131">
    <cfRule type="expression" dxfId="349" priority="45" stopIfTrue="1">
      <formula>IF($A127&lt;&gt;1,B127,"")</formula>
    </cfRule>
  </conditionalFormatting>
  <conditionalFormatting sqref="G57:G61">
    <cfRule type="expression" dxfId="348" priority="43" stopIfTrue="1">
      <formula>$F$5="Freelancer"</formula>
    </cfRule>
    <cfRule type="expression" dxfId="347" priority="44" stopIfTrue="1">
      <formula>$F$5="DTC Int. Staff"</formula>
    </cfRule>
  </conditionalFormatting>
  <conditionalFormatting sqref="G79:G83">
    <cfRule type="expression" dxfId="346" priority="41" stopIfTrue="1">
      <formula>#REF!="Freelancer"</formula>
    </cfRule>
    <cfRule type="expression" dxfId="345" priority="42" stopIfTrue="1">
      <formula>#REF!="DTC Int. Staff"</formula>
    </cfRule>
  </conditionalFormatting>
  <conditionalFormatting sqref="G79:G83">
    <cfRule type="expression" dxfId="344" priority="39" stopIfTrue="1">
      <formula>$F$5="Freelancer"</formula>
    </cfRule>
    <cfRule type="expression" dxfId="343" priority="40" stopIfTrue="1">
      <formula>$F$5="DTC Int. Staff"</formula>
    </cfRule>
  </conditionalFormatting>
  <conditionalFormatting sqref="G132">
    <cfRule type="expression" dxfId="342" priority="31" stopIfTrue="1">
      <formula>$F$5="Freelancer"</formula>
    </cfRule>
    <cfRule type="expression" dxfId="341" priority="32" stopIfTrue="1">
      <formula>$F$5="DTC Int. Staff"</formula>
    </cfRule>
  </conditionalFormatting>
  <conditionalFormatting sqref="C132">
    <cfRule type="expression" dxfId="340" priority="33" stopIfTrue="1">
      <formula>IF($A132=1,B132,)</formula>
    </cfRule>
    <cfRule type="expression" dxfId="339" priority="34" stopIfTrue="1">
      <formula>IF($A132="",B132,)</formula>
    </cfRule>
  </conditionalFormatting>
  <conditionalFormatting sqref="E132">
    <cfRule type="expression" dxfId="338" priority="35" stopIfTrue="1">
      <formula>IF($A132&lt;&gt;1,B132,"")</formula>
    </cfRule>
  </conditionalFormatting>
  <conditionalFormatting sqref="D132">
    <cfRule type="expression" dxfId="337" priority="36" stopIfTrue="1">
      <formula>IF($A132="",B132,)</formula>
    </cfRule>
  </conditionalFormatting>
  <conditionalFormatting sqref="G132">
    <cfRule type="expression" dxfId="336" priority="37" stopIfTrue="1">
      <formula>#REF!="Freelancer"</formula>
    </cfRule>
    <cfRule type="expression" dxfId="335" priority="38" stopIfTrue="1">
      <formula>#REF!="DTC Int. Staff"</formula>
    </cfRule>
  </conditionalFormatting>
  <conditionalFormatting sqref="C20">
    <cfRule type="expression" dxfId="334" priority="25" stopIfTrue="1">
      <formula>IF($A20=1,B20,)</formula>
    </cfRule>
    <cfRule type="expression" dxfId="333" priority="26" stopIfTrue="1">
      <formula>IF($A20="",B20,)</formula>
    </cfRule>
  </conditionalFormatting>
  <conditionalFormatting sqref="E20">
    <cfRule type="expression" dxfId="332" priority="27" stopIfTrue="1">
      <formula>IF($A20&lt;&gt;1,B20,"")</formula>
    </cfRule>
  </conditionalFormatting>
  <conditionalFormatting sqref="D20">
    <cfRule type="expression" dxfId="331" priority="28" stopIfTrue="1">
      <formula>IF($A20="",B20,)</formula>
    </cfRule>
  </conditionalFormatting>
  <conditionalFormatting sqref="G20">
    <cfRule type="expression" dxfId="330" priority="29" stopIfTrue="1">
      <formula>#REF!="Freelancer"</formula>
    </cfRule>
    <cfRule type="expression" dxfId="329" priority="30" stopIfTrue="1">
      <formula>#REF!="DTC Int. Staff"</formula>
    </cfRule>
  </conditionalFormatting>
  <conditionalFormatting sqref="G20">
    <cfRule type="expression" dxfId="328" priority="23" stopIfTrue="1">
      <formula>#REF!="Freelancer"</formula>
    </cfRule>
    <cfRule type="expression" dxfId="327" priority="24" stopIfTrue="1">
      <formula>#REF!="DTC Int. Staff"</formula>
    </cfRule>
  </conditionalFormatting>
  <conditionalFormatting sqref="G20">
    <cfRule type="expression" dxfId="326" priority="21" stopIfTrue="1">
      <formula>$F$5="Freelancer"</formula>
    </cfRule>
    <cfRule type="expression" dxfId="325" priority="22" stopIfTrue="1">
      <formula>$F$5="DTC Int. Staff"</formula>
    </cfRule>
  </conditionalFormatting>
  <conditionalFormatting sqref="G36:G38">
    <cfRule type="expression" dxfId="324" priority="19" stopIfTrue="1">
      <formula>#REF!="Freelancer"</formula>
    </cfRule>
    <cfRule type="expression" dxfId="323" priority="20" stopIfTrue="1">
      <formula>#REF!="DTC Int. Staff"</formula>
    </cfRule>
  </conditionalFormatting>
  <conditionalFormatting sqref="G40:G43">
    <cfRule type="expression" dxfId="322" priority="17" stopIfTrue="1">
      <formula>#REF!="Freelancer"</formula>
    </cfRule>
    <cfRule type="expression" dxfId="321" priority="18" stopIfTrue="1">
      <formula>#REF!="DTC Int. Staff"</formula>
    </cfRule>
  </conditionalFormatting>
  <conditionalFormatting sqref="G46:G48">
    <cfRule type="expression" dxfId="320" priority="11" stopIfTrue="1">
      <formula>#REF!="Freelancer"</formula>
    </cfRule>
    <cfRule type="expression" dxfId="319" priority="12" stopIfTrue="1">
      <formula>#REF!="DTC Int. Staff"</formula>
    </cfRule>
  </conditionalFormatting>
  <conditionalFormatting sqref="G45">
    <cfRule type="expression" dxfId="318" priority="15" stopIfTrue="1">
      <formula>#REF!="Freelancer"</formula>
    </cfRule>
    <cfRule type="expression" dxfId="317" priority="16" stopIfTrue="1">
      <formula>#REF!="DTC Int. Staff"</formula>
    </cfRule>
  </conditionalFormatting>
  <conditionalFormatting sqref="G45">
    <cfRule type="expression" dxfId="316" priority="13" stopIfTrue="1">
      <formula>$F$5="Freelancer"</formula>
    </cfRule>
    <cfRule type="expression" dxfId="315" priority="14" stopIfTrue="1">
      <formula>$F$5="DTC Int. Staff"</formula>
    </cfRule>
  </conditionalFormatting>
  <conditionalFormatting sqref="C21">
    <cfRule type="expression" dxfId="314" priority="5" stopIfTrue="1">
      <formula>IF($A21=1,B21,)</formula>
    </cfRule>
    <cfRule type="expression" dxfId="313" priority="6" stopIfTrue="1">
      <formula>IF($A21="",B21,)</formula>
    </cfRule>
  </conditionalFormatting>
  <conditionalFormatting sqref="E21">
    <cfRule type="expression" dxfId="312" priority="7" stopIfTrue="1">
      <formula>IF($A21&lt;&gt;1,B21,"")</formula>
    </cfRule>
  </conditionalFormatting>
  <conditionalFormatting sqref="D21">
    <cfRule type="expression" dxfId="311" priority="8" stopIfTrue="1">
      <formula>IF($A21="",B21,)</formula>
    </cfRule>
  </conditionalFormatting>
  <conditionalFormatting sqref="G21">
    <cfRule type="expression" dxfId="310" priority="9" stopIfTrue="1">
      <formula>#REF!="Freelancer"</formula>
    </cfRule>
    <cfRule type="expression" dxfId="309" priority="10" stopIfTrue="1">
      <formula>#REF!="DTC Int. Staff"</formula>
    </cfRule>
  </conditionalFormatting>
  <conditionalFormatting sqref="G21">
    <cfRule type="expression" dxfId="308" priority="3" stopIfTrue="1">
      <formula>#REF!="Freelancer"</formula>
    </cfRule>
    <cfRule type="expression" dxfId="307" priority="4" stopIfTrue="1">
      <formula>#REF!="DTC Int. Staff"</formula>
    </cfRule>
  </conditionalFormatting>
  <conditionalFormatting sqref="G21">
    <cfRule type="expression" dxfId="306" priority="1" stopIfTrue="1">
      <formula>$F$5="Freelancer"</formula>
    </cfRule>
    <cfRule type="expression" dxfId="3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6"/>
  <sheetViews>
    <sheetView showGridLines="0" topLeftCell="D27" zoomScale="90" zoomScaleNormal="90" workbookViewId="0">
      <selection activeCell="G19" sqref="G19:J20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6">
        <v>44409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 t="str">
        <f t="shared" ref="A11:A122" si="0">IF(OR(C11="f",C11="u",C11="F",C11="U"),"",IF(OR(B11=1,B11=2,B11=3,B11=4,B11=5),1,""))</f>
        <v/>
      </c>
      <c r="B11" s="119">
        <f t="shared" ref="B11:B120" si="1">WEEKDAY(E11,2)</f>
        <v>7</v>
      </c>
      <c r="C11" s="160"/>
      <c r="D11" s="216" t="str">
        <f>IF(B11=1,"Mo",IF(B11=2,"Tue",IF(B11=3,"Wed",IF(B11=4,"Thu",IF(B11=5,"Fri",IF(B11=6,"Sat",IF(B11=7,"Sun","")))))))</f>
        <v>Sun</v>
      </c>
      <c r="E11" s="217">
        <f>+D10</f>
        <v>44409</v>
      </c>
      <c r="F11" s="218"/>
      <c r="G11" s="219"/>
      <c r="H11" s="220"/>
      <c r="I11" s="219"/>
      <c r="J11" s="221"/>
      <c r="K11" s="222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141</v>
      </c>
      <c r="I12" s="142" t="s">
        <v>88</v>
      </c>
      <c r="J12" s="187">
        <v>1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87</v>
      </c>
      <c r="I13" s="142" t="s">
        <v>88</v>
      </c>
      <c r="J13" s="187">
        <v>2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>
        <v>9006</v>
      </c>
      <c r="H14" s="156" t="s">
        <v>142</v>
      </c>
      <c r="I14" s="142" t="s">
        <v>88</v>
      </c>
      <c r="J14" s="187">
        <v>3</v>
      </c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>
        <v>9006</v>
      </c>
      <c r="H15" s="156" t="s">
        <v>143</v>
      </c>
      <c r="I15" s="142" t="s">
        <v>88</v>
      </c>
      <c r="J15" s="187">
        <v>1</v>
      </c>
      <c r="K15" s="99"/>
    </row>
    <row r="16" spans="1:11" s="202" customFormat="1" ht="22.5" customHeight="1" x14ac:dyDescent="0.15">
      <c r="C16" s="223"/>
      <c r="D16" s="224" t="str">
        <f t="shared" si="2"/>
        <v>Mo</v>
      </c>
      <c r="E16" s="205">
        <f t="shared" si="2"/>
        <v>44410</v>
      </c>
      <c r="F16" s="206"/>
      <c r="G16" s="207">
        <v>9006</v>
      </c>
      <c r="H16" s="208" t="s">
        <v>144</v>
      </c>
      <c r="I16" s="207" t="s">
        <v>88</v>
      </c>
      <c r="J16" s="225">
        <v>1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141</v>
      </c>
      <c r="I17" s="150" t="s">
        <v>88</v>
      </c>
      <c r="J17" s="188">
        <v>1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87</v>
      </c>
      <c r="I18" s="150" t="s">
        <v>88</v>
      </c>
      <c r="J18" s="188">
        <v>1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>
        <v>9006</v>
      </c>
      <c r="H19" s="158" t="s">
        <v>145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>
        <v>9006</v>
      </c>
      <c r="H20" s="158" t="s">
        <v>146</v>
      </c>
      <c r="I20" s="150" t="s">
        <v>88</v>
      </c>
      <c r="J20" s="188">
        <v>2</v>
      </c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>
        <v>9006</v>
      </c>
      <c r="H21" s="158" t="s">
        <v>147</v>
      </c>
      <c r="I21" s="150" t="s">
        <v>88</v>
      </c>
      <c r="J21" s="188">
        <v>2</v>
      </c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20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139</v>
      </c>
      <c r="I22" s="142" t="s">
        <v>88</v>
      </c>
      <c r="J22" s="187">
        <v>3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>
        <v>9006</v>
      </c>
      <c r="H23" s="143" t="s">
        <v>140</v>
      </c>
      <c r="I23" s="142" t="s">
        <v>88</v>
      </c>
      <c r="J23" s="187">
        <v>1</v>
      </c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>
        <v>9006</v>
      </c>
      <c r="H24" s="143" t="s">
        <v>141</v>
      </c>
      <c r="I24" s="142" t="s">
        <v>88</v>
      </c>
      <c r="J24" s="187">
        <v>1</v>
      </c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>
        <v>9006</v>
      </c>
      <c r="H25" s="143" t="s">
        <v>87</v>
      </c>
      <c r="I25" s="142" t="s">
        <v>88</v>
      </c>
      <c r="J25" s="187">
        <v>1</v>
      </c>
      <c r="K25" s="99"/>
    </row>
    <row r="26" spans="1:11" ht="22.5" customHeight="1" x14ac:dyDescent="0.15">
      <c r="C26" s="162"/>
      <c r="D26" s="161" t="s">
        <v>148</v>
      </c>
      <c r="E26" s="140">
        <f t="shared" si="5"/>
        <v>44412</v>
      </c>
      <c r="F26" s="141"/>
      <c r="G26" s="142">
        <v>9006</v>
      </c>
      <c r="H26" s="143" t="s">
        <v>149</v>
      </c>
      <c r="I26" s="142" t="s">
        <v>88</v>
      </c>
      <c r="J26" s="187">
        <v>1</v>
      </c>
      <c r="K26" s="99"/>
    </row>
    <row r="27" spans="1:11" s="202" customFormat="1" ht="22.5" customHeight="1" x14ac:dyDescent="0.15">
      <c r="C27" s="223"/>
      <c r="D27" s="224" t="str">
        <f>D25</f>
        <v>Wed</v>
      </c>
      <c r="E27" s="205">
        <f>E25</f>
        <v>44412</v>
      </c>
      <c r="F27" s="206"/>
      <c r="G27" s="207">
        <v>9006</v>
      </c>
      <c r="H27" s="226" t="s">
        <v>147</v>
      </c>
      <c r="I27" s="207" t="s">
        <v>88</v>
      </c>
      <c r="J27" s="225">
        <v>1</v>
      </c>
      <c r="K27" s="105"/>
    </row>
    <row r="28" spans="1:11" ht="22.5" customHeight="1" x14ac:dyDescent="0.15">
      <c r="A28" s="119">
        <f t="shared" si="0"/>
        <v>1</v>
      </c>
      <c r="B28" s="119">
        <f t="shared" si="1"/>
        <v>4</v>
      </c>
      <c r="C28" s="162"/>
      <c r="D28" s="163" t="str">
        <f t="shared" si="4"/>
        <v>Thu</v>
      </c>
      <c r="E28" s="148">
        <f>+E22+1</f>
        <v>44413</v>
      </c>
      <c r="F28" s="149"/>
      <c r="G28" s="150">
        <v>9006</v>
      </c>
      <c r="H28" s="151" t="s">
        <v>126</v>
      </c>
      <c r="I28" s="150" t="s">
        <v>88</v>
      </c>
      <c r="J28" s="188">
        <v>4</v>
      </c>
      <c r="K28" s="102"/>
    </row>
    <row r="29" spans="1:11" ht="22.5" customHeight="1" x14ac:dyDescent="0.15">
      <c r="C29" s="162"/>
      <c r="D29" s="163" t="str">
        <f>D28</f>
        <v>Thu</v>
      </c>
      <c r="E29" s="148">
        <f>E28</f>
        <v>44413</v>
      </c>
      <c r="F29" s="149"/>
      <c r="G29" s="150">
        <v>9006</v>
      </c>
      <c r="H29" s="151" t="s">
        <v>141</v>
      </c>
      <c r="I29" s="150" t="s">
        <v>88</v>
      </c>
      <c r="J29" s="188">
        <v>1</v>
      </c>
      <c r="K29" s="102"/>
    </row>
    <row r="30" spans="1:11" ht="22.5" customHeight="1" x14ac:dyDescent="0.15">
      <c r="C30" s="162"/>
      <c r="D30" s="163" t="str">
        <f t="shared" ref="D30:E32" si="6">D29</f>
        <v>Thu</v>
      </c>
      <c r="E30" s="148">
        <f t="shared" si="6"/>
        <v>44413</v>
      </c>
      <c r="F30" s="149"/>
      <c r="G30" s="150">
        <v>9006</v>
      </c>
      <c r="H30" s="151" t="s">
        <v>87</v>
      </c>
      <c r="I30" s="150" t="s">
        <v>88</v>
      </c>
      <c r="J30" s="188">
        <v>1</v>
      </c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>
        <v>9006</v>
      </c>
      <c r="H31" s="151" t="s">
        <v>116</v>
      </c>
      <c r="I31" s="150" t="s">
        <v>88</v>
      </c>
      <c r="J31" s="188">
        <v>2</v>
      </c>
      <c r="K31" s="102"/>
    </row>
    <row r="32" spans="1:11" ht="22.5" customHeight="1" x14ac:dyDescent="0.15">
      <c r="C32" s="162"/>
      <c r="D32" s="163" t="str">
        <f t="shared" si="6"/>
        <v>Thu</v>
      </c>
      <c r="E32" s="148">
        <f t="shared" si="6"/>
        <v>44413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A33" s="119">
        <f t="shared" si="0"/>
        <v>1</v>
      </c>
      <c r="B33" s="119">
        <f t="shared" si="1"/>
        <v>5</v>
      </c>
      <c r="C33" s="162"/>
      <c r="D33" s="224" t="str">
        <f t="shared" si="4"/>
        <v>Fri</v>
      </c>
      <c r="E33" s="205">
        <f>+E28+1</f>
        <v>44414</v>
      </c>
      <c r="F33" s="206"/>
      <c r="G33" s="207">
        <v>9006</v>
      </c>
      <c r="H33" s="241" t="s">
        <v>127</v>
      </c>
      <c r="I33" s="207" t="s">
        <v>88</v>
      </c>
      <c r="J33" s="225">
        <v>6</v>
      </c>
      <c r="K33" s="105"/>
    </row>
    <row r="34" spans="1:11" ht="22.5" customHeight="1" x14ac:dyDescent="0.15">
      <c r="C34" s="162"/>
      <c r="D34" s="224" t="str">
        <f>D33</f>
        <v>Fri</v>
      </c>
      <c r="E34" s="205">
        <f>E33</f>
        <v>44414</v>
      </c>
      <c r="F34" s="206"/>
      <c r="G34" s="207">
        <v>9006</v>
      </c>
      <c r="H34" s="241" t="s">
        <v>151</v>
      </c>
      <c r="I34" s="207" t="s">
        <v>88</v>
      </c>
      <c r="J34" s="225">
        <v>1</v>
      </c>
      <c r="K34" s="105"/>
    </row>
    <row r="35" spans="1:11" ht="22.5" customHeight="1" x14ac:dyDescent="0.15">
      <c r="C35" s="162"/>
      <c r="D35" s="224" t="str">
        <f t="shared" ref="D35:E37" si="7">D34</f>
        <v>Fri</v>
      </c>
      <c r="E35" s="205">
        <f t="shared" si="7"/>
        <v>44414</v>
      </c>
      <c r="F35" s="206"/>
      <c r="G35" s="207">
        <v>9006</v>
      </c>
      <c r="H35" s="241" t="s">
        <v>87</v>
      </c>
      <c r="I35" s="207" t="s">
        <v>88</v>
      </c>
      <c r="J35" s="225">
        <v>1</v>
      </c>
      <c r="K35" s="105"/>
    </row>
    <row r="36" spans="1:11" ht="22.5" customHeight="1" x14ac:dyDescent="0.15">
      <c r="C36" s="162"/>
      <c r="D36" s="224" t="str">
        <f t="shared" si="7"/>
        <v>Fri</v>
      </c>
      <c r="E36" s="205">
        <f t="shared" si="7"/>
        <v>44414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C37" s="162"/>
      <c r="D37" s="224" t="str">
        <f t="shared" si="7"/>
        <v>Fri</v>
      </c>
      <c r="E37" s="205">
        <f t="shared" si="7"/>
        <v>44414</v>
      </c>
      <c r="F37" s="206"/>
      <c r="G37" s="207"/>
      <c r="H37" s="227"/>
      <c r="I37" s="207"/>
      <c r="J37" s="225"/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4"/>
        <v>Sat</v>
      </c>
      <c r="E38" s="148">
        <f>+E33+1</f>
        <v>44415</v>
      </c>
      <c r="F38" s="149"/>
      <c r="G38" s="150"/>
      <c r="H38" s="151"/>
      <c r="I38" s="150"/>
      <c r="J38" s="188"/>
      <c r="K38" s="102"/>
    </row>
    <row r="39" spans="1:11" s="202" customFormat="1" ht="22.5" customHeight="1" x14ac:dyDescent="0.15">
      <c r="A39" s="202" t="str">
        <f t="shared" si="0"/>
        <v/>
      </c>
      <c r="B39" s="202">
        <f t="shared" si="1"/>
        <v>7</v>
      </c>
      <c r="C39" s="223"/>
      <c r="D39" s="163" t="str">
        <f>IF(B39=1,"Mo",IF(B39=2,"Tue",IF(B39=3,"Wed",IF(B39=4,"Thu",IF(B39=5,"Fri",IF(B39=6,"Sat",IF(B39=7,"Sun","")))))))</f>
        <v>Sun</v>
      </c>
      <c r="E39" s="148">
        <f>+E38+1</f>
        <v>44416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A40" s="119">
        <f t="shared" si="0"/>
        <v>1</v>
      </c>
      <c r="B40" s="119">
        <f t="shared" si="1"/>
        <v>1</v>
      </c>
      <c r="C40" s="162"/>
      <c r="D40" s="224" t="str">
        <f>IF(B40=1,"Mo",IF(B40=2,"Tue",IF(B40=3,"Wed",IF(B40=4,"Thu",IF(B40=5,"Fri",IF(B40=6,"Sat",IF(B40=7,"Sun","")))))))</f>
        <v>Mo</v>
      </c>
      <c r="E40" s="205">
        <f>+E39+1</f>
        <v>44417</v>
      </c>
      <c r="F40" s="206"/>
      <c r="G40" s="207">
        <v>9006</v>
      </c>
      <c r="H40" s="208" t="s">
        <v>137</v>
      </c>
      <c r="I40" s="207" t="s">
        <v>88</v>
      </c>
      <c r="J40" s="225">
        <v>3</v>
      </c>
      <c r="K40" s="105"/>
    </row>
    <row r="41" spans="1:11" ht="22.5" customHeight="1" x14ac:dyDescent="0.15">
      <c r="C41" s="162"/>
      <c r="D41" s="224" t="str">
        <f>D40</f>
        <v>Mo</v>
      </c>
      <c r="E41" s="205">
        <f>E40</f>
        <v>44417</v>
      </c>
      <c r="F41" s="206"/>
      <c r="G41" s="207">
        <v>9006</v>
      </c>
      <c r="H41" s="208" t="s">
        <v>138</v>
      </c>
      <c r="I41" s="207" t="s">
        <v>88</v>
      </c>
      <c r="J41" s="225">
        <v>3</v>
      </c>
      <c r="K41" s="105"/>
    </row>
    <row r="42" spans="1:11" ht="22.5" customHeight="1" x14ac:dyDescent="0.15">
      <c r="C42" s="162"/>
      <c r="D42" s="224" t="str">
        <f t="shared" ref="D42:E44" si="8">D41</f>
        <v>Mo</v>
      </c>
      <c r="E42" s="205">
        <f t="shared" si="8"/>
        <v>44417</v>
      </c>
      <c r="F42" s="206"/>
      <c r="G42" s="207">
        <v>9006</v>
      </c>
      <c r="H42" s="208" t="s">
        <v>141</v>
      </c>
      <c r="I42" s="207" t="s">
        <v>88</v>
      </c>
      <c r="J42" s="225">
        <v>1</v>
      </c>
      <c r="K42" s="105"/>
    </row>
    <row r="43" spans="1:11" ht="22.5" customHeight="1" x14ac:dyDescent="0.15">
      <c r="C43" s="162"/>
      <c r="D43" s="224" t="str">
        <f t="shared" si="8"/>
        <v>Mo</v>
      </c>
      <c r="E43" s="205">
        <f t="shared" si="8"/>
        <v>44417</v>
      </c>
      <c r="F43" s="206"/>
      <c r="G43" s="207">
        <v>9006</v>
      </c>
      <c r="H43" s="208" t="s">
        <v>87</v>
      </c>
      <c r="I43" s="207" t="s">
        <v>88</v>
      </c>
      <c r="J43" s="225">
        <v>1</v>
      </c>
      <c r="K43" s="105"/>
    </row>
    <row r="44" spans="1:11" ht="22.5" customHeight="1" x14ac:dyDescent="0.15">
      <c r="C44" s="162"/>
      <c r="D44" s="224" t="str">
        <f t="shared" si="8"/>
        <v>Mo</v>
      </c>
      <c r="E44" s="205">
        <f t="shared" si="8"/>
        <v>44417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+E40+1</f>
        <v>44418</v>
      </c>
      <c r="F45" s="149"/>
      <c r="G45" s="150">
        <v>9006</v>
      </c>
      <c r="H45" s="158" t="s">
        <v>136</v>
      </c>
      <c r="I45" s="150" t="s">
        <v>88</v>
      </c>
      <c r="J45" s="188">
        <v>1</v>
      </c>
      <c r="K45" s="102"/>
    </row>
    <row r="46" spans="1:11" ht="22.5" customHeight="1" x14ac:dyDescent="0.15">
      <c r="C46" s="162"/>
      <c r="D46" s="163" t="str">
        <f>D45</f>
        <v>Tue</v>
      </c>
      <c r="E46" s="148">
        <f>E45</f>
        <v>44418</v>
      </c>
      <c r="F46" s="149"/>
      <c r="G46" s="150">
        <v>9006</v>
      </c>
      <c r="H46" s="158" t="s">
        <v>141</v>
      </c>
      <c r="I46" s="150" t="s">
        <v>88</v>
      </c>
      <c r="J46" s="188">
        <v>1</v>
      </c>
      <c r="K46" s="102"/>
    </row>
    <row r="47" spans="1:11" ht="22.5" customHeight="1" x14ac:dyDescent="0.15">
      <c r="C47" s="162"/>
      <c r="D47" s="163" t="str">
        <f t="shared" ref="D47:E49" si="9">D46</f>
        <v>Tue</v>
      </c>
      <c r="E47" s="148">
        <f t="shared" si="9"/>
        <v>44418</v>
      </c>
      <c r="F47" s="149"/>
      <c r="G47" s="150">
        <v>9006</v>
      </c>
      <c r="H47" s="158" t="s">
        <v>87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>
        <v>9006</v>
      </c>
      <c r="H48" s="158" t="s">
        <v>152</v>
      </c>
      <c r="I48" s="150" t="s">
        <v>88</v>
      </c>
      <c r="J48" s="188">
        <v>5</v>
      </c>
      <c r="K48" s="102"/>
    </row>
    <row r="49" spans="1:11" ht="22.5" customHeight="1" x14ac:dyDescent="0.15">
      <c r="C49" s="162"/>
      <c r="D49" s="163" t="str">
        <f t="shared" si="9"/>
        <v>Tue</v>
      </c>
      <c r="E49" s="148">
        <f t="shared" si="9"/>
        <v>44418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A50" s="119">
        <f t="shared" si="0"/>
        <v>1</v>
      </c>
      <c r="B50" s="119">
        <f t="shared" si="1"/>
        <v>3</v>
      </c>
      <c r="C50" s="162"/>
      <c r="D50" s="161" t="str">
        <f t="shared" si="4"/>
        <v>Wed</v>
      </c>
      <c r="E50" s="140">
        <f>+E45+1</f>
        <v>44419</v>
      </c>
      <c r="F50" s="141"/>
      <c r="G50" s="142">
        <v>9006</v>
      </c>
      <c r="H50" s="156" t="s">
        <v>141</v>
      </c>
      <c r="I50" s="142" t="s">
        <v>88</v>
      </c>
      <c r="J50" s="187">
        <v>1</v>
      </c>
      <c r="K50" s="99"/>
    </row>
    <row r="51" spans="1:11" ht="22.5" customHeight="1" x14ac:dyDescent="0.15">
      <c r="C51" s="162"/>
      <c r="D51" s="224" t="str">
        <f>D50</f>
        <v>Wed</v>
      </c>
      <c r="E51" s="205">
        <f>E50</f>
        <v>44419</v>
      </c>
      <c r="F51" s="206"/>
      <c r="G51" s="207">
        <v>9006</v>
      </c>
      <c r="H51" s="208" t="s">
        <v>87</v>
      </c>
      <c r="I51" s="207" t="s">
        <v>88</v>
      </c>
      <c r="J51" s="225">
        <v>1</v>
      </c>
      <c r="K51" s="105"/>
    </row>
    <row r="52" spans="1:11" ht="22.5" customHeight="1" x14ac:dyDescent="0.15">
      <c r="C52" s="162"/>
      <c r="D52" s="224" t="str">
        <f t="shared" ref="D52:E54" si="10">D51</f>
        <v>Wed</v>
      </c>
      <c r="E52" s="205">
        <f t="shared" si="10"/>
        <v>44419</v>
      </c>
      <c r="F52" s="206"/>
      <c r="G52" s="207">
        <v>9006</v>
      </c>
      <c r="H52" s="208" t="s">
        <v>153</v>
      </c>
      <c r="I52" s="207" t="s">
        <v>88</v>
      </c>
      <c r="J52" s="225">
        <v>3</v>
      </c>
      <c r="K52" s="105"/>
    </row>
    <row r="53" spans="1:11" ht="22.5" customHeight="1" x14ac:dyDescent="0.15">
      <c r="C53" s="162"/>
      <c r="D53" s="224" t="str">
        <f t="shared" si="10"/>
        <v>Wed</v>
      </c>
      <c r="E53" s="205">
        <f t="shared" si="10"/>
        <v>44419</v>
      </c>
      <c r="F53" s="206"/>
      <c r="G53" s="207">
        <v>9006</v>
      </c>
      <c r="H53" s="208" t="s">
        <v>154</v>
      </c>
      <c r="I53" s="207" t="s">
        <v>88</v>
      </c>
      <c r="J53" s="225">
        <v>2</v>
      </c>
      <c r="K53" s="105"/>
    </row>
    <row r="54" spans="1:11" ht="22.5" customHeight="1" x14ac:dyDescent="0.15">
      <c r="C54" s="162"/>
      <c r="D54" s="224" t="str">
        <f t="shared" si="10"/>
        <v>Wed</v>
      </c>
      <c r="E54" s="205">
        <f t="shared" si="10"/>
        <v>44419</v>
      </c>
      <c r="F54" s="206"/>
      <c r="G54" s="207">
        <v>9006</v>
      </c>
      <c r="H54" s="208" t="s">
        <v>155</v>
      </c>
      <c r="I54" s="207" t="s">
        <v>88</v>
      </c>
      <c r="J54" s="225">
        <v>1</v>
      </c>
      <c r="K54" s="105"/>
    </row>
    <row r="55" spans="1:11" ht="22.5" customHeight="1" x14ac:dyDescent="0.15">
      <c r="A55" s="119">
        <f t="shared" si="0"/>
        <v>1</v>
      </c>
      <c r="B55" s="119">
        <f t="shared" si="1"/>
        <v>4</v>
      </c>
      <c r="C55" s="162"/>
      <c r="D55" s="163" t="str">
        <f t="shared" si="4"/>
        <v>Thu</v>
      </c>
      <c r="E55" s="148">
        <f>+E50+1</f>
        <v>44420</v>
      </c>
      <c r="F55" s="149"/>
      <c r="G55" s="150"/>
      <c r="H55" s="157" t="s">
        <v>132</v>
      </c>
      <c r="I55" s="150"/>
      <c r="J55" s="188"/>
      <c r="K55" s="102"/>
    </row>
    <row r="56" spans="1:11" ht="22.5" customHeight="1" x14ac:dyDescent="0.15">
      <c r="C56" s="162"/>
      <c r="D56" s="163" t="str">
        <f>D55</f>
        <v>Thu</v>
      </c>
      <c r="E56" s="148">
        <f>E55</f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ref="D57:E59" si="11">D56</f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2"/>
      <c r="D59" s="163" t="str">
        <f t="shared" si="11"/>
        <v>Thu</v>
      </c>
      <c r="E59" s="148">
        <f t="shared" si="11"/>
        <v>44420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A60" s="119">
        <f t="shared" si="0"/>
        <v>1</v>
      </c>
      <c r="B60" s="119">
        <f t="shared" si="1"/>
        <v>5</v>
      </c>
      <c r="C60" s="162"/>
      <c r="D60" s="224" t="str">
        <f t="shared" si="4"/>
        <v>Fri</v>
      </c>
      <c r="E60" s="205">
        <f>+E55+1</f>
        <v>44421</v>
      </c>
      <c r="F60" s="206"/>
      <c r="G60" s="207">
        <v>9006</v>
      </c>
      <c r="H60" s="208" t="s">
        <v>141</v>
      </c>
      <c r="I60" s="207" t="s">
        <v>88</v>
      </c>
      <c r="J60" s="225">
        <v>1</v>
      </c>
      <c r="K60" s="105"/>
    </row>
    <row r="61" spans="1:11" ht="22.5" customHeight="1" x14ac:dyDescent="0.15">
      <c r="C61" s="162"/>
      <c r="D61" s="224" t="str">
        <f>D60</f>
        <v>Fri</v>
      </c>
      <c r="E61" s="205">
        <f>E60</f>
        <v>44421</v>
      </c>
      <c r="F61" s="206"/>
      <c r="G61" s="207">
        <v>9006</v>
      </c>
      <c r="H61" s="208" t="s">
        <v>87</v>
      </c>
      <c r="I61" s="207" t="s">
        <v>88</v>
      </c>
      <c r="J61" s="225">
        <v>1</v>
      </c>
      <c r="K61" s="105"/>
    </row>
    <row r="62" spans="1:11" ht="22.5" customHeight="1" x14ac:dyDescent="0.15">
      <c r="C62" s="162"/>
      <c r="D62" s="224" t="str">
        <f t="shared" ref="D62:E64" si="12">D61</f>
        <v>Fri</v>
      </c>
      <c r="E62" s="205">
        <f t="shared" si="12"/>
        <v>44421</v>
      </c>
      <c r="F62" s="206"/>
      <c r="G62" s="207">
        <v>9006</v>
      </c>
      <c r="H62" s="208" t="s">
        <v>156</v>
      </c>
      <c r="I62" s="207" t="s">
        <v>88</v>
      </c>
      <c r="J62" s="225">
        <v>6</v>
      </c>
      <c r="K62" s="105"/>
    </row>
    <row r="63" spans="1:11" ht="22.5" customHeight="1" x14ac:dyDescent="0.15">
      <c r="C63" s="162"/>
      <c r="D63" s="224" t="str">
        <f t="shared" si="12"/>
        <v>Fri</v>
      </c>
      <c r="E63" s="205">
        <f t="shared" si="12"/>
        <v>44421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C64" s="162"/>
      <c r="D64" s="224" t="str">
        <f t="shared" si="12"/>
        <v>Fri</v>
      </c>
      <c r="E64" s="205">
        <f t="shared" si="12"/>
        <v>44421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 t="str">
        <f t="shared" si="0"/>
        <v/>
      </c>
      <c r="B65" s="119">
        <f t="shared" si="1"/>
        <v>6</v>
      </c>
      <c r="C65" s="162"/>
      <c r="D65" s="163" t="str">
        <f t="shared" si="4"/>
        <v>Sat</v>
      </c>
      <c r="E65" s="148">
        <f>+E60+1</f>
        <v>44422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 t="str">
        <f t="shared" si="0"/>
        <v/>
      </c>
      <c r="B66" s="119">
        <f t="shared" si="1"/>
        <v>7</v>
      </c>
      <c r="C66" s="162"/>
      <c r="D66" s="163" t="str">
        <f t="shared" si="4"/>
        <v>Sun</v>
      </c>
      <c r="E66" s="148">
        <f>+E65+1</f>
        <v>44423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A67" s="119">
        <f t="shared" si="0"/>
        <v>1</v>
      </c>
      <c r="B67" s="119">
        <f t="shared" si="1"/>
        <v>1</v>
      </c>
      <c r="C67" s="162"/>
      <c r="D67" s="161" t="str">
        <f t="shared" si="4"/>
        <v>Mo</v>
      </c>
      <c r="E67" s="140">
        <f>+E66+1</f>
        <v>44424</v>
      </c>
      <c r="F67" s="141"/>
      <c r="G67" s="142">
        <v>9006</v>
      </c>
      <c r="H67" s="156" t="s">
        <v>128</v>
      </c>
      <c r="I67" s="142" t="s">
        <v>88</v>
      </c>
      <c r="J67" s="187">
        <v>2</v>
      </c>
      <c r="K67" s="99"/>
    </row>
    <row r="68" spans="1:11" ht="22.5" customHeight="1" x14ac:dyDescent="0.15">
      <c r="C68" s="162"/>
      <c r="D68" s="161" t="str">
        <f>D67</f>
        <v>Mo</v>
      </c>
      <c r="E68" s="140">
        <f>E67</f>
        <v>44424</v>
      </c>
      <c r="F68" s="141"/>
      <c r="G68" s="142">
        <v>9006</v>
      </c>
      <c r="H68" s="156" t="s">
        <v>141</v>
      </c>
      <c r="I68" s="142" t="s">
        <v>88</v>
      </c>
      <c r="J68" s="187">
        <v>1</v>
      </c>
      <c r="K68" s="99"/>
    </row>
    <row r="69" spans="1:11" ht="22.5" customHeight="1" x14ac:dyDescent="0.15">
      <c r="C69" s="162"/>
      <c r="D69" s="224" t="str">
        <f t="shared" ref="D69:E71" si="13">D68</f>
        <v>Mo</v>
      </c>
      <c r="E69" s="205">
        <f t="shared" si="13"/>
        <v>44424</v>
      </c>
      <c r="F69" s="206"/>
      <c r="G69" s="207">
        <v>9006</v>
      </c>
      <c r="H69" s="208" t="s">
        <v>87</v>
      </c>
      <c r="I69" s="207" t="s">
        <v>88</v>
      </c>
      <c r="J69" s="225">
        <v>1</v>
      </c>
      <c r="K69" s="105"/>
    </row>
    <row r="70" spans="1:11" ht="22.5" customHeight="1" x14ac:dyDescent="0.15">
      <c r="C70" s="162"/>
      <c r="D70" s="224" t="str">
        <f t="shared" si="13"/>
        <v>Mo</v>
      </c>
      <c r="E70" s="205">
        <f t="shared" si="13"/>
        <v>44424</v>
      </c>
      <c r="F70" s="206"/>
      <c r="G70" s="207">
        <v>9006</v>
      </c>
      <c r="H70" s="208" t="s">
        <v>157</v>
      </c>
      <c r="I70" s="207" t="s">
        <v>88</v>
      </c>
      <c r="J70" s="225">
        <v>2</v>
      </c>
      <c r="K70" s="105"/>
    </row>
    <row r="71" spans="1:11" ht="22.5" customHeight="1" x14ac:dyDescent="0.15">
      <c r="C71" s="162"/>
      <c r="D71" s="224" t="str">
        <f t="shared" si="13"/>
        <v>Mo</v>
      </c>
      <c r="E71" s="205">
        <f t="shared" si="13"/>
        <v>44424</v>
      </c>
      <c r="F71" s="206"/>
      <c r="G71" s="207">
        <v>9006</v>
      </c>
      <c r="H71" s="208" t="s">
        <v>158</v>
      </c>
      <c r="I71" s="207" t="s">
        <v>88</v>
      </c>
      <c r="J71" s="225">
        <v>2</v>
      </c>
      <c r="K71" s="105"/>
    </row>
    <row r="72" spans="1:11" ht="22.5" customHeight="1" x14ac:dyDescent="0.15">
      <c r="A72" s="119">
        <f t="shared" si="0"/>
        <v>1</v>
      </c>
      <c r="B72" s="119">
        <f t="shared" si="1"/>
        <v>2</v>
      </c>
      <c r="C72" s="162"/>
      <c r="D72" s="163" t="str">
        <f t="shared" si="4"/>
        <v>Tue</v>
      </c>
      <c r="E72" s="148">
        <f>+E67+1</f>
        <v>44425</v>
      </c>
      <c r="F72" s="149"/>
      <c r="G72" s="150">
        <v>9006</v>
      </c>
      <c r="H72" s="151" t="s">
        <v>129</v>
      </c>
      <c r="I72" s="150" t="s">
        <v>130</v>
      </c>
      <c r="J72" s="188">
        <v>4</v>
      </c>
      <c r="K72" s="102"/>
    </row>
    <row r="73" spans="1:11" ht="22.5" customHeight="1" x14ac:dyDescent="0.15">
      <c r="C73" s="162"/>
      <c r="D73" s="163" t="str">
        <f>D72</f>
        <v>Tue</v>
      </c>
      <c r="E73" s="148">
        <f>E72</f>
        <v>44425</v>
      </c>
      <c r="F73" s="149"/>
      <c r="G73" s="150">
        <v>9006</v>
      </c>
      <c r="H73" s="151" t="s">
        <v>141</v>
      </c>
      <c r="I73" s="150" t="s">
        <v>88</v>
      </c>
      <c r="J73" s="188">
        <v>1</v>
      </c>
      <c r="K73" s="102"/>
    </row>
    <row r="74" spans="1:11" ht="22.5" customHeight="1" x14ac:dyDescent="0.15">
      <c r="C74" s="162"/>
      <c r="D74" s="163" t="str">
        <f t="shared" ref="D74:E76" si="14">D73</f>
        <v>Tue</v>
      </c>
      <c r="E74" s="148">
        <f t="shared" si="14"/>
        <v>44425</v>
      </c>
      <c r="F74" s="149"/>
      <c r="G74" s="150">
        <v>9006</v>
      </c>
      <c r="H74" s="151" t="s">
        <v>87</v>
      </c>
      <c r="I74" s="150" t="s">
        <v>88</v>
      </c>
      <c r="J74" s="188">
        <v>1</v>
      </c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>
        <v>9006</v>
      </c>
      <c r="H75" s="151" t="s">
        <v>159</v>
      </c>
      <c r="I75" s="150" t="s">
        <v>88</v>
      </c>
      <c r="J75" s="188">
        <v>2</v>
      </c>
      <c r="K75" s="102"/>
    </row>
    <row r="76" spans="1:11" ht="22.5" customHeight="1" x14ac:dyDescent="0.15">
      <c r="C76" s="162"/>
      <c r="D76" s="163" t="str">
        <f t="shared" si="14"/>
        <v>Tue</v>
      </c>
      <c r="E76" s="148">
        <f t="shared" si="14"/>
        <v>44425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A77" s="119">
        <f t="shared" si="0"/>
        <v>1</v>
      </c>
      <c r="B77" s="119">
        <f t="shared" si="1"/>
        <v>3</v>
      </c>
      <c r="C77" s="162"/>
      <c r="D77" s="224" t="str">
        <f t="shared" si="4"/>
        <v>Wed</v>
      </c>
      <c r="E77" s="205">
        <f t="shared" ref="E77" si="15">+E72+1</f>
        <v>44426</v>
      </c>
      <c r="F77" s="206"/>
      <c r="G77" s="207">
        <v>9006</v>
      </c>
      <c r="H77" s="208" t="s">
        <v>135</v>
      </c>
      <c r="I77" s="207" t="s">
        <v>88</v>
      </c>
      <c r="J77" s="225">
        <v>5</v>
      </c>
      <c r="K77" s="105"/>
    </row>
    <row r="78" spans="1:11" ht="22.5" customHeight="1" x14ac:dyDescent="0.15">
      <c r="C78" s="162"/>
      <c r="D78" s="224" t="str">
        <f>D77</f>
        <v>Wed</v>
      </c>
      <c r="E78" s="205">
        <f>E77</f>
        <v>44426</v>
      </c>
      <c r="F78" s="206"/>
      <c r="G78" s="207">
        <v>9006</v>
      </c>
      <c r="H78" s="208" t="s">
        <v>131</v>
      </c>
      <c r="I78" s="207" t="s">
        <v>88</v>
      </c>
      <c r="J78" s="225">
        <v>2</v>
      </c>
      <c r="K78" s="105"/>
    </row>
    <row r="79" spans="1:11" ht="22.5" customHeight="1" x14ac:dyDescent="0.15">
      <c r="C79" s="162"/>
      <c r="D79" s="224" t="str">
        <f t="shared" ref="D79:E81" si="16">D78</f>
        <v>Wed</v>
      </c>
      <c r="E79" s="205">
        <f t="shared" si="16"/>
        <v>44426</v>
      </c>
      <c r="F79" s="206"/>
      <c r="G79" s="207">
        <v>9006</v>
      </c>
      <c r="H79" s="208" t="s">
        <v>141</v>
      </c>
      <c r="I79" s="207" t="s">
        <v>88</v>
      </c>
      <c r="J79" s="225">
        <v>1</v>
      </c>
      <c r="K79" s="105"/>
    </row>
    <row r="80" spans="1:11" ht="22.5" customHeight="1" x14ac:dyDescent="0.15">
      <c r="C80" s="162"/>
      <c r="D80" s="224" t="str">
        <f t="shared" si="16"/>
        <v>Wed</v>
      </c>
      <c r="E80" s="205">
        <f t="shared" si="16"/>
        <v>44426</v>
      </c>
      <c r="F80" s="206"/>
      <c r="G80" s="207">
        <v>9006</v>
      </c>
      <c r="H80" s="208" t="s">
        <v>87</v>
      </c>
      <c r="I80" s="207" t="s">
        <v>88</v>
      </c>
      <c r="J80" s="225">
        <v>1</v>
      </c>
      <c r="K80" s="105"/>
    </row>
    <row r="81" spans="1:11" ht="22.5" customHeight="1" x14ac:dyDescent="0.15">
      <c r="C81" s="162"/>
      <c r="D81" s="224" t="str">
        <f t="shared" si="16"/>
        <v>Wed</v>
      </c>
      <c r="E81" s="205">
        <f t="shared" si="16"/>
        <v>44426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A82" s="119">
        <f t="shared" si="0"/>
        <v>1</v>
      </c>
      <c r="B82" s="119">
        <f t="shared" si="1"/>
        <v>4</v>
      </c>
      <c r="C82" s="162"/>
      <c r="D82" s="163" t="str">
        <f t="shared" si="4"/>
        <v>Thu</v>
      </c>
      <c r="E82" s="148">
        <f>+E77+1</f>
        <v>44427</v>
      </c>
      <c r="F82" s="149"/>
      <c r="G82" s="150">
        <v>9006</v>
      </c>
      <c r="H82" s="242" t="s">
        <v>135</v>
      </c>
      <c r="I82" s="150" t="s">
        <v>88</v>
      </c>
      <c r="J82" s="188">
        <v>5</v>
      </c>
      <c r="K82" s="102"/>
    </row>
    <row r="83" spans="1:11" ht="22.5" customHeight="1" x14ac:dyDescent="0.15">
      <c r="C83" s="162"/>
      <c r="D83" s="163" t="str">
        <f>D82</f>
        <v>Thu</v>
      </c>
      <c r="E83" s="148">
        <f>E82</f>
        <v>44427</v>
      </c>
      <c r="F83" s="149"/>
      <c r="G83" s="150">
        <v>9006</v>
      </c>
      <c r="H83" s="151" t="s">
        <v>141</v>
      </c>
      <c r="I83" s="150" t="s">
        <v>88</v>
      </c>
      <c r="J83" s="188">
        <v>1</v>
      </c>
      <c r="K83" s="102"/>
    </row>
    <row r="84" spans="1:11" ht="22.5" customHeight="1" x14ac:dyDescent="0.15">
      <c r="C84" s="162"/>
      <c r="D84" s="163" t="str">
        <f t="shared" ref="D84:E86" si="17">D83</f>
        <v>Thu</v>
      </c>
      <c r="E84" s="148">
        <f t="shared" si="17"/>
        <v>44427</v>
      </c>
      <c r="F84" s="149"/>
      <c r="G84" s="150">
        <v>9006</v>
      </c>
      <c r="H84" s="151" t="s">
        <v>87</v>
      </c>
      <c r="I84" s="150" t="s">
        <v>88</v>
      </c>
      <c r="J84" s="188">
        <v>1</v>
      </c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>
        <v>9006</v>
      </c>
      <c r="H85" s="151" t="s">
        <v>160</v>
      </c>
      <c r="I85" s="150" t="s">
        <v>88</v>
      </c>
      <c r="J85" s="188">
        <v>1</v>
      </c>
      <c r="K85" s="102"/>
    </row>
    <row r="86" spans="1:11" ht="22.5" customHeight="1" x14ac:dyDescent="0.15">
      <c r="C86" s="162"/>
      <c r="D86" s="163" t="str">
        <f t="shared" si="17"/>
        <v>Thu</v>
      </c>
      <c r="E86" s="148">
        <f t="shared" si="17"/>
        <v>44427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A87" s="119">
        <f t="shared" si="0"/>
        <v>1</v>
      </c>
      <c r="B87" s="119">
        <f t="shared" si="1"/>
        <v>5</v>
      </c>
      <c r="C87" s="162"/>
      <c r="D87" s="224" t="str">
        <f t="shared" si="4"/>
        <v>Fri</v>
      </c>
      <c r="E87" s="205">
        <f>+E82+1</f>
        <v>44428</v>
      </c>
      <c r="F87" s="206"/>
      <c r="G87" s="207">
        <v>9006</v>
      </c>
      <c r="H87" s="208" t="s">
        <v>141</v>
      </c>
      <c r="I87" s="207" t="s">
        <v>88</v>
      </c>
      <c r="J87" s="225">
        <v>1</v>
      </c>
      <c r="K87" s="105"/>
    </row>
    <row r="88" spans="1:11" ht="22.5" customHeight="1" x14ac:dyDescent="0.15">
      <c r="C88" s="162"/>
      <c r="D88" s="224" t="str">
        <f>D87</f>
        <v>Fri</v>
      </c>
      <c r="E88" s="205">
        <f>E87</f>
        <v>44428</v>
      </c>
      <c r="F88" s="206"/>
      <c r="G88" s="207">
        <v>9006</v>
      </c>
      <c r="H88" s="208" t="s">
        <v>161</v>
      </c>
      <c r="I88" s="207" t="s">
        <v>88</v>
      </c>
      <c r="J88" s="225">
        <v>1</v>
      </c>
      <c r="K88" s="105"/>
    </row>
    <row r="89" spans="1:11" ht="22.5" customHeight="1" x14ac:dyDescent="0.15">
      <c r="C89" s="162"/>
      <c r="D89" s="224" t="str">
        <f t="shared" ref="D89:E91" si="18">D88</f>
        <v>Fri</v>
      </c>
      <c r="E89" s="205">
        <f t="shared" si="18"/>
        <v>44428</v>
      </c>
      <c r="F89" s="206"/>
      <c r="G89" s="207">
        <v>9006</v>
      </c>
      <c r="H89" s="208" t="s">
        <v>162</v>
      </c>
      <c r="I89" s="207" t="s">
        <v>88</v>
      </c>
      <c r="J89" s="225">
        <v>6</v>
      </c>
      <c r="K89" s="105"/>
    </row>
    <row r="90" spans="1:11" ht="22.5" customHeight="1" x14ac:dyDescent="0.15">
      <c r="C90" s="162"/>
      <c r="D90" s="224" t="str">
        <f t="shared" si="18"/>
        <v>Fri</v>
      </c>
      <c r="E90" s="205">
        <f t="shared" si="18"/>
        <v>44428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si="18"/>
        <v>Fri</v>
      </c>
      <c r="E91" s="205">
        <f t="shared" si="18"/>
        <v>44428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 t="str">
        <f t="shared" si="0"/>
        <v/>
      </c>
      <c r="B92" s="119">
        <f t="shared" si="1"/>
        <v>6</v>
      </c>
      <c r="C92" s="162"/>
      <c r="D92" s="163" t="str">
        <f t="shared" si="4"/>
        <v>Sat</v>
      </c>
      <c r="E92" s="148">
        <f>+E87+1</f>
        <v>44429</v>
      </c>
      <c r="F92" s="149"/>
      <c r="G92" s="150"/>
      <c r="H92" s="151"/>
      <c r="I92" s="150"/>
      <c r="J92" s="188"/>
      <c r="K92" s="102"/>
    </row>
    <row r="93" spans="1:11" s="164" customFormat="1" ht="22.5" customHeight="1" x14ac:dyDescent="0.15">
      <c r="A93" s="164" t="str">
        <f t="shared" si="0"/>
        <v/>
      </c>
      <c r="B93" s="164">
        <f t="shared" si="1"/>
        <v>7</v>
      </c>
      <c r="C93" s="165"/>
      <c r="D93" s="163" t="str">
        <f t="shared" si="4"/>
        <v>Sun</v>
      </c>
      <c r="E93" s="148">
        <f>+E92+1</f>
        <v>44430</v>
      </c>
      <c r="F93" s="149"/>
      <c r="G93" s="150">
        <v>9006</v>
      </c>
      <c r="H93" s="151" t="s">
        <v>150</v>
      </c>
      <c r="I93" s="150" t="s">
        <v>88</v>
      </c>
      <c r="J93" s="188">
        <v>8</v>
      </c>
      <c r="K93" s="102"/>
    </row>
    <row r="94" spans="1:11" ht="22.5" customHeight="1" x14ac:dyDescent="0.15">
      <c r="A94" s="119">
        <f t="shared" si="0"/>
        <v>1</v>
      </c>
      <c r="B94" s="119">
        <f t="shared" si="1"/>
        <v>1</v>
      </c>
      <c r="C94" s="162"/>
      <c r="D94" s="161" t="str">
        <f>IF(B94=1,"Mo",IF(B94=2,"Tue",IF(B94=3,"Wed",IF(B94=4,"Thu",IF(B94=5,"Fri",IF(B94=6,"Sat",IF(B94=7,"Sun","")))))))</f>
        <v>Mo</v>
      </c>
      <c r="E94" s="140">
        <f>+E93+1</f>
        <v>44431</v>
      </c>
      <c r="F94" s="141"/>
      <c r="G94" s="142">
        <v>9006</v>
      </c>
      <c r="H94" s="143" t="s">
        <v>141</v>
      </c>
      <c r="I94" s="142" t="s">
        <v>88</v>
      </c>
      <c r="J94" s="187">
        <v>1</v>
      </c>
      <c r="K94" s="99"/>
    </row>
    <row r="95" spans="1:11" ht="22.5" customHeight="1" x14ac:dyDescent="0.15">
      <c r="C95" s="162"/>
      <c r="D95" s="161" t="str">
        <f>D94</f>
        <v>Mo</v>
      </c>
      <c r="E95" s="140">
        <f>E94</f>
        <v>44431</v>
      </c>
      <c r="F95" s="141"/>
      <c r="G95" s="142">
        <v>9006</v>
      </c>
      <c r="H95" s="143" t="s">
        <v>163</v>
      </c>
      <c r="I95" s="142" t="s">
        <v>88</v>
      </c>
      <c r="J95" s="187">
        <v>1</v>
      </c>
      <c r="K95" s="99"/>
    </row>
    <row r="96" spans="1:11" ht="22.5" customHeight="1" x14ac:dyDescent="0.15">
      <c r="C96" s="162"/>
      <c r="D96" s="161" t="str">
        <f t="shared" ref="D96:E98" si="19">D95</f>
        <v>Mo</v>
      </c>
      <c r="E96" s="140">
        <f t="shared" si="19"/>
        <v>44431</v>
      </c>
      <c r="F96" s="141"/>
      <c r="G96" s="142">
        <v>9006</v>
      </c>
      <c r="H96" s="143" t="s">
        <v>164</v>
      </c>
      <c r="I96" s="142" t="s">
        <v>88</v>
      </c>
      <c r="J96" s="187">
        <v>6</v>
      </c>
      <c r="K96" s="99"/>
    </row>
    <row r="97" spans="1:11" ht="22.5" customHeight="1" x14ac:dyDescent="0.15">
      <c r="C97" s="162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C98" s="166"/>
      <c r="D98" s="161" t="str">
        <f t="shared" si="19"/>
        <v>Mo</v>
      </c>
      <c r="E98" s="140">
        <f t="shared" si="19"/>
        <v>44431</v>
      </c>
      <c r="F98" s="141"/>
      <c r="G98" s="142"/>
      <c r="H98" s="143"/>
      <c r="I98" s="142"/>
      <c r="J98" s="187"/>
      <c r="K98" s="99"/>
    </row>
    <row r="99" spans="1:11" ht="22.5" customHeight="1" x14ac:dyDescent="0.15">
      <c r="A99" s="119">
        <f t="shared" si="0"/>
        <v>1</v>
      </c>
      <c r="B99" s="119">
        <f t="shared" si="1"/>
        <v>2</v>
      </c>
      <c r="C99" s="162"/>
      <c r="D99" s="163" t="str">
        <f>IF(B99=1,"Mo",IF(B99=2,"Tue",IF(B99=3,"Wed",IF(B99=4,"Thu",IF(B99=5,"Fri",IF(B99=6,"Sat",IF(B99=7,"Sun","")))))))</f>
        <v>Tue</v>
      </c>
      <c r="E99" s="148">
        <f>+E94+1</f>
        <v>44432</v>
      </c>
      <c r="F99" s="149"/>
      <c r="G99" s="150">
        <v>9006</v>
      </c>
      <c r="H99" s="151" t="s">
        <v>134</v>
      </c>
      <c r="I99" s="150" t="s">
        <v>88</v>
      </c>
      <c r="J99" s="188">
        <v>1</v>
      </c>
      <c r="K99" s="102"/>
    </row>
    <row r="100" spans="1:11" ht="22.5" customHeight="1" x14ac:dyDescent="0.15">
      <c r="C100" s="162"/>
      <c r="D100" s="163" t="str">
        <f>D99</f>
        <v>Tue</v>
      </c>
      <c r="E100" s="148">
        <f>E99</f>
        <v>44432</v>
      </c>
      <c r="F100" s="149"/>
      <c r="G100" s="150">
        <v>9006</v>
      </c>
      <c r="H100" s="151" t="s">
        <v>165</v>
      </c>
      <c r="I100" s="150" t="s">
        <v>88</v>
      </c>
      <c r="J100" s="188">
        <v>1</v>
      </c>
      <c r="K100" s="102"/>
    </row>
    <row r="101" spans="1:11" ht="22.5" customHeight="1" x14ac:dyDescent="0.15">
      <c r="C101" s="162"/>
      <c r="D101" s="163" t="str">
        <f t="shared" ref="D101:E104" si="20">D100</f>
        <v>Tue</v>
      </c>
      <c r="E101" s="148">
        <f t="shared" si="20"/>
        <v>44432</v>
      </c>
      <c r="F101" s="149"/>
      <c r="G101" s="150">
        <v>9006</v>
      </c>
      <c r="H101" s="151" t="s">
        <v>166</v>
      </c>
      <c r="I101" s="150" t="s">
        <v>88</v>
      </c>
      <c r="J101" s="188">
        <v>2</v>
      </c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>
        <v>9006</v>
      </c>
      <c r="H102" s="151" t="s">
        <v>172</v>
      </c>
      <c r="I102" s="150" t="s">
        <v>88</v>
      </c>
      <c r="J102" s="188">
        <v>1</v>
      </c>
      <c r="K102" s="102"/>
    </row>
    <row r="103" spans="1:11" ht="22.5" customHeight="1" x14ac:dyDescent="0.15">
      <c r="C103" s="162"/>
      <c r="D103" s="163" t="str">
        <f>D101</f>
        <v>Tue</v>
      </c>
      <c r="E103" s="148">
        <f>E101</f>
        <v>44432</v>
      </c>
      <c r="F103" s="149"/>
      <c r="G103" s="150">
        <v>9006</v>
      </c>
      <c r="H103" s="151" t="s">
        <v>170</v>
      </c>
      <c r="I103" s="150" t="s">
        <v>88</v>
      </c>
      <c r="J103" s="188">
        <v>2</v>
      </c>
      <c r="K103" s="102"/>
    </row>
    <row r="104" spans="1:11" ht="22.5" customHeight="1" x14ac:dyDescent="0.15">
      <c r="C104" s="162"/>
      <c r="D104" s="163" t="str">
        <f t="shared" si="20"/>
        <v>Tue</v>
      </c>
      <c r="E104" s="148">
        <f t="shared" si="20"/>
        <v>44432</v>
      </c>
      <c r="F104" s="149"/>
      <c r="G104" s="150">
        <v>9006</v>
      </c>
      <c r="H104" s="151" t="s">
        <v>171</v>
      </c>
      <c r="I104" s="150" t="s">
        <v>88</v>
      </c>
      <c r="J104" s="188">
        <v>1</v>
      </c>
      <c r="K104" s="102"/>
    </row>
    <row r="105" spans="1:11" ht="22.5" customHeight="1" x14ac:dyDescent="0.15">
      <c r="A105" s="119">
        <f t="shared" si="0"/>
        <v>1</v>
      </c>
      <c r="B105" s="119">
        <f t="shared" si="1"/>
        <v>3</v>
      </c>
      <c r="C105" s="162"/>
      <c r="D105" s="161" t="str">
        <f t="shared" si="4"/>
        <v>Wed</v>
      </c>
      <c r="E105" s="140">
        <f t="shared" ref="E105" si="21">+E99+1</f>
        <v>44433</v>
      </c>
      <c r="F105" s="141"/>
      <c r="G105" s="142">
        <v>9006</v>
      </c>
      <c r="H105" s="156" t="s">
        <v>165</v>
      </c>
      <c r="I105" s="142" t="s">
        <v>88</v>
      </c>
      <c r="J105" s="187">
        <v>1</v>
      </c>
      <c r="K105" s="99"/>
    </row>
    <row r="106" spans="1:11" ht="22.5" customHeight="1" x14ac:dyDescent="0.15">
      <c r="C106" s="162"/>
      <c r="D106" s="161" t="str">
        <f>D105</f>
        <v>Wed</v>
      </c>
      <c r="E106" s="140">
        <f>E105</f>
        <v>44433</v>
      </c>
      <c r="F106" s="141"/>
      <c r="G106" s="142">
        <v>9006</v>
      </c>
      <c r="H106" s="156" t="s">
        <v>166</v>
      </c>
      <c r="I106" s="142" t="s">
        <v>88</v>
      </c>
      <c r="J106" s="187">
        <v>1</v>
      </c>
      <c r="K106" s="99"/>
    </row>
    <row r="107" spans="1:11" ht="22.5" customHeight="1" x14ac:dyDescent="0.15">
      <c r="C107" s="162"/>
      <c r="D107" s="161" t="str">
        <f t="shared" ref="D107:E109" si="22">D106</f>
        <v>Wed</v>
      </c>
      <c r="E107" s="140">
        <f t="shared" si="22"/>
        <v>44433</v>
      </c>
      <c r="F107" s="141"/>
      <c r="G107" s="142">
        <v>9006</v>
      </c>
      <c r="H107" s="156" t="s">
        <v>173</v>
      </c>
      <c r="I107" s="142" t="s">
        <v>88</v>
      </c>
      <c r="J107" s="187">
        <v>3</v>
      </c>
      <c r="K107" s="99"/>
    </row>
    <row r="108" spans="1:11" ht="22.5" customHeight="1" x14ac:dyDescent="0.15">
      <c r="C108" s="162"/>
      <c r="D108" s="161" t="str">
        <f t="shared" si="22"/>
        <v>Wed</v>
      </c>
      <c r="E108" s="140">
        <f t="shared" si="22"/>
        <v>44433</v>
      </c>
      <c r="F108" s="141"/>
      <c r="G108" s="142">
        <v>9006</v>
      </c>
      <c r="H108" s="156" t="s">
        <v>174</v>
      </c>
      <c r="I108" s="142" t="s">
        <v>88</v>
      </c>
      <c r="J108" s="187">
        <v>3</v>
      </c>
      <c r="K108" s="99"/>
    </row>
    <row r="109" spans="1:11" ht="22.5" customHeight="1" x14ac:dyDescent="0.15">
      <c r="C109" s="162"/>
      <c r="D109" s="161" t="str">
        <f t="shared" si="22"/>
        <v>Wed</v>
      </c>
      <c r="E109" s="140">
        <f t="shared" si="22"/>
        <v>44433</v>
      </c>
      <c r="F109" s="141"/>
      <c r="G109" s="142"/>
      <c r="H109" s="156"/>
      <c r="I109" s="142"/>
      <c r="J109" s="187"/>
      <c r="K109" s="99"/>
    </row>
    <row r="110" spans="1:11" ht="22.5" customHeight="1" x14ac:dyDescent="0.15">
      <c r="A110" s="119">
        <f t="shared" si="0"/>
        <v>1</v>
      </c>
      <c r="B110" s="119">
        <f t="shared" si="1"/>
        <v>4</v>
      </c>
      <c r="C110" s="162"/>
      <c r="D110" s="163" t="str">
        <f t="shared" si="4"/>
        <v>Thu</v>
      </c>
      <c r="E110" s="148">
        <f>+E105+1</f>
        <v>44434</v>
      </c>
      <c r="F110" s="149"/>
      <c r="G110" s="150">
        <v>9006</v>
      </c>
      <c r="H110" s="151" t="s">
        <v>141</v>
      </c>
      <c r="I110" s="150" t="s">
        <v>88</v>
      </c>
      <c r="J110" s="188">
        <v>1</v>
      </c>
      <c r="K110" s="102"/>
    </row>
    <row r="111" spans="1:11" ht="22.5" customHeight="1" x14ac:dyDescent="0.15">
      <c r="C111" s="162"/>
      <c r="D111" s="163" t="str">
        <f>D110</f>
        <v>Thu</v>
      </c>
      <c r="E111" s="148">
        <f>E110</f>
        <v>44434</v>
      </c>
      <c r="F111" s="149"/>
      <c r="G111" s="150">
        <v>9006</v>
      </c>
      <c r="H111" s="151" t="s">
        <v>175</v>
      </c>
      <c r="I111" s="150" t="s">
        <v>88</v>
      </c>
      <c r="J111" s="188">
        <v>1</v>
      </c>
      <c r="K111" s="102"/>
    </row>
    <row r="112" spans="1:11" ht="22.5" customHeight="1" x14ac:dyDescent="0.15">
      <c r="C112" s="162"/>
      <c r="D112" s="163" t="str">
        <f t="shared" ref="D112:E114" si="23">D111</f>
        <v>Thu</v>
      </c>
      <c r="E112" s="148">
        <f t="shared" si="23"/>
        <v>44434</v>
      </c>
      <c r="F112" s="149"/>
      <c r="G112" s="150">
        <v>9006</v>
      </c>
      <c r="H112" s="151" t="s">
        <v>176</v>
      </c>
      <c r="I112" s="150" t="s">
        <v>88</v>
      </c>
      <c r="J112" s="188">
        <v>6</v>
      </c>
      <c r="K112" s="102"/>
    </row>
    <row r="113" spans="1:11" ht="22.5" customHeight="1" x14ac:dyDescent="0.15">
      <c r="C113" s="162"/>
      <c r="D113" s="163" t="str">
        <f t="shared" si="23"/>
        <v>Thu</v>
      </c>
      <c r="E113" s="148">
        <f t="shared" si="23"/>
        <v>44434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 t="shared" si="23"/>
        <v>Thu</v>
      </c>
      <c r="E114" s="148">
        <f t="shared" si="23"/>
        <v>44434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A115" s="119">
        <f t="shared" si="0"/>
        <v>1</v>
      </c>
      <c r="B115" s="119">
        <f t="shared" si="1"/>
        <v>5</v>
      </c>
      <c r="C115" s="162"/>
      <c r="D115" s="224" t="str">
        <f t="shared" si="4"/>
        <v>Fri</v>
      </c>
      <c r="E115" s="205">
        <f>+E110+1</f>
        <v>44435</v>
      </c>
      <c r="F115" s="206"/>
      <c r="G115" s="207">
        <v>9006</v>
      </c>
      <c r="H115" s="208" t="s">
        <v>131</v>
      </c>
      <c r="I115" s="207" t="s">
        <v>88</v>
      </c>
      <c r="J115" s="225">
        <v>2</v>
      </c>
      <c r="K115" s="105"/>
    </row>
    <row r="116" spans="1:11" ht="22.5" customHeight="1" x14ac:dyDescent="0.15">
      <c r="C116" s="162"/>
      <c r="D116" s="224" t="str">
        <f>D115</f>
        <v>Fri</v>
      </c>
      <c r="E116" s="205">
        <f>E115</f>
        <v>44435</v>
      </c>
      <c r="F116" s="206"/>
      <c r="G116" s="207">
        <v>9006</v>
      </c>
      <c r="H116" s="208" t="s">
        <v>141</v>
      </c>
      <c r="I116" s="207" t="s">
        <v>88</v>
      </c>
      <c r="J116" s="225">
        <v>1</v>
      </c>
      <c r="K116" s="105"/>
    </row>
    <row r="117" spans="1:11" ht="22.5" customHeight="1" x14ac:dyDescent="0.15">
      <c r="C117" s="162"/>
      <c r="D117" s="224" t="str">
        <f t="shared" ref="D117:E119" si="24">D116</f>
        <v>Fri</v>
      </c>
      <c r="E117" s="205">
        <f t="shared" si="24"/>
        <v>44435</v>
      </c>
      <c r="F117" s="206"/>
      <c r="G117" s="207">
        <v>9006</v>
      </c>
      <c r="H117" s="208" t="s">
        <v>87</v>
      </c>
      <c r="I117" s="207" t="s">
        <v>88</v>
      </c>
      <c r="J117" s="225">
        <v>2</v>
      </c>
      <c r="K117" s="105"/>
    </row>
    <row r="118" spans="1:11" ht="22.5" customHeight="1" x14ac:dyDescent="0.15">
      <c r="C118" s="162"/>
      <c r="D118" s="224" t="str">
        <f t="shared" si="24"/>
        <v>Fri</v>
      </c>
      <c r="E118" s="205">
        <f t="shared" si="24"/>
        <v>44435</v>
      </c>
      <c r="F118" s="206"/>
      <c r="G118" s="207">
        <v>9006</v>
      </c>
      <c r="H118" s="208" t="s">
        <v>168</v>
      </c>
      <c r="I118" s="207" t="s">
        <v>88</v>
      </c>
      <c r="J118" s="225">
        <v>2</v>
      </c>
      <c r="K118" s="105"/>
    </row>
    <row r="119" spans="1:11" ht="22.5" customHeight="1" x14ac:dyDescent="0.15">
      <c r="C119" s="162"/>
      <c r="D119" s="224" t="str">
        <f t="shared" si="24"/>
        <v>Fri</v>
      </c>
      <c r="E119" s="205">
        <f t="shared" si="24"/>
        <v>44435</v>
      </c>
      <c r="F119" s="206"/>
      <c r="G119" s="207">
        <v>9006</v>
      </c>
      <c r="H119" s="208" t="s">
        <v>169</v>
      </c>
      <c r="I119" s="207" t="s">
        <v>88</v>
      </c>
      <c r="J119" s="225">
        <v>1</v>
      </c>
      <c r="K119" s="105"/>
    </row>
    <row r="120" spans="1:11" ht="22.5" customHeight="1" x14ac:dyDescent="0.15">
      <c r="A120" s="119" t="str">
        <f t="shared" si="0"/>
        <v/>
      </c>
      <c r="B120" s="119">
        <f t="shared" si="1"/>
        <v>6</v>
      </c>
      <c r="C120" s="162"/>
      <c r="D120" s="163" t="str">
        <f t="shared" si="4"/>
        <v>Sat</v>
      </c>
      <c r="E120" s="148">
        <f>+E115+1</f>
        <v>44436</v>
      </c>
      <c r="F120" s="149"/>
      <c r="G120" s="150"/>
      <c r="H120" s="157"/>
      <c r="I120" s="150"/>
      <c r="J120" s="188"/>
      <c r="K120" s="102"/>
    </row>
    <row r="121" spans="1:11" ht="22.5" customHeight="1" x14ac:dyDescent="0.15">
      <c r="A121" s="119" t="str">
        <f t="shared" si="0"/>
        <v/>
      </c>
      <c r="B121" s="119">
        <f>WEEKDAY(E120+1,2)</f>
        <v>7</v>
      </c>
      <c r="C121" s="162"/>
      <c r="D121" s="161" t="str">
        <f>IF(B121=1,"Mo",IF(B121=2,"Tue",IF(B121=3,"Wed",IF(B121=4,"Thu",IF(B121=5,"Fri",IF(B121=6,"Sat",IF(B121=7,"Sun","")))))))</f>
        <v>Sun</v>
      </c>
      <c r="E121" s="140">
        <f>IF(MONTH(E120+1)&gt;MONTH(E120),"",E120+1)</f>
        <v>44437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A122" s="119">
        <f t="shared" si="0"/>
        <v>1</v>
      </c>
      <c r="B122" s="119">
        <v>3</v>
      </c>
      <c r="C122" s="162"/>
      <c r="D122" s="161" t="str">
        <f>IF(B94=1,"Mo",IF(B94=2,"Tue",IF(B94=3,"Wed",IF(B94=4,"Thu",IF(B94=5,"Fri",IF(B94=6,"Sat",IF(B94=7,"Sun","")))))))</f>
        <v>Mo</v>
      </c>
      <c r="E122" s="140">
        <f>IF(MONTH(E121+1)&gt;MONTH(E121),"",E121+1)</f>
        <v>44438</v>
      </c>
      <c r="F122" s="141"/>
      <c r="G122" s="142">
        <v>9006</v>
      </c>
      <c r="H122" s="143" t="s">
        <v>141</v>
      </c>
      <c r="I122" s="142" t="s">
        <v>88</v>
      </c>
      <c r="J122" s="187">
        <v>1</v>
      </c>
      <c r="K122" s="99"/>
    </row>
    <row r="123" spans="1:11" ht="22.5" customHeight="1" x14ac:dyDescent="0.15">
      <c r="C123" s="162"/>
      <c r="D123" s="167" t="str">
        <f>D122</f>
        <v>Mo</v>
      </c>
      <c r="E123" s="168">
        <f>E122</f>
        <v>44438</v>
      </c>
      <c r="F123" s="169"/>
      <c r="G123" s="170">
        <v>9006</v>
      </c>
      <c r="H123" s="171" t="s">
        <v>167</v>
      </c>
      <c r="I123" s="170" t="s">
        <v>88</v>
      </c>
      <c r="J123" s="189">
        <v>1</v>
      </c>
      <c r="K123" s="99"/>
    </row>
    <row r="124" spans="1:11" ht="22.5" customHeight="1" x14ac:dyDescent="0.15">
      <c r="C124" s="162"/>
      <c r="D124" s="167" t="str">
        <f t="shared" ref="D124:E126" si="25">D123</f>
        <v>Mo</v>
      </c>
      <c r="E124" s="168">
        <f t="shared" si="25"/>
        <v>44438</v>
      </c>
      <c r="F124" s="169"/>
      <c r="G124" s="170">
        <v>9006</v>
      </c>
      <c r="H124" s="171" t="s">
        <v>168</v>
      </c>
      <c r="I124" s="170" t="s">
        <v>88</v>
      </c>
      <c r="J124" s="189">
        <v>6</v>
      </c>
      <c r="K124" s="99"/>
    </row>
    <row r="125" spans="1:11" ht="21.75" customHeight="1" x14ac:dyDescent="0.15">
      <c r="C125" s="162"/>
      <c r="D125" s="167" t="str">
        <f t="shared" si="25"/>
        <v>Mo</v>
      </c>
      <c r="E125" s="168">
        <f t="shared" si="25"/>
        <v>44438</v>
      </c>
      <c r="F125" s="169"/>
      <c r="G125" s="170"/>
      <c r="H125" s="171"/>
      <c r="I125" s="170"/>
      <c r="J125" s="189"/>
      <c r="K125" s="99"/>
    </row>
    <row r="126" spans="1:11" ht="21.75" customHeight="1" x14ac:dyDescent="0.15">
      <c r="C126" s="172"/>
      <c r="D126" s="167" t="str">
        <f t="shared" si="25"/>
        <v>Mo</v>
      </c>
      <c r="E126" s="168">
        <f t="shared" si="25"/>
        <v>44438</v>
      </c>
      <c r="F126" s="169"/>
      <c r="G126" s="170"/>
      <c r="H126" s="171"/>
      <c r="I126" s="170"/>
      <c r="J126" s="189"/>
      <c r="K126" s="99"/>
    </row>
    <row r="127" spans="1:11" ht="21.75" customHeight="1" x14ac:dyDescent="0.15">
      <c r="C127" s="172"/>
      <c r="D127" s="173" t="str">
        <f>IF(B99=1,"Mo",IF(B99=2,"Tue",IF(B99=3,"Wed",IF(B99=4,"Thu",IF(B99=5,"Fri",IF(B99=6,"Sat",IF(B99=7,"Sun","")))))))</f>
        <v>Tue</v>
      </c>
      <c r="E127" s="174">
        <f>E126+1</f>
        <v>44439</v>
      </c>
      <c r="F127" s="175"/>
      <c r="G127" s="176">
        <v>9006</v>
      </c>
      <c r="H127" s="177" t="s">
        <v>133</v>
      </c>
      <c r="I127" s="176" t="s">
        <v>88</v>
      </c>
      <c r="J127" s="190">
        <v>1</v>
      </c>
      <c r="K127" s="102"/>
    </row>
    <row r="128" spans="1:11" ht="21.75" customHeight="1" x14ac:dyDescent="0.15">
      <c r="C128" s="172"/>
      <c r="D128" s="173" t="str">
        <f>D127</f>
        <v>Tue</v>
      </c>
      <c r="E128" s="174">
        <f>E127</f>
        <v>44439</v>
      </c>
      <c r="F128" s="175"/>
      <c r="G128" s="176">
        <v>9006</v>
      </c>
      <c r="H128" s="177" t="s">
        <v>177</v>
      </c>
      <c r="I128" s="176" t="s">
        <v>88</v>
      </c>
      <c r="J128" s="190">
        <v>1</v>
      </c>
      <c r="K128" s="102"/>
    </row>
    <row r="129" spans="3:11" ht="21.75" customHeight="1" x14ac:dyDescent="0.15">
      <c r="C129" s="172"/>
      <c r="D129" s="173" t="str">
        <f t="shared" ref="D129:E130" si="26">D128</f>
        <v>Tue</v>
      </c>
      <c r="E129" s="174">
        <f t="shared" si="26"/>
        <v>44439</v>
      </c>
      <c r="F129" s="175"/>
      <c r="G129" s="176">
        <v>9006</v>
      </c>
      <c r="H129" s="177" t="s">
        <v>166</v>
      </c>
      <c r="I129" s="176" t="s">
        <v>88</v>
      </c>
      <c r="J129" s="190">
        <v>1</v>
      </c>
      <c r="K129" s="102"/>
    </row>
    <row r="130" spans="3:11" ht="21.75" customHeight="1" x14ac:dyDescent="0.15">
      <c r="C130" s="172"/>
      <c r="D130" s="173" t="str">
        <f t="shared" si="26"/>
        <v>Tue</v>
      </c>
      <c r="E130" s="174">
        <f t="shared" si="26"/>
        <v>44439</v>
      </c>
      <c r="F130" s="175"/>
      <c r="G130" s="176">
        <v>9006</v>
      </c>
      <c r="H130" s="177" t="s">
        <v>173</v>
      </c>
      <c r="I130" s="176" t="s">
        <v>88</v>
      </c>
      <c r="J130" s="190">
        <v>3</v>
      </c>
      <c r="K130" s="102"/>
    </row>
    <row r="131" spans="3:11" ht="21.75" customHeight="1" thickBot="1" x14ac:dyDescent="0.2">
      <c r="C131" s="185"/>
      <c r="D131" s="184" t="str">
        <f>D127</f>
        <v>Tue</v>
      </c>
      <c r="E131" s="179">
        <f>E127</f>
        <v>44439</v>
      </c>
      <c r="F131" s="180"/>
      <c r="G131" s="181">
        <v>9006</v>
      </c>
      <c r="H131" s="182" t="s">
        <v>174</v>
      </c>
      <c r="I131" s="181" t="s">
        <v>88</v>
      </c>
      <c r="J131" s="191">
        <v>3</v>
      </c>
      <c r="K131" s="103"/>
    </row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01 C103:C121">
    <cfRule type="expression" dxfId="304" priority="37" stopIfTrue="1">
      <formula>IF($A11=1,B11,)</formula>
    </cfRule>
    <cfRule type="expression" dxfId="303" priority="38" stopIfTrue="1">
      <formula>IF($A11="",B11,)</formula>
    </cfRule>
  </conditionalFormatting>
  <conditionalFormatting sqref="E11">
    <cfRule type="expression" dxfId="302" priority="39" stopIfTrue="1">
      <formula>IF($A11="",B11,"")</formula>
    </cfRule>
  </conditionalFormatting>
  <conditionalFormatting sqref="E12:E101 E103:E121">
    <cfRule type="expression" dxfId="301" priority="40" stopIfTrue="1">
      <formula>IF($A12&lt;&gt;1,B12,"")</formula>
    </cfRule>
  </conditionalFormatting>
  <conditionalFormatting sqref="D11:D101 D103:D121">
    <cfRule type="expression" dxfId="300" priority="41" stopIfTrue="1">
      <formula>IF($A11="",B11,)</formula>
    </cfRule>
  </conditionalFormatting>
  <conditionalFormatting sqref="G11:G16 G22:G81 G87:G101 G103:G120">
    <cfRule type="expression" dxfId="299" priority="42" stopIfTrue="1">
      <formula>#REF!="Freelancer"</formula>
    </cfRule>
    <cfRule type="expression" dxfId="298" priority="43" stopIfTrue="1">
      <formula>#REF!="DTC Int. Staff"</formula>
    </cfRule>
  </conditionalFormatting>
  <conditionalFormatting sqref="G120 G22:G27 G38:G54 G65:G81 G92:G101 G103:G109">
    <cfRule type="expression" dxfId="297" priority="35" stopIfTrue="1">
      <formula>$F$5="Freelancer"</formula>
    </cfRule>
    <cfRule type="expression" dxfId="296" priority="36" stopIfTrue="1">
      <formula>$F$5="DTC Int. Staff"</formula>
    </cfRule>
  </conditionalFormatting>
  <conditionalFormatting sqref="G12:G16">
    <cfRule type="expression" dxfId="295" priority="33" stopIfTrue="1">
      <formula>#REF!="Freelancer"</formula>
    </cfRule>
    <cfRule type="expression" dxfId="294" priority="34" stopIfTrue="1">
      <formula>#REF!="DTC Int. Staff"</formula>
    </cfRule>
  </conditionalFormatting>
  <conditionalFormatting sqref="G12:G16">
    <cfRule type="expression" dxfId="293" priority="31" stopIfTrue="1">
      <formula>$F$5="Freelancer"</formula>
    </cfRule>
    <cfRule type="expression" dxfId="292" priority="32" stopIfTrue="1">
      <formula>$F$5="DTC Int. Staff"</formula>
    </cfRule>
  </conditionalFormatting>
  <conditionalFormatting sqref="G17:G21">
    <cfRule type="expression" dxfId="291" priority="29" stopIfTrue="1">
      <formula>#REF!="Freelancer"</formula>
    </cfRule>
    <cfRule type="expression" dxfId="290" priority="30" stopIfTrue="1">
      <formula>#REF!="DTC Int. Staff"</formula>
    </cfRule>
  </conditionalFormatting>
  <conditionalFormatting sqref="G17:G21">
    <cfRule type="expression" dxfId="289" priority="27" stopIfTrue="1">
      <formula>$F$5="Freelancer"</formula>
    </cfRule>
    <cfRule type="expression" dxfId="288" priority="28" stopIfTrue="1">
      <formula>$F$5="DTC Int. Staff"</formula>
    </cfRule>
  </conditionalFormatting>
  <conditionalFormatting sqref="C122:C131">
    <cfRule type="expression" dxfId="287" priority="24" stopIfTrue="1">
      <formula>IF($A122=1,B122,)</formula>
    </cfRule>
    <cfRule type="expression" dxfId="286" priority="25" stopIfTrue="1">
      <formula>IF($A122="",B122,)</formula>
    </cfRule>
  </conditionalFormatting>
  <conditionalFormatting sqref="D122:D131">
    <cfRule type="expression" dxfId="285" priority="26" stopIfTrue="1">
      <formula>IF($A122="",B122,)</formula>
    </cfRule>
  </conditionalFormatting>
  <conditionalFormatting sqref="E122:E131">
    <cfRule type="expression" dxfId="284" priority="23" stopIfTrue="1">
      <formula>IF($A122&lt;&gt;1,B122,"")</formula>
    </cfRule>
  </conditionalFormatting>
  <conditionalFormatting sqref="G60:G64">
    <cfRule type="expression" dxfId="283" priority="21" stopIfTrue="1">
      <formula>$F$5="Freelancer"</formula>
    </cfRule>
    <cfRule type="expression" dxfId="282" priority="22" stopIfTrue="1">
      <formula>$F$5="DTC Int. Staff"</formula>
    </cfRule>
  </conditionalFormatting>
  <conditionalFormatting sqref="G83:G86">
    <cfRule type="expression" dxfId="281" priority="19" stopIfTrue="1">
      <formula>#REF!="Freelancer"</formula>
    </cfRule>
    <cfRule type="expression" dxfId="280" priority="20" stopIfTrue="1">
      <formula>#REF!="DTC Int. Staff"</formula>
    </cfRule>
  </conditionalFormatting>
  <conditionalFormatting sqref="G83:G86">
    <cfRule type="expression" dxfId="279" priority="17" stopIfTrue="1">
      <formula>$F$5="Freelancer"</formula>
    </cfRule>
    <cfRule type="expression" dxfId="278" priority="18" stopIfTrue="1">
      <formula>$F$5="DTC Int. Staff"</formula>
    </cfRule>
  </conditionalFormatting>
  <conditionalFormatting sqref="G82:I82">
    <cfRule type="expression" dxfId="277" priority="9" stopIfTrue="1">
      <formula>$F$5="Freelancer"</formula>
    </cfRule>
    <cfRule type="expression" dxfId="276" priority="10" stopIfTrue="1">
      <formula>$F$5="DTC Int. Staff"</formula>
    </cfRule>
  </conditionalFormatting>
  <conditionalFormatting sqref="G82:I82">
    <cfRule type="expression" dxfId="275" priority="11" stopIfTrue="1">
      <formula>#REF!="Freelancer"</formula>
    </cfRule>
    <cfRule type="expression" dxfId="274" priority="12" stopIfTrue="1">
      <formula>#REF!="DTC Int. Staff"</formula>
    </cfRule>
  </conditionalFormatting>
  <conditionalFormatting sqref="C102">
    <cfRule type="expression" dxfId="273" priority="3" stopIfTrue="1">
      <formula>IF($A102=1,B102,)</formula>
    </cfRule>
    <cfRule type="expression" dxfId="272" priority="4" stopIfTrue="1">
      <formula>IF($A102="",B102,)</formula>
    </cfRule>
  </conditionalFormatting>
  <conditionalFormatting sqref="E102">
    <cfRule type="expression" dxfId="271" priority="5" stopIfTrue="1">
      <formula>IF($A102&lt;&gt;1,B102,"")</formula>
    </cfRule>
  </conditionalFormatting>
  <conditionalFormatting sqref="D102">
    <cfRule type="expression" dxfId="270" priority="6" stopIfTrue="1">
      <formula>IF($A102="",B102,)</formula>
    </cfRule>
  </conditionalFormatting>
  <conditionalFormatting sqref="G102">
    <cfRule type="expression" dxfId="269" priority="7" stopIfTrue="1">
      <formula>#REF!="Freelancer"</formula>
    </cfRule>
    <cfRule type="expression" dxfId="268" priority="8" stopIfTrue="1">
      <formula>#REF!="DTC Int. Staff"</formula>
    </cfRule>
  </conditionalFormatting>
  <conditionalFormatting sqref="G102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2022-01-11T13:01:49Z</dcterms:modified>
</cp:coreProperties>
</file>