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a69852253b45c3/Desktop/"/>
    </mc:Choice>
  </mc:AlternateContent>
  <xr:revisionPtr revIDLastSave="0" documentId="8_{97A3F470-2155-418A-B3E1-D5782ABD8E2E}" xr6:coauthVersionLast="47" xr6:coauthVersionMax="47" xr10:uidLastSave="{00000000-0000-0000-0000-000000000000}"/>
  <bookViews>
    <workbookView xWindow="-108" yWindow="-108" windowWidth="23256" windowHeight="12456" tabRatio="766" firstSheet="3" activeTab="1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3" r:id="rId8"/>
    <sheet name="08_Aug" sheetId="44" r:id="rId9"/>
    <sheet name="09_Sep" sheetId="45" r:id="rId10"/>
    <sheet name="10_Oct" sheetId="46" r:id="rId11"/>
    <sheet name="11_Nov" sheetId="47" r:id="rId12"/>
    <sheet name="12_Dec" sheetId="48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43" l="1"/>
  <c r="J8" i="43" s="1"/>
  <c r="A125" i="48"/>
  <c r="E17" i="48"/>
  <c r="E18" i="48" s="1"/>
  <c r="E19" i="48" s="1"/>
  <c r="E20" i="48" s="1"/>
  <c r="E15" i="48"/>
  <c r="E12" i="48"/>
  <c r="E13" i="48" s="1"/>
  <c r="E14" i="48" s="1"/>
  <c r="E11" i="48"/>
  <c r="E16" i="48" s="1"/>
  <c r="B10" i="48"/>
  <c r="I8" i="48"/>
  <c r="J8" i="48" s="1"/>
  <c r="A130" i="47"/>
  <c r="D125" i="47"/>
  <c r="D126" i="47" s="1"/>
  <c r="D127" i="47" s="1"/>
  <c r="D128" i="47" s="1"/>
  <c r="D129" i="47" s="1"/>
  <c r="A125" i="47"/>
  <c r="E16" i="47"/>
  <c r="E15" i="47"/>
  <c r="E13" i="47"/>
  <c r="E14" i="47" s="1"/>
  <c r="E12" i="47"/>
  <c r="E11" i="47"/>
  <c r="B11" i="47"/>
  <c r="B10" i="47"/>
  <c r="I8" i="47"/>
  <c r="J8" i="47" s="1"/>
  <c r="D126" i="46"/>
  <c r="A126" i="46"/>
  <c r="D125" i="46"/>
  <c r="A125" i="46"/>
  <c r="E16" i="46"/>
  <c r="E11" i="46"/>
  <c r="B10" i="46" s="1"/>
  <c r="B11" i="46"/>
  <c r="D11" i="46" s="1"/>
  <c r="D12" i="46" s="1"/>
  <c r="D13" i="46" s="1"/>
  <c r="D14" i="46" s="1"/>
  <c r="D15" i="46" s="1"/>
  <c r="A11" i="46"/>
  <c r="I8" i="46"/>
  <c r="J8" i="46" s="1"/>
  <c r="A125" i="45"/>
  <c r="E27" i="45"/>
  <c r="E28" i="45" s="1"/>
  <c r="B27" i="45"/>
  <c r="A27" i="45" s="1"/>
  <c r="B26" i="45"/>
  <c r="D26" i="45" s="1"/>
  <c r="A26" i="45"/>
  <c r="E22" i="45"/>
  <c r="E23" i="45" s="1"/>
  <c r="E24" i="45" s="1"/>
  <c r="E25" i="45" s="1"/>
  <c r="D22" i="45"/>
  <c r="D23" i="45" s="1"/>
  <c r="D24" i="45" s="1"/>
  <c r="D25" i="45" s="1"/>
  <c r="D21" i="45"/>
  <c r="B21" i="45"/>
  <c r="A21" i="45" s="1"/>
  <c r="B16" i="45"/>
  <c r="D16" i="45" s="1"/>
  <c r="D17" i="45" s="1"/>
  <c r="D18" i="45" s="1"/>
  <c r="D19" i="45" s="1"/>
  <c r="D20" i="45" s="1"/>
  <c r="A16" i="45"/>
  <c r="E12" i="45"/>
  <c r="E13" i="45" s="1"/>
  <c r="E14" i="45" s="1"/>
  <c r="E15" i="45" s="1"/>
  <c r="E11" i="45"/>
  <c r="E16" i="45" s="1"/>
  <c r="E21" i="45" s="1"/>
  <c r="E26" i="45" s="1"/>
  <c r="B11" i="45"/>
  <c r="D11" i="45" s="1"/>
  <c r="D12" i="45" s="1"/>
  <c r="D13" i="45" s="1"/>
  <c r="D14" i="45" s="1"/>
  <c r="D15" i="45" s="1"/>
  <c r="A11" i="45"/>
  <c r="B10" i="45"/>
  <c r="I8" i="45"/>
  <c r="J8" i="45" s="1"/>
  <c r="A120" i="44"/>
  <c r="E11" i="44"/>
  <c r="B10" i="44" s="1"/>
  <c r="I8" i="44"/>
  <c r="J8" i="44" s="1"/>
  <c r="D125" i="43"/>
  <c r="D126" i="43" s="1"/>
  <c r="D127" i="43" s="1"/>
  <c r="D128" i="43" s="1"/>
  <c r="D129" i="43" s="1"/>
  <c r="A125" i="43"/>
  <c r="E16" i="43"/>
  <c r="E11" i="43"/>
  <c r="D23" i="39"/>
  <c r="D24" i="39" s="1"/>
  <c r="D25" i="39" s="1"/>
  <c r="E23" i="39"/>
  <c r="E24" i="39"/>
  <c r="E25" i="39" s="1"/>
  <c r="E22" i="39"/>
  <c r="D22" i="39"/>
  <c r="D18" i="39"/>
  <c r="E18" i="39"/>
  <c r="D19" i="39"/>
  <c r="D20" i="39" s="1"/>
  <c r="E19" i="39"/>
  <c r="E20" i="39"/>
  <c r="E17" i="39"/>
  <c r="D17" i="39"/>
  <c r="J8" i="37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I8" i="40"/>
  <c r="J8" i="40" s="1"/>
  <c r="I8" i="41"/>
  <c r="J8" i="41" s="1"/>
  <c r="D122" i="41"/>
  <c r="D123" i="41" s="1"/>
  <c r="D124" i="41" s="1"/>
  <c r="D125" i="41" s="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K8" i="37"/>
  <c r="I8" i="39"/>
  <c r="J8" i="39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E17" i="37" s="1"/>
  <c r="E18" i="37" s="1"/>
  <c r="E19" i="37" s="1"/>
  <c r="E20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E17" i="47" l="1"/>
  <c r="E18" i="47" s="1"/>
  <c r="E19" i="47" s="1"/>
  <c r="E20" i="47" s="1"/>
  <c r="B16" i="47"/>
  <c r="D16" i="47" s="1"/>
  <c r="D17" i="47" s="1"/>
  <c r="D18" i="47" s="1"/>
  <c r="D19" i="47" s="1"/>
  <c r="D20" i="47" s="1"/>
  <c r="E21" i="47"/>
  <c r="B16" i="43"/>
  <c r="E17" i="43"/>
  <c r="E18" i="43" s="1"/>
  <c r="E19" i="43" s="1"/>
  <c r="E20" i="43" s="1"/>
  <c r="E12" i="44"/>
  <c r="B11" i="43"/>
  <c r="E12" i="43"/>
  <c r="E13" i="43" s="1"/>
  <c r="E14" i="43" s="1"/>
  <c r="E15" i="43" s="1"/>
  <c r="B10" i="43"/>
  <c r="B28" i="45"/>
  <c r="E33" i="45"/>
  <c r="D11" i="47"/>
  <c r="D12" i="47" s="1"/>
  <c r="D13" i="47" s="1"/>
  <c r="D14" i="47" s="1"/>
  <c r="D15" i="47" s="1"/>
  <c r="A11" i="47"/>
  <c r="E29" i="45"/>
  <c r="E30" i="45" s="1"/>
  <c r="E31" i="45" s="1"/>
  <c r="E32" i="45" s="1"/>
  <c r="D27" i="45"/>
  <c r="E21" i="43"/>
  <c r="B11" i="44"/>
  <c r="B16" i="46"/>
  <c r="E17" i="46"/>
  <c r="E17" i="45"/>
  <c r="E18" i="45" s="1"/>
  <c r="E19" i="45" s="1"/>
  <c r="E20" i="45" s="1"/>
  <c r="E12" i="46"/>
  <c r="E13" i="46" s="1"/>
  <c r="E14" i="46" s="1"/>
  <c r="E15" i="46" s="1"/>
  <c r="E21" i="48"/>
  <c r="B16" i="48"/>
  <c r="B11" i="48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B11" i="37"/>
  <c r="A11" i="37" s="1"/>
  <c r="E21" i="37"/>
  <c r="E22" i="37" s="1"/>
  <c r="E23" i="37" s="1"/>
  <c r="E24" i="37" s="1"/>
  <c r="E25" i="37" s="1"/>
  <c r="B16" i="37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D11" i="48" l="1"/>
  <c r="D12" i="48" s="1"/>
  <c r="D13" i="48" s="1"/>
  <c r="D14" i="48" s="1"/>
  <c r="D15" i="48" s="1"/>
  <c r="A11" i="48"/>
  <c r="A16" i="46"/>
  <c r="D16" i="46"/>
  <c r="B12" i="44"/>
  <c r="E13" i="44"/>
  <c r="E14" i="44" s="1"/>
  <c r="E15" i="44" s="1"/>
  <c r="E16" i="44" s="1"/>
  <c r="E17" i="44"/>
  <c r="D16" i="48"/>
  <c r="D17" i="48" s="1"/>
  <c r="D18" i="48" s="1"/>
  <c r="D19" i="48" s="1"/>
  <c r="D20" i="48" s="1"/>
  <c r="A16" i="48"/>
  <c r="A11" i="44"/>
  <c r="D11" i="44"/>
  <c r="B33" i="45"/>
  <c r="E34" i="45"/>
  <c r="E35" i="45" s="1"/>
  <c r="E36" i="45" s="1"/>
  <c r="E37" i="45" s="1"/>
  <c r="E38" i="45"/>
  <c r="E26" i="48"/>
  <c r="B21" i="48"/>
  <c r="E22" i="48"/>
  <c r="E23" i="48" s="1"/>
  <c r="E24" i="48" s="1"/>
  <c r="E25" i="48" s="1"/>
  <c r="E22" i="43"/>
  <c r="B21" i="43"/>
  <c r="D28" i="45"/>
  <c r="D29" i="45" s="1"/>
  <c r="D30" i="45" s="1"/>
  <c r="D31" i="45" s="1"/>
  <c r="D32" i="45" s="1"/>
  <c r="A28" i="45"/>
  <c r="A16" i="43"/>
  <c r="D16" i="43"/>
  <c r="D17" i="43" s="1"/>
  <c r="D18" i="43" s="1"/>
  <c r="D19" i="43" s="1"/>
  <c r="D20" i="43" s="1"/>
  <c r="E22" i="47"/>
  <c r="E23" i="47" s="1"/>
  <c r="E24" i="47" s="1"/>
  <c r="E25" i="47" s="1"/>
  <c r="E26" i="47"/>
  <c r="B21" i="47"/>
  <c r="D21" i="47" s="1"/>
  <c r="D22" i="47" s="1"/>
  <c r="D23" i="47" s="1"/>
  <c r="D24" i="47" s="1"/>
  <c r="D25" i="47" s="1"/>
  <c r="E18" i="46"/>
  <c r="B17" i="46"/>
  <c r="A11" i="43"/>
  <c r="D11" i="43"/>
  <c r="D12" i="43" s="1"/>
  <c r="D13" i="43" s="1"/>
  <c r="D14" i="43" s="1"/>
  <c r="D15" i="43" s="1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B21" i="37"/>
  <c r="E26" i="37"/>
  <c r="D16" i="37"/>
  <c r="D17" i="37" s="1"/>
  <c r="D18" i="37" s="1"/>
  <c r="D19" i="37" s="1"/>
  <c r="D20" i="37" s="1"/>
  <c r="B17" i="36"/>
  <c r="E18" i="36"/>
  <c r="E19" i="36" s="1"/>
  <c r="E20" i="36" s="1"/>
  <c r="E21" i="36" s="1"/>
  <c r="E22" i="36" s="1"/>
  <c r="D33" i="45" l="1"/>
  <c r="D34" i="45" s="1"/>
  <c r="D35" i="45" s="1"/>
  <c r="D36" i="45" s="1"/>
  <c r="D37" i="45" s="1"/>
  <c r="A33" i="45"/>
  <c r="D21" i="48"/>
  <c r="D22" i="48" s="1"/>
  <c r="D23" i="48" s="1"/>
  <c r="D24" i="48" s="1"/>
  <c r="D25" i="48" s="1"/>
  <c r="A21" i="48"/>
  <c r="E23" i="46"/>
  <c r="E19" i="46"/>
  <c r="E20" i="46" s="1"/>
  <c r="E21" i="46" s="1"/>
  <c r="E22" i="46" s="1"/>
  <c r="B18" i="46"/>
  <c r="E27" i="48"/>
  <c r="B26" i="48"/>
  <c r="A17" i="46"/>
  <c r="D17" i="46"/>
  <c r="B38" i="45"/>
  <c r="E39" i="45"/>
  <c r="E40" i="45" s="1"/>
  <c r="E41" i="45" s="1"/>
  <c r="E42" i="45" s="1"/>
  <c r="E43" i="45"/>
  <c r="E23" i="43"/>
  <c r="B22" i="43"/>
  <c r="D12" i="44"/>
  <c r="D13" i="44" s="1"/>
  <c r="D14" i="44" s="1"/>
  <c r="D15" i="44" s="1"/>
  <c r="D16" i="44" s="1"/>
  <c r="A12" i="44"/>
  <c r="E27" i="47"/>
  <c r="E28" i="47" s="1"/>
  <c r="E29" i="47" s="1"/>
  <c r="E30" i="47" s="1"/>
  <c r="E31" i="47"/>
  <c r="B26" i="47"/>
  <c r="A21" i="43"/>
  <c r="D21" i="43"/>
  <c r="E18" i="44"/>
  <c r="E19" i="44" s="1"/>
  <c r="E20" i="44" s="1"/>
  <c r="E21" i="44" s="1"/>
  <c r="B17" i="44"/>
  <c r="E22" i="44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D22" i="37" s="1"/>
  <c r="D23" i="37" s="1"/>
  <c r="D24" i="37" s="1"/>
  <c r="D25" i="37" s="1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47" l="1"/>
  <c r="D26" i="47"/>
  <c r="D27" i="47" s="1"/>
  <c r="D28" i="47" s="1"/>
  <c r="D29" i="47" s="1"/>
  <c r="D30" i="47" s="1"/>
  <c r="E24" i="43"/>
  <c r="E25" i="43" s="1"/>
  <c r="E26" i="43" s="1"/>
  <c r="E27" i="43" s="1"/>
  <c r="E28" i="43"/>
  <c r="B23" i="43"/>
  <c r="D26" i="48"/>
  <c r="A26" i="48"/>
  <c r="B22" i="44"/>
  <c r="E23" i="44"/>
  <c r="E24" i="44" s="1"/>
  <c r="E25" i="44" s="1"/>
  <c r="E26" i="44" s="1"/>
  <c r="E27" i="44"/>
  <c r="E32" i="47"/>
  <c r="E33" i="47" s="1"/>
  <c r="E34" i="47" s="1"/>
  <c r="E35" i="47" s="1"/>
  <c r="E36" i="47"/>
  <c r="B31" i="47"/>
  <c r="B43" i="45"/>
  <c r="E48" i="45"/>
  <c r="E44" i="45"/>
  <c r="E45" i="45" s="1"/>
  <c r="E46" i="45" s="1"/>
  <c r="E47" i="45" s="1"/>
  <c r="B27" i="48"/>
  <c r="E28" i="48"/>
  <c r="A38" i="45"/>
  <c r="D38" i="45"/>
  <c r="D39" i="45" s="1"/>
  <c r="D40" i="45" s="1"/>
  <c r="D41" i="45" s="1"/>
  <c r="D42" i="45" s="1"/>
  <c r="B23" i="46"/>
  <c r="E24" i="46"/>
  <c r="E25" i="46" s="1"/>
  <c r="E26" i="46" s="1"/>
  <c r="E27" i="46" s="1"/>
  <c r="E28" i="46"/>
  <c r="D22" i="43"/>
  <c r="A22" i="43"/>
  <c r="D17" i="44"/>
  <c r="D18" i="44" s="1"/>
  <c r="D19" i="44" s="1"/>
  <c r="D20" i="44" s="1"/>
  <c r="D21" i="44" s="1"/>
  <c r="A17" i="44"/>
  <c r="D18" i="46"/>
  <c r="D19" i="46" s="1"/>
  <c r="D20" i="46" s="1"/>
  <c r="D21" i="46" s="1"/>
  <c r="D22" i="46" s="1"/>
  <c r="A18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B28" i="46" l="1"/>
  <c r="E29" i="46"/>
  <c r="E30" i="46" s="1"/>
  <c r="E31" i="46" s="1"/>
  <c r="E32" i="46" s="1"/>
  <c r="E33" i="46"/>
  <c r="B27" i="44"/>
  <c r="E28" i="44"/>
  <c r="E29" i="44" s="1"/>
  <c r="E30" i="44" s="1"/>
  <c r="E31" i="44" s="1"/>
  <c r="E32" i="44"/>
  <c r="E29" i="43"/>
  <c r="E30" i="43" s="1"/>
  <c r="E31" i="43" s="1"/>
  <c r="E32" i="43" s="1"/>
  <c r="E33" i="43"/>
  <c r="B28" i="43"/>
  <c r="D31" i="47"/>
  <c r="D32" i="47" s="1"/>
  <c r="D33" i="47" s="1"/>
  <c r="D34" i="47" s="1"/>
  <c r="D35" i="47" s="1"/>
  <c r="A31" i="47"/>
  <c r="B28" i="48"/>
  <c r="E29" i="48"/>
  <c r="E30" i="48" s="1"/>
  <c r="E31" i="48" s="1"/>
  <c r="E32" i="48" s="1"/>
  <c r="E33" i="48"/>
  <c r="B36" i="47"/>
  <c r="E37" i="47"/>
  <c r="A27" i="48"/>
  <c r="D27" i="48"/>
  <c r="D23" i="43"/>
  <c r="D24" i="43" s="1"/>
  <c r="D25" i="43" s="1"/>
  <c r="D26" i="43" s="1"/>
  <c r="D27" i="43" s="1"/>
  <c r="A23" i="43"/>
  <c r="D23" i="46"/>
  <c r="D24" i="46" s="1"/>
  <c r="D25" i="46" s="1"/>
  <c r="D26" i="46" s="1"/>
  <c r="D27" i="46" s="1"/>
  <c r="A23" i="46"/>
  <c r="B48" i="45"/>
  <c r="E53" i="45"/>
  <c r="E49" i="45"/>
  <c r="E50" i="45" s="1"/>
  <c r="E51" i="45" s="1"/>
  <c r="E52" i="45" s="1"/>
  <c r="A43" i="45"/>
  <c r="D43" i="45"/>
  <c r="D44" i="45" s="1"/>
  <c r="D45" i="45" s="1"/>
  <c r="D46" i="45" s="1"/>
  <c r="D47" i="45" s="1"/>
  <c r="D22" i="44"/>
  <c r="D23" i="44" s="1"/>
  <c r="D24" i="44" s="1"/>
  <c r="D25" i="44" s="1"/>
  <c r="D26" i="44" s="1"/>
  <c r="A22" i="44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E33" i="44" l="1"/>
  <c r="E34" i="44" s="1"/>
  <c r="E35" i="44" s="1"/>
  <c r="E36" i="44" s="1"/>
  <c r="B32" i="44"/>
  <c r="E37" i="44"/>
  <c r="E38" i="47"/>
  <c r="B37" i="47"/>
  <c r="D36" i="47"/>
  <c r="A36" i="47"/>
  <c r="E38" i="46"/>
  <c r="E34" i="46"/>
  <c r="E35" i="46" s="1"/>
  <c r="E36" i="46" s="1"/>
  <c r="E37" i="46" s="1"/>
  <c r="B33" i="46"/>
  <c r="B33" i="48"/>
  <c r="E34" i="48"/>
  <c r="E35" i="48" s="1"/>
  <c r="E36" i="48" s="1"/>
  <c r="E37" i="48" s="1"/>
  <c r="E38" i="48"/>
  <c r="E34" i="43"/>
  <c r="E35" i="43" s="1"/>
  <c r="E36" i="43" s="1"/>
  <c r="E37" i="43" s="1"/>
  <c r="E38" i="43"/>
  <c r="B33" i="43"/>
  <c r="E54" i="45"/>
  <c r="B53" i="45"/>
  <c r="D28" i="48"/>
  <c r="D29" i="48" s="1"/>
  <c r="D30" i="48" s="1"/>
  <c r="D31" i="48" s="1"/>
  <c r="D32" i="48" s="1"/>
  <c r="A28" i="48"/>
  <c r="A48" i="45"/>
  <c r="D48" i="45"/>
  <c r="D49" i="45" s="1"/>
  <c r="D50" i="45" s="1"/>
  <c r="D51" i="45" s="1"/>
  <c r="D52" i="45" s="1"/>
  <c r="D27" i="44"/>
  <c r="D28" i="44" s="1"/>
  <c r="D29" i="44" s="1"/>
  <c r="D30" i="44" s="1"/>
  <c r="D31" i="44" s="1"/>
  <c r="A27" i="44"/>
  <c r="A28" i="43"/>
  <c r="D28" i="43"/>
  <c r="D29" i="43" s="1"/>
  <c r="D30" i="43" s="1"/>
  <c r="D31" i="43" s="1"/>
  <c r="D32" i="43" s="1"/>
  <c r="D28" i="46"/>
  <c r="D29" i="46" s="1"/>
  <c r="D30" i="46" s="1"/>
  <c r="D31" i="46" s="1"/>
  <c r="D32" i="46" s="1"/>
  <c r="A28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48" l="1"/>
  <c r="D34" i="48" s="1"/>
  <c r="D35" i="48" s="1"/>
  <c r="D36" i="48" s="1"/>
  <c r="D37" i="48" s="1"/>
  <c r="A33" i="48"/>
  <c r="A53" i="45"/>
  <c r="D53" i="45"/>
  <c r="B54" i="45"/>
  <c r="E55" i="45"/>
  <c r="D37" i="47"/>
  <c r="A37" i="47"/>
  <c r="D33" i="43"/>
  <c r="D34" i="43" s="1"/>
  <c r="D35" i="43" s="1"/>
  <c r="D36" i="43" s="1"/>
  <c r="D37" i="43" s="1"/>
  <c r="A33" i="43"/>
  <c r="D33" i="46"/>
  <c r="D34" i="46" s="1"/>
  <c r="D35" i="46" s="1"/>
  <c r="D36" i="46" s="1"/>
  <c r="D37" i="46" s="1"/>
  <c r="A33" i="46"/>
  <c r="E43" i="47"/>
  <c r="E39" i="47"/>
  <c r="E40" i="47" s="1"/>
  <c r="E41" i="47" s="1"/>
  <c r="E42" i="47" s="1"/>
  <c r="B38" i="47"/>
  <c r="E39" i="43"/>
  <c r="E40" i="43" s="1"/>
  <c r="E41" i="43" s="1"/>
  <c r="E42" i="43" s="1"/>
  <c r="E43" i="43"/>
  <c r="B38" i="43"/>
  <c r="E38" i="44"/>
  <c r="B37" i="44"/>
  <c r="B38" i="46"/>
  <c r="E39" i="46"/>
  <c r="E40" i="46" s="1"/>
  <c r="E41" i="46" s="1"/>
  <c r="E42" i="46" s="1"/>
  <c r="E43" i="46"/>
  <c r="D32" i="44"/>
  <c r="D33" i="44" s="1"/>
  <c r="D34" i="44" s="1"/>
  <c r="D35" i="44" s="1"/>
  <c r="D36" i="44" s="1"/>
  <c r="A32" i="44"/>
  <c r="B38" i="48"/>
  <c r="E39" i="48"/>
  <c r="E40" i="48" s="1"/>
  <c r="E41" i="48" s="1"/>
  <c r="E42" i="48" s="1"/>
  <c r="E43" i="48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E44" i="37" s="1"/>
  <c r="E45" i="37" s="1"/>
  <c r="E46" i="37" s="1"/>
  <c r="E47" i="37" s="1"/>
  <c r="D33" i="36"/>
  <c r="D34" i="36" s="1"/>
  <c r="D35" i="36" s="1"/>
  <c r="D36" i="36" s="1"/>
  <c r="D37" i="36" s="1"/>
  <c r="A33" i="36"/>
  <c r="B38" i="36"/>
  <c r="E43" i="36"/>
  <c r="D38" i="43" l="1"/>
  <c r="D39" i="43" s="1"/>
  <c r="D40" i="43" s="1"/>
  <c r="D41" i="43" s="1"/>
  <c r="D42" i="43" s="1"/>
  <c r="A38" i="43"/>
  <c r="E56" i="45"/>
  <c r="E57" i="45" s="1"/>
  <c r="E58" i="45" s="1"/>
  <c r="E59" i="45" s="1"/>
  <c r="B55" i="45"/>
  <c r="E60" i="45"/>
  <c r="B43" i="46"/>
  <c r="E44" i="46"/>
  <c r="E44" i="43"/>
  <c r="E45" i="43" s="1"/>
  <c r="E46" i="43" s="1"/>
  <c r="E47" i="43" s="1"/>
  <c r="E48" i="43"/>
  <c r="B43" i="43"/>
  <c r="D54" i="45"/>
  <c r="A54" i="45"/>
  <c r="B43" i="48"/>
  <c r="E44" i="48"/>
  <c r="E45" i="48" s="1"/>
  <c r="E46" i="48" s="1"/>
  <c r="E47" i="48" s="1"/>
  <c r="E48" i="48"/>
  <c r="D38" i="46"/>
  <c r="D39" i="46" s="1"/>
  <c r="D40" i="46" s="1"/>
  <c r="D41" i="46" s="1"/>
  <c r="D42" i="46" s="1"/>
  <c r="A38" i="46"/>
  <c r="A38" i="47"/>
  <c r="D38" i="47"/>
  <c r="D39" i="47" s="1"/>
  <c r="D40" i="47" s="1"/>
  <c r="D41" i="47" s="1"/>
  <c r="D42" i="47" s="1"/>
  <c r="D38" i="48"/>
  <c r="D39" i="48" s="1"/>
  <c r="D40" i="48" s="1"/>
  <c r="D41" i="48" s="1"/>
  <c r="D42" i="48" s="1"/>
  <c r="A38" i="48"/>
  <c r="D37" i="44"/>
  <c r="A37" i="44"/>
  <c r="B38" i="44"/>
  <c r="E39" i="44"/>
  <c r="E48" i="47"/>
  <c r="E44" i="47"/>
  <c r="E45" i="47" s="1"/>
  <c r="E46" i="47" s="1"/>
  <c r="E47" i="47" s="1"/>
  <c r="B43" i="47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E49" i="37" s="1"/>
  <c r="E50" i="37" s="1"/>
  <c r="E51" i="37" s="1"/>
  <c r="E52" i="37" s="1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D38" i="44" l="1"/>
  <c r="A38" i="44"/>
  <c r="E61" i="45"/>
  <c r="E62" i="45" s="1"/>
  <c r="E63" i="45" s="1"/>
  <c r="E64" i="45" s="1"/>
  <c r="E65" i="45"/>
  <c r="B60" i="45"/>
  <c r="D43" i="47"/>
  <c r="D44" i="47" s="1"/>
  <c r="D45" i="47" s="1"/>
  <c r="D46" i="47" s="1"/>
  <c r="D47" i="47" s="1"/>
  <c r="A43" i="47"/>
  <c r="D55" i="45"/>
  <c r="D56" i="45" s="1"/>
  <c r="D57" i="45" s="1"/>
  <c r="D58" i="45" s="1"/>
  <c r="D59" i="45" s="1"/>
  <c r="A55" i="45"/>
  <c r="E49" i="47"/>
  <c r="E50" i="47" s="1"/>
  <c r="E51" i="47" s="1"/>
  <c r="E52" i="47" s="1"/>
  <c r="E53" i="47"/>
  <c r="B48" i="47"/>
  <c r="D43" i="46"/>
  <c r="A43" i="46"/>
  <c r="A43" i="43"/>
  <c r="D43" i="43"/>
  <c r="D44" i="43" s="1"/>
  <c r="D45" i="43" s="1"/>
  <c r="D46" i="43" s="1"/>
  <c r="D47" i="43" s="1"/>
  <c r="B48" i="48"/>
  <c r="E49" i="48"/>
  <c r="E50" i="48" s="1"/>
  <c r="E51" i="48" s="1"/>
  <c r="E52" i="48" s="1"/>
  <c r="E53" i="48"/>
  <c r="B48" i="43"/>
  <c r="E49" i="43"/>
  <c r="E44" i="44"/>
  <c r="E40" i="44"/>
  <c r="E41" i="44" s="1"/>
  <c r="E42" i="44" s="1"/>
  <c r="E43" i="44" s="1"/>
  <c r="B39" i="44"/>
  <c r="D43" i="48"/>
  <c r="D44" i="48" s="1"/>
  <c r="D45" i="48" s="1"/>
  <c r="D46" i="48" s="1"/>
  <c r="D47" i="48" s="1"/>
  <c r="A43" i="48"/>
  <c r="E45" i="46"/>
  <c r="B44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4" i="37" s="1"/>
  <c r="D45" i="37" s="1"/>
  <c r="D46" i="37" s="1"/>
  <c r="D47" i="37" s="1"/>
  <c r="D43" i="36"/>
  <c r="A43" i="36"/>
  <c r="B44" i="36"/>
  <c r="E45" i="36"/>
  <c r="E46" i="36" s="1"/>
  <c r="E47" i="36" s="1"/>
  <c r="E48" i="36" s="1"/>
  <c r="E49" i="36" s="1"/>
  <c r="A39" i="44" l="1"/>
  <c r="D39" i="44"/>
  <c r="D40" i="44" s="1"/>
  <c r="D41" i="44" s="1"/>
  <c r="D42" i="44" s="1"/>
  <c r="D43" i="44" s="1"/>
  <c r="D48" i="47"/>
  <c r="D49" i="47" s="1"/>
  <c r="D50" i="47" s="1"/>
  <c r="D51" i="47" s="1"/>
  <c r="D52" i="47" s="1"/>
  <c r="A48" i="47"/>
  <c r="A60" i="45"/>
  <c r="D60" i="45"/>
  <c r="D61" i="45" s="1"/>
  <c r="D62" i="45" s="1"/>
  <c r="D63" i="45" s="1"/>
  <c r="D64" i="45" s="1"/>
  <c r="E66" i="45"/>
  <c r="E67" i="45" s="1"/>
  <c r="E68" i="45" s="1"/>
  <c r="E69" i="45" s="1"/>
  <c r="B65" i="45"/>
  <c r="E70" i="45"/>
  <c r="E50" i="43"/>
  <c r="B49" i="43"/>
  <c r="A48" i="43"/>
  <c r="D48" i="43"/>
  <c r="D48" i="48"/>
  <c r="D49" i="48" s="1"/>
  <c r="D50" i="48" s="1"/>
  <c r="D51" i="48" s="1"/>
  <c r="D52" i="48" s="1"/>
  <c r="A48" i="48"/>
  <c r="E54" i="47"/>
  <c r="E55" i="47" s="1"/>
  <c r="E56" i="47" s="1"/>
  <c r="E57" i="47" s="1"/>
  <c r="E58" i="47"/>
  <c r="B53" i="47"/>
  <c r="D44" i="46"/>
  <c r="A44" i="46"/>
  <c r="E45" i="44"/>
  <c r="E46" i="44" s="1"/>
  <c r="E47" i="44" s="1"/>
  <c r="E48" i="44" s="1"/>
  <c r="E49" i="44"/>
  <c r="B44" i="44"/>
  <c r="E50" i="46"/>
  <c r="B45" i="46"/>
  <c r="E46" i="46"/>
  <c r="E47" i="46" s="1"/>
  <c r="E48" i="46" s="1"/>
  <c r="E49" i="46" s="1"/>
  <c r="E54" i="48"/>
  <c r="B53" i="48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D49" i="37" s="1"/>
  <c r="D50" i="37" s="1"/>
  <c r="D51" i="37" s="1"/>
  <c r="D52" i="37" s="1"/>
  <c r="A48" i="37"/>
  <c r="D44" i="36"/>
  <c r="A44" i="36"/>
  <c r="B45" i="36"/>
  <c r="E50" i="36"/>
  <c r="E51" i="36" s="1"/>
  <c r="E52" i="36" s="1"/>
  <c r="E53" i="36" s="1"/>
  <c r="E54" i="36" s="1"/>
  <c r="E59" i="47" l="1"/>
  <c r="E60" i="47" s="1"/>
  <c r="E61" i="47" s="1"/>
  <c r="E62" i="47" s="1"/>
  <c r="E63" i="47"/>
  <c r="B58" i="47"/>
  <c r="A49" i="43"/>
  <c r="D49" i="43"/>
  <c r="D53" i="48"/>
  <c r="A53" i="48"/>
  <c r="E50" i="44"/>
  <c r="E51" i="44" s="1"/>
  <c r="E52" i="44" s="1"/>
  <c r="E53" i="44" s="1"/>
  <c r="E54" i="44"/>
  <c r="B49" i="44"/>
  <c r="E71" i="45"/>
  <c r="E72" i="45" s="1"/>
  <c r="E73" i="45" s="1"/>
  <c r="E74" i="45" s="1"/>
  <c r="B70" i="45"/>
  <c r="E75" i="45"/>
  <c r="D65" i="45"/>
  <c r="D66" i="45" s="1"/>
  <c r="D67" i="45" s="1"/>
  <c r="D68" i="45" s="1"/>
  <c r="D69" i="45" s="1"/>
  <c r="A65" i="45"/>
  <c r="E55" i="46"/>
  <c r="B50" i="46"/>
  <c r="E51" i="46"/>
  <c r="E52" i="46" s="1"/>
  <c r="E53" i="46" s="1"/>
  <c r="E54" i="46" s="1"/>
  <c r="D53" i="47"/>
  <c r="D54" i="47" s="1"/>
  <c r="D55" i="47" s="1"/>
  <c r="D56" i="47" s="1"/>
  <c r="D57" i="47" s="1"/>
  <c r="A53" i="47"/>
  <c r="A44" i="44"/>
  <c r="D44" i="44"/>
  <c r="D45" i="44" s="1"/>
  <c r="D46" i="44" s="1"/>
  <c r="D47" i="44" s="1"/>
  <c r="D48" i="44" s="1"/>
  <c r="E55" i="43"/>
  <c r="B50" i="43"/>
  <c r="E51" i="43"/>
  <c r="E52" i="43" s="1"/>
  <c r="E53" i="43" s="1"/>
  <c r="E54" i="43" s="1"/>
  <c r="E55" i="48"/>
  <c r="B54" i="48"/>
  <c r="A45" i="46"/>
  <c r="D45" i="46"/>
  <c r="D46" i="46" s="1"/>
  <c r="D47" i="46" s="1"/>
  <c r="D48" i="46" s="1"/>
  <c r="D49" i="46" s="1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0" i="46" l="1"/>
  <c r="D50" i="46"/>
  <c r="D51" i="46" s="1"/>
  <c r="D52" i="46" s="1"/>
  <c r="D53" i="46" s="1"/>
  <c r="D54" i="46" s="1"/>
  <c r="E60" i="46"/>
  <c r="B55" i="46"/>
  <c r="E56" i="46"/>
  <c r="E57" i="46" s="1"/>
  <c r="E58" i="46" s="1"/>
  <c r="E59" i="46" s="1"/>
  <c r="E59" i="44"/>
  <c r="E55" i="44"/>
  <c r="E56" i="44" s="1"/>
  <c r="E57" i="44" s="1"/>
  <c r="E58" i="44" s="1"/>
  <c r="B54" i="44"/>
  <c r="A58" i="47"/>
  <c r="D58" i="47"/>
  <c r="D59" i="47" s="1"/>
  <c r="D60" i="47" s="1"/>
  <c r="D61" i="47" s="1"/>
  <c r="D62" i="47" s="1"/>
  <c r="E56" i="48"/>
  <c r="E57" i="48" s="1"/>
  <c r="E58" i="48" s="1"/>
  <c r="E59" i="48" s="1"/>
  <c r="E60" i="48"/>
  <c r="B55" i="48"/>
  <c r="E64" i="47"/>
  <c r="B63" i="47"/>
  <c r="D50" i="43"/>
  <c r="D51" i="43" s="1"/>
  <c r="D52" i="43" s="1"/>
  <c r="D53" i="43" s="1"/>
  <c r="D54" i="43" s="1"/>
  <c r="A50" i="43"/>
  <c r="D70" i="45"/>
  <c r="D71" i="45" s="1"/>
  <c r="D72" i="45" s="1"/>
  <c r="D73" i="45" s="1"/>
  <c r="D74" i="45" s="1"/>
  <c r="A70" i="45"/>
  <c r="E60" i="43"/>
  <c r="B55" i="43"/>
  <c r="E56" i="43"/>
  <c r="E57" i="43" s="1"/>
  <c r="E58" i="43" s="1"/>
  <c r="E59" i="43" s="1"/>
  <c r="A49" i="44"/>
  <c r="D49" i="44"/>
  <c r="D50" i="44" s="1"/>
  <c r="D51" i="44" s="1"/>
  <c r="D52" i="44" s="1"/>
  <c r="D53" i="44" s="1"/>
  <c r="D54" i="48"/>
  <c r="A54" i="48"/>
  <c r="E76" i="45"/>
  <c r="E77" i="45" s="1"/>
  <c r="E78" i="45" s="1"/>
  <c r="E79" i="45" s="1"/>
  <c r="E80" i="45"/>
  <c r="B75" i="45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1" i="48" l="1"/>
  <c r="E62" i="48" s="1"/>
  <c r="E63" i="48" s="1"/>
  <c r="E64" i="48" s="1"/>
  <c r="E65" i="48"/>
  <c r="B60" i="48"/>
  <c r="E64" i="44"/>
  <c r="E60" i="44"/>
  <c r="E61" i="44" s="1"/>
  <c r="E62" i="44" s="1"/>
  <c r="E63" i="44" s="1"/>
  <c r="B59" i="44"/>
  <c r="A75" i="45"/>
  <c r="D75" i="45"/>
  <c r="D76" i="45" s="1"/>
  <c r="D77" i="45" s="1"/>
  <c r="D78" i="45" s="1"/>
  <c r="D79" i="45" s="1"/>
  <c r="E81" i="45"/>
  <c r="B80" i="45"/>
  <c r="D55" i="46"/>
  <c r="D56" i="46" s="1"/>
  <c r="D57" i="46" s="1"/>
  <c r="D58" i="46" s="1"/>
  <c r="D59" i="46" s="1"/>
  <c r="A55" i="46"/>
  <c r="D55" i="43"/>
  <c r="D56" i="43" s="1"/>
  <c r="D57" i="43" s="1"/>
  <c r="D58" i="43" s="1"/>
  <c r="D59" i="43" s="1"/>
  <c r="A55" i="43"/>
  <c r="A63" i="47"/>
  <c r="D63" i="47"/>
  <c r="E65" i="46"/>
  <c r="E61" i="46"/>
  <c r="E62" i="46" s="1"/>
  <c r="E63" i="46" s="1"/>
  <c r="E64" i="46" s="1"/>
  <c r="B60" i="46"/>
  <c r="E65" i="43"/>
  <c r="B60" i="43"/>
  <c r="E61" i="43"/>
  <c r="E62" i="43" s="1"/>
  <c r="E63" i="43" s="1"/>
  <c r="E64" i="43" s="1"/>
  <c r="E65" i="47"/>
  <c r="B64" i="47"/>
  <c r="A54" i="44"/>
  <c r="D54" i="44"/>
  <c r="D55" i="44" s="1"/>
  <c r="D56" i="44" s="1"/>
  <c r="D57" i="44" s="1"/>
  <c r="D58" i="44" s="1"/>
  <c r="A55" i="48"/>
  <c r="D55" i="48"/>
  <c r="D56" i="48" s="1"/>
  <c r="D57" i="48" s="1"/>
  <c r="D58" i="48" s="1"/>
  <c r="D59" i="48" s="1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4" i="47" l="1"/>
  <c r="A64" i="47"/>
  <c r="A59" i="44"/>
  <c r="D59" i="44"/>
  <c r="D60" i="44" s="1"/>
  <c r="D61" i="44" s="1"/>
  <c r="D62" i="44" s="1"/>
  <c r="D63" i="44" s="1"/>
  <c r="E70" i="47"/>
  <c r="B65" i="47"/>
  <c r="E66" i="47"/>
  <c r="E67" i="47" s="1"/>
  <c r="E68" i="47" s="1"/>
  <c r="E69" i="47" s="1"/>
  <c r="E70" i="46"/>
  <c r="B65" i="46"/>
  <c r="E66" i="46"/>
  <c r="E67" i="46" s="1"/>
  <c r="E68" i="46" s="1"/>
  <c r="E69" i="46" s="1"/>
  <c r="A80" i="45"/>
  <c r="D80" i="45"/>
  <c r="E65" i="44"/>
  <c r="B64" i="44"/>
  <c r="D60" i="43"/>
  <c r="D61" i="43" s="1"/>
  <c r="D62" i="43" s="1"/>
  <c r="D63" i="43" s="1"/>
  <c r="D64" i="43" s="1"/>
  <c r="A60" i="43"/>
  <c r="E82" i="45"/>
  <c r="B81" i="45"/>
  <c r="A60" i="48"/>
  <c r="D60" i="48"/>
  <c r="D61" i="48" s="1"/>
  <c r="D62" i="48" s="1"/>
  <c r="D63" i="48" s="1"/>
  <c r="D64" i="48" s="1"/>
  <c r="E70" i="43"/>
  <c r="B65" i="43"/>
  <c r="E66" i="43"/>
  <c r="E67" i="43" s="1"/>
  <c r="E68" i="43" s="1"/>
  <c r="E69" i="43" s="1"/>
  <c r="E66" i="48"/>
  <c r="E67" i="48" s="1"/>
  <c r="E68" i="48" s="1"/>
  <c r="E69" i="48" s="1"/>
  <c r="E70" i="48"/>
  <c r="B65" i="48"/>
  <c r="D60" i="46"/>
  <c r="D61" i="46" s="1"/>
  <c r="D62" i="46" s="1"/>
  <c r="D63" i="46" s="1"/>
  <c r="D64" i="46" s="1"/>
  <c r="A60" i="46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71" i="37" s="1"/>
  <c r="E72" i="37" s="1"/>
  <c r="E73" i="37" s="1"/>
  <c r="E74" i="37" s="1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81" i="45" l="1"/>
  <c r="A81" i="45"/>
  <c r="A65" i="47"/>
  <c r="D65" i="47"/>
  <c r="D66" i="47" s="1"/>
  <c r="D67" i="47" s="1"/>
  <c r="D68" i="47" s="1"/>
  <c r="D69" i="47" s="1"/>
  <c r="E87" i="45"/>
  <c r="B82" i="45"/>
  <c r="E83" i="45"/>
  <c r="E84" i="45" s="1"/>
  <c r="E85" i="45" s="1"/>
  <c r="E86" i="45" s="1"/>
  <c r="E75" i="47"/>
  <c r="B70" i="47"/>
  <c r="E71" i="47"/>
  <c r="E72" i="47" s="1"/>
  <c r="E73" i="47" s="1"/>
  <c r="E74" i="47" s="1"/>
  <c r="D65" i="43"/>
  <c r="D66" i="43" s="1"/>
  <c r="D67" i="43" s="1"/>
  <c r="D68" i="43" s="1"/>
  <c r="D69" i="43" s="1"/>
  <c r="A65" i="43"/>
  <c r="E75" i="43"/>
  <c r="B70" i="43"/>
  <c r="E71" i="43"/>
  <c r="E72" i="43" s="1"/>
  <c r="E73" i="43" s="1"/>
  <c r="E74" i="43" s="1"/>
  <c r="A65" i="48"/>
  <c r="D65" i="48"/>
  <c r="D66" i="48" s="1"/>
  <c r="D67" i="48" s="1"/>
  <c r="D68" i="48" s="1"/>
  <c r="D69" i="48" s="1"/>
  <c r="A64" i="44"/>
  <c r="D64" i="44"/>
  <c r="B70" i="46"/>
  <c r="E71" i="46"/>
  <c r="A65" i="46"/>
  <c r="D65" i="46"/>
  <c r="D66" i="46" s="1"/>
  <c r="D67" i="46" s="1"/>
  <c r="D68" i="46" s="1"/>
  <c r="D69" i="46" s="1"/>
  <c r="E71" i="48"/>
  <c r="E72" i="48" s="1"/>
  <c r="E73" i="48" s="1"/>
  <c r="E74" i="48" s="1"/>
  <c r="E75" i="48"/>
  <c r="B70" i="48"/>
  <c r="E66" i="44"/>
  <c r="B65" i="44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E76" i="37" s="1"/>
  <c r="E77" i="37" s="1"/>
  <c r="E78" i="37" s="1"/>
  <c r="E79" i="37" s="1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65" i="44" l="1"/>
  <c r="A65" i="44"/>
  <c r="B66" i="44"/>
  <c r="E71" i="44"/>
  <c r="E67" i="44"/>
  <c r="E68" i="44" s="1"/>
  <c r="E69" i="44" s="1"/>
  <c r="E70" i="44" s="1"/>
  <c r="A70" i="47"/>
  <c r="D70" i="47"/>
  <c r="D71" i="47" s="1"/>
  <c r="D72" i="47" s="1"/>
  <c r="D73" i="47" s="1"/>
  <c r="D74" i="47" s="1"/>
  <c r="A70" i="48"/>
  <c r="D70" i="48"/>
  <c r="D71" i="48" s="1"/>
  <c r="D72" i="48" s="1"/>
  <c r="D73" i="48" s="1"/>
  <c r="D74" i="48" s="1"/>
  <c r="D70" i="46"/>
  <c r="A70" i="46"/>
  <c r="D70" i="43"/>
  <c r="D71" i="43" s="1"/>
  <c r="D72" i="43" s="1"/>
  <c r="D73" i="43" s="1"/>
  <c r="D74" i="43" s="1"/>
  <c r="A70" i="43"/>
  <c r="E80" i="47"/>
  <c r="B75" i="47"/>
  <c r="E76" i="47"/>
  <c r="E77" i="47" s="1"/>
  <c r="E78" i="47" s="1"/>
  <c r="E79" i="47" s="1"/>
  <c r="D82" i="45"/>
  <c r="D83" i="45" s="1"/>
  <c r="D84" i="45" s="1"/>
  <c r="D85" i="45" s="1"/>
  <c r="D86" i="45" s="1"/>
  <c r="A82" i="45"/>
  <c r="E92" i="45"/>
  <c r="B87" i="45"/>
  <c r="E88" i="45"/>
  <c r="E89" i="45" s="1"/>
  <c r="E90" i="45" s="1"/>
  <c r="E91" i="45" s="1"/>
  <c r="E72" i="46"/>
  <c r="B71" i="46"/>
  <c r="E76" i="48"/>
  <c r="E77" i="48" s="1"/>
  <c r="E78" i="48" s="1"/>
  <c r="E79" i="48" s="1"/>
  <c r="E80" i="48"/>
  <c r="B75" i="48"/>
  <c r="E76" i="43"/>
  <c r="B75" i="43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D71" i="37" s="1"/>
  <c r="D72" i="37" s="1"/>
  <c r="D73" i="37" s="1"/>
  <c r="D74" i="37" s="1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43" l="1"/>
  <c r="A75" i="43"/>
  <c r="B72" i="46"/>
  <c r="E77" i="46"/>
  <c r="E73" i="46"/>
  <c r="E74" i="46" s="1"/>
  <c r="E75" i="46" s="1"/>
  <c r="E76" i="46" s="1"/>
  <c r="B71" i="44"/>
  <c r="E76" i="44"/>
  <c r="E72" i="44"/>
  <c r="E73" i="44" s="1"/>
  <c r="E74" i="44" s="1"/>
  <c r="E75" i="44" s="1"/>
  <c r="B76" i="43"/>
  <c r="E77" i="43"/>
  <c r="D75" i="47"/>
  <c r="D76" i="47" s="1"/>
  <c r="D77" i="47" s="1"/>
  <c r="D78" i="47" s="1"/>
  <c r="D79" i="47" s="1"/>
  <c r="A75" i="47"/>
  <c r="D66" i="44"/>
  <c r="D67" i="44" s="1"/>
  <c r="D68" i="44" s="1"/>
  <c r="D69" i="44" s="1"/>
  <c r="D70" i="44" s="1"/>
  <c r="A66" i="44"/>
  <c r="A75" i="48"/>
  <c r="D75" i="48"/>
  <c r="D76" i="48" s="1"/>
  <c r="D77" i="48" s="1"/>
  <c r="D78" i="48" s="1"/>
  <c r="D79" i="48" s="1"/>
  <c r="D87" i="45"/>
  <c r="D88" i="45" s="1"/>
  <c r="D89" i="45" s="1"/>
  <c r="D90" i="45" s="1"/>
  <c r="D91" i="45" s="1"/>
  <c r="A87" i="45"/>
  <c r="E85" i="47"/>
  <c r="B80" i="47"/>
  <c r="E81" i="47"/>
  <c r="E82" i="47" s="1"/>
  <c r="E83" i="47" s="1"/>
  <c r="E84" i="47" s="1"/>
  <c r="A71" i="46"/>
  <c r="D71" i="46"/>
  <c r="E81" i="48"/>
  <c r="B80" i="48"/>
  <c r="B92" i="45"/>
  <c r="E98" i="45"/>
  <c r="E93" i="45"/>
  <c r="E94" i="45" s="1"/>
  <c r="E95" i="45" s="1"/>
  <c r="E96" i="45" s="1"/>
  <c r="E97" i="45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D76" i="37" s="1"/>
  <c r="D77" i="37" s="1"/>
  <c r="D78" i="37" s="1"/>
  <c r="D79" i="37" s="1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71" i="44" l="1"/>
  <c r="D72" i="44" s="1"/>
  <c r="D73" i="44" s="1"/>
  <c r="D74" i="44" s="1"/>
  <c r="D75" i="44" s="1"/>
  <c r="A71" i="44"/>
  <c r="B77" i="43"/>
  <c r="E78" i="43"/>
  <c r="E79" i="43" s="1"/>
  <c r="E80" i="43" s="1"/>
  <c r="E81" i="43" s="1"/>
  <c r="E82" i="43"/>
  <c r="D76" i="43"/>
  <c r="A76" i="43"/>
  <c r="D92" i="45"/>
  <c r="D93" i="45" s="1"/>
  <c r="D94" i="45" s="1"/>
  <c r="D95" i="45" s="1"/>
  <c r="D96" i="45" s="1"/>
  <c r="D97" i="45" s="1"/>
  <c r="A92" i="45"/>
  <c r="D80" i="47"/>
  <c r="D81" i="47" s="1"/>
  <c r="D82" i="47" s="1"/>
  <c r="D83" i="47" s="1"/>
  <c r="D84" i="47" s="1"/>
  <c r="A80" i="47"/>
  <c r="E82" i="48"/>
  <c r="B81" i="48"/>
  <c r="B77" i="46"/>
  <c r="E78" i="46"/>
  <c r="E79" i="46" s="1"/>
  <c r="E80" i="46" s="1"/>
  <c r="E81" i="46" s="1"/>
  <c r="E82" i="46"/>
  <c r="B98" i="45"/>
  <c r="E99" i="45"/>
  <c r="E100" i="45" s="1"/>
  <c r="E101" i="45" s="1"/>
  <c r="E102" i="45" s="1"/>
  <c r="E103" i="45"/>
  <c r="A72" i="46"/>
  <c r="D72" i="46"/>
  <c r="D73" i="46" s="1"/>
  <c r="D74" i="46" s="1"/>
  <c r="D75" i="46" s="1"/>
  <c r="D76" i="46" s="1"/>
  <c r="A80" i="48"/>
  <c r="D80" i="48"/>
  <c r="E90" i="47"/>
  <c r="B85" i="47"/>
  <c r="E86" i="47"/>
  <c r="E87" i="47" s="1"/>
  <c r="E88" i="47" s="1"/>
  <c r="E89" i="47" s="1"/>
  <c r="E81" i="44"/>
  <c r="B76" i="44"/>
  <c r="E77" i="44"/>
  <c r="E78" i="44" s="1"/>
  <c r="E79" i="44" s="1"/>
  <c r="E80" i="44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D125" i="45" l="1"/>
  <c r="D126" i="45" s="1"/>
  <c r="D127" i="45" s="1"/>
  <c r="D128" i="45" s="1"/>
  <c r="D129" i="45" s="1"/>
  <c r="D98" i="45"/>
  <c r="D99" i="45" s="1"/>
  <c r="D100" i="45" s="1"/>
  <c r="D101" i="45" s="1"/>
  <c r="D102" i="45" s="1"/>
  <c r="A98" i="45"/>
  <c r="B82" i="43"/>
  <c r="E83" i="43"/>
  <c r="E84" i="43" s="1"/>
  <c r="E85" i="43" s="1"/>
  <c r="E86" i="43" s="1"/>
  <c r="E87" i="43"/>
  <c r="B82" i="46"/>
  <c r="E87" i="46"/>
  <c r="E83" i="46"/>
  <c r="E84" i="46" s="1"/>
  <c r="E85" i="46" s="1"/>
  <c r="E86" i="46" s="1"/>
  <c r="D77" i="46"/>
  <c r="D78" i="46" s="1"/>
  <c r="D79" i="46" s="1"/>
  <c r="D80" i="46" s="1"/>
  <c r="D81" i="46" s="1"/>
  <c r="A77" i="46"/>
  <c r="E91" i="47"/>
  <c r="B90" i="47"/>
  <c r="E87" i="48"/>
  <c r="B82" i="48"/>
  <c r="E83" i="48"/>
  <c r="E84" i="48" s="1"/>
  <c r="E85" i="48" s="1"/>
  <c r="E86" i="48" s="1"/>
  <c r="D76" i="44"/>
  <c r="D77" i="44" s="1"/>
  <c r="D78" i="44" s="1"/>
  <c r="D79" i="44" s="1"/>
  <c r="D80" i="44" s="1"/>
  <c r="A76" i="44"/>
  <c r="E86" i="44"/>
  <c r="B81" i="44"/>
  <c r="E82" i="44"/>
  <c r="E83" i="44" s="1"/>
  <c r="E84" i="44" s="1"/>
  <c r="E85" i="44" s="1"/>
  <c r="A77" i="43"/>
  <c r="D77" i="43"/>
  <c r="D78" i="43" s="1"/>
  <c r="D79" i="43" s="1"/>
  <c r="D80" i="43" s="1"/>
  <c r="D81" i="43" s="1"/>
  <c r="D85" i="47"/>
  <c r="D86" i="47" s="1"/>
  <c r="D87" i="47" s="1"/>
  <c r="D88" i="47" s="1"/>
  <c r="D89" i="47" s="1"/>
  <c r="A85" i="47"/>
  <c r="B103" i="45"/>
  <c r="E104" i="45"/>
  <c r="E105" i="45" s="1"/>
  <c r="E106" i="45" s="1"/>
  <c r="E107" i="45" s="1"/>
  <c r="E108" i="45"/>
  <c r="D81" i="48"/>
  <c r="A81" i="48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E109" i="45" l="1"/>
  <c r="B108" i="45"/>
  <c r="A82" i="43"/>
  <c r="D82" i="43"/>
  <c r="D83" i="43" s="1"/>
  <c r="D84" i="43" s="1"/>
  <c r="D85" i="43" s="1"/>
  <c r="D86" i="43" s="1"/>
  <c r="B87" i="43"/>
  <c r="E88" i="43"/>
  <c r="E89" i="43" s="1"/>
  <c r="E90" i="43" s="1"/>
  <c r="E91" i="43" s="1"/>
  <c r="E92" i="43"/>
  <c r="D82" i="48"/>
  <c r="D83" i="48" s="1"/>
  <c r="D84" i="48" s="1"/>
  <c r="D85" i="48" s="1"/>
  <c r="D86" i="48" s="1"/>
  <c r="A82" i="48"/>
  <c r="D103" i="45"/>
  <c r="D104" i="45" s="1"/>
  <c r="D105" i="45" s="1"/>
  <c r="D106" i="45" s="1"/>
  <c r="D107" i="45" s="1"/>
  <c r="A103" i="45"/>
  <c r="D81" i="44"/>
  <c r="D82" i="44" s="1"/>
  <c r="D83" i="44" s="1"/>
  <c r="D84" i="44" s="1"/>
  <c r="D85" i="44" s="1"/>
  <c r="A81" i="44"/>
  <c r="E92" i="48"/>
  <c r="B87" i="48"/>
  <c r="E88" i="48"/>
  <c r="E89" i="48" s="1"/>
  <c r="E90" i="48" s="1"/>
  <c r="E91" i="48" s="1"/>
  <c r="B87" i="46"/>
  <c r="E92" i="46"/>
  <c r="E88" i="46"/>
  <c r="E89" i="46" s="1"/>
  <c r="E90" i="46" s="1"/>
  <c r="E91" i="46" s="1"/>
  <c r="E92" i="47"/>
  <c r="B91" i="47"/>
  <c r="B86" i="44"/>
  <c r="E91" i="44"/>
  <c r="E87" i="44"/>
  <c r="E88" i="44" s="1"/>
  <c r="E89" i="44" s="1"/>
  <c r="E90" i="44" s="1"/>
  <c r="D90" i="47"/>
  <c r="A90" i="47"/>
  <c r="A82" i="46"/>
  <c r="D82" i="46"/>
  <c r="D83" i="46" s="1"/>
  <c r="D84" i="46" s="1"/>
  <c r="D85" i="46" s="1"/>
  <c r="D86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46" l="1"/>
  <c r="E93" i="46"/>
  <c r="E94" i="46" s="1"/>
  <c r="E95" i="46" s="1"/>
  <c r="E96" i="46" s="1"/>
  <c r="E97" i="46" s="1"/>
  <c r="E98" i="46"/>
  <c r="E92" i="44"/>
  <c r="B91" i="44"/>
  <c r="A87" i="46"/>
  <c r="D87" i="46"/>
  <c r="D88" i="46" s="1"/>
  <c r="D89" i="46" s="1"/>
  <c r="D90" i="46" s="1"/>
  <c r="D91" i="46" s="1"/>
  <c r="A87" i="43"/>
  <c r="D87" i="43"/>
  <c r="D88" i="43" s="1"/>
  <c r="D89" i="43" s="1"/>
  <c r="D90" i="43" s="1"/>
  <c r="D91" i="43" s="1"/>
  <c r="D86" i="44"/>
  <c r="D87" i="44" s="1"/>
  <c r="D88" i="44" s="1"/>
  <c r="D89" i="44" s="1"/>
  <c r="D90" i="44" s="1"/>
  <c r="A86" i="44"/>
  <c r="D87" i="48"/>
  <c r="D88" i="48" s="1"/>
  <c r="D89" i="48" s="1"/>
  <c r="D90" i="48" s="1"/>
  <c r="D91" i="48" s="1"/>
  <c r="A87" i="48"/>
  <c r="D108" i="45"/>
  <c r="A108" i="45"/>
  <c r="D91" i="47"/>
  <c r="A91" i="47"/>
  <c r="B92" i="47"/>
  <c r="E98" i="47"/>
  <c r="E93" i="47"/>
  <c r="E94" i="47" s="1"/>
  <c r="E95" i="47" s="1"/>
  <c r="E96" i="47" s="1"/>
  <c r="E97" i="47" s="1"/>
  <c r="B92" i="48"/>
  <c r="E98" i="48"/>
  <c r="E93" i="48"/>
  <c r="E94" i="48" s="1"/>
  <c r="E95" i="48" s="1"/>
  <c r="E96" i="48" s="1"/>
  <c r="E97" i="48" s="1"/>
  <c r="B92" i="43"/>
  <c r="E98" i="43"/>
  <c r="E93" i="43"/>
  <c r="E94" i="43" s="1"/>
  <c r="E95" i="43" s="1"/>
  <c r="E96" i="43" s="1"/>
  <c r="E97" i="43" s="1"/>
  <c r="E110" i="45"/>
  <c r="B109" i="45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/>
  <c r="E98" i="37" s="1"/>
  <c r="E99" i="37" s="1"/>
  <c r="E100" i="37" s="1"/>
  <c r="E101" i="37" s="1"/>
  <c r="B92" i="37"/>
  <c r="A87" i="36"/>
  <c r="D87" i="36"/>
  <c r="D88" i="36" s="1"/>
  <c r="D89" i="36" s="1"/>
  <c r="D90" i="36" s="1"/>
  <c r="D91" i="36" s="1"/>
  <c r="B92" i="36"/>
  <c r="E98" i="36"/>
  <c r="D91" i="44" l="1"/>
  <c r="A91" i="44"/>
  <c r="A92" i="43"/>
  <c r="D92" i="43"/>
  <c r="D93" i="43" s="1"/>
  <c r="D94" i="43" s="1"/>
  <c r="D95" i="43" s="1"/>
  <c r="D96" i="43" s="1"/>
  <c r="D97" i="43" s="1"/>
  <c r="D109" i="45"/>
  <c r="A109" i="45"/>
  <c r="B98" i="48"/>
  <c r="E99" i="48"/>
  <c r="E100" i="48" s="1"/>
  <c r="E101" i="48" s="1"/>
  <c r="E102" i="48" s="1"/>
  <c r="E103" i="48"/>
  <c r="E93" i="44"/>
  <c r="B92" i="44"/>
  <c r="B98" i="46"/>
  <c r="E99" i="46"/>
  <c r="D92" i="47"/>
  <c r="D93" i="47" s="1"/>
  <c r="D94" i="47" s="1"/>
  <c r="D95" i="47" s="1"/>
  <c r="D96" i="47" s="1"/>
  <c r="D97" i="47" s="1"/>
  <c r="A92" i="47"/>
  <c r="E111" i="45"/>
  <c r="E112" i="45" s="1"/>
  <c r="E113" i="45" s="1"/>
  <c r="E114" i="45" s="1"/>
  <c r="E115" i="45"/>
  <c r="B110" i="45"/>
  <c r="D92" i="48"/>
  <c r="D93" i="48" s="1"/>
  <c r="D94" i="48" s="1"/>
  <c r="D95" i="48" s="1"/>
  <c r="D96" i="48" s="1"/>
  <c r="D97" i="48" s="1"/>
  <c r="A92" i="48"/>
  <c r="E99" i="43"/>
  <c r="E100" i="43" s="1"/>
  <c r="E101" i="43" s="1"/>
  <c r="E102" i="43" s="1"/>
  <c r="E103" i="43"/>
  <c r="B98" i="43"/>
  <c r="E99" i="47"/>
  <c r="E100" i="47" s="1"/>
  <c r="E101" i="47" s="1"/>
  <c r="E102" i="47" s="1"/>
  <c r="E103" i="47"/>
  <c r="B98" i="47"/>
  <c r="D92" i="46"/>
  <c r="D93" i="46" s="1"/>
  <c r="D94" i="46" s="1"/>
  <c r="D95" i="46" s="1"/>
  <c r="D96" i="46" s="1"/>
  <c r="D97" i="46" s="1"/>
  <c r="A92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A92" i="37"/>
  <c r="B97" i="37"/>
  <c r="E102" i="37"/>
  <c r="E103" i="37" s="1"/>
  <c r="E104" i="37" s="1"/>
  <c r="E105" i="37" s="1"/>
  <c r="E106" i="37" s="1"/>
  <c r="D92" i="36"/>
  <c r="D93" i="36" s="1"/>
  <c r="D94" i="36" s="1"/>
  <c r="D95" i="36" s="1"/>
  <c r="D96" i="36" s="1"/>
  <c r="D97" i="36" s="1"/>
  <c r="A92" i="36"/>
  <c r="B98" i="36"/>
  <c r="E99" i="36"/>
  <c r="A110" i="45" l="1"/>
  <c r="D110" i="45"/>
  <c r="D111" i="45" s="1"/>
  <c r="D112" i="45" s="1"/>
  <c r="D113" i="45" s="1"/>
  <c r="D114" i="45" s="1"/>
  <c r="A98" i="46"/>
  <c r="D98" i="46"/>
  <c r="D98" i="43"/>
  <c r="D99" i="43" s="1"/>
  <c r="D100" i="43" s="1"/>
  <c r="D101" i="43" s="1"/>
  <c r="D102" i="43" s="1"/>
  <c r="A98" i="43"/>
  <c r="E116" i="45"/>
  <c r="E117" i="45" s="1"/>
  <c r="E118" i="45" s="1"/>
  <c r="E119" i="45" s="1"/>
  <c r="E120" i="45"/>
  <c r="B120" i="45"/>
  <c r="B115" i="45"/>
  <c r="A92" i="44"/>
  <c r="D92" i="44"/>
  <c r="E104" i="43"/>
  <c r="B103" i="43"/>
  <c r="B93" i="44"/>
  <c r="E94" i="44"/>
  <c r="E95" i="44" s="1"/>
  <c r="E96" i="44" s="1"/>
  <c r="E97" i="44" s="1"/>
  <c r="E98" i="44"/>
  <c r="B103" i="48"/>
  <c r="E104" i="48"/>
  <c r="E105" i="48" s="1"/>
  <c r="E106" i="48" s="1"/>
  <c r="E107" i="48" s="1"/>
  <c r="E108" i="48"/>
  <c r="D98" i="47"/>
  <c r="D99" i="47" s="1"/>
  <c r="D100" i="47" s="1"/>
  <c r="D101" i="47" s="1"/>
  <c r="D102" i="47" s="1"/>
  <c r="A98" i="47"/>
  <c r="E104" i="47"/>
  <c r="E105" i="47" s="1"/>
  <c r="E106" i="47" s="1"/>
  <c r="E107" i="47" s="1"/>
  <c r="E108" i="47"/>
  <c r="B103" i="47"/>
  <c r="E100" i="46"/>
  <c r="B99" i="46"/>
  <c r="D98" i="48"/>
  <c r="D99" i="48" s="1"/>
  <c r="D100" i="48" s="1"/>
  <c r="D101" i="48" s="1"/>
  <c r="D102" i="48" s="1"/>
  <c r="A98" i="48"/>
  <c r="D125" i="48"/>
  <c r="D126" i="48" s="1"/>
  <c r="D127" i="48" s="1"/>
  <c r="D128" i="48" s="1"/>
  <c r="D129" i="48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2" i="37"/>
  <c r="E107" i="37"/>
  <c r="A97" i="37"/>
  <c r="D97" i="37"/>
  <c r="D98" i="37" s="1"/>
  <c r="D99" i="37" s="1"/>
  <c r="D100" i="37" s="1"/>
  <c r="D101" i="37" s="1"/>
  <c r="B99" i="36"/>
  <c r="E100" i="36"/>
  <c r="E101" i="36" s="1"/>
  <c r="E102" i="36" s="1"/>
  <c r="E103" i="36" s="1"/>
  <c r="E104" i="36" s="1"/>
  <c r="A98" i="36"/>
  <c r="D98" i="36"/>
  <c r="B98" i="44" l="1"/>
  <c r="E99" i="44"/>
  <c r="E100" i="44" s="1"/>
  <c r="E101" i="44" s="1"/>
  <c r="E102" i="44" s="1"/>
  <c r="E103" i="44"/>
  <c r="D103" i="48"/>
  <c r="D104" i="48" s="1"/>
  <c r="D105" i="48" s="1"/>
  <c r="D106" i="48" s="1"/>
  <c r="D107" i="48" s="1"/>
  <c r="D130" i="48"/>
  <c r="D131" i="48" s="1"/>
  <c r="D132" i="48" s="1"/>
  <c r="D133" i="48" s="1"/>
  <c r="D134" i="48" s="1"/>
  <c r="A103" i="48"/>
  <c r="A115" i="45"/>
  <c r="D115" i="45"/>
  <c r="D116" i="45" s="1"/>
  <c r="D117" i="45" s="1"/>
  <c r="D118" i="45" s="1"/>
  <c r="D119" i="45" s="1"/>
  <c r="D99" i="46"/>
  <c r="A99" i="46"/>
  <c r="D93" i="44"/>
  <c r="D94" i="44" s="1"/>
  <c r="D95" i="44" s="1"/>
  <c r="D96" i="44" s="1"/>
  <c r="D97" i="44" s="1"/>
  <c r="D120" i="44"/>
  <c r="D121" i="44" s="1"/>
  <c r="D122" i="44" s="1"/>
  <c r="D123" i="44" s="1"/>
  <c r="D124" i="44" s="1"/>
  <c r="A93" i="44"/>
  <c r="A120" i="45"/>
  <c r="D120" i="45"/>
  <c r="D121" i="45" s="1"/>
  <c r="D122" i="45" s="1"/>
  <c r="D123" i="45" s="1"/>
  <c r="D124" i="45" s="1"/>
  <c r="E121" i="45"/>
  <c r="E122" i="45" s="1"/>
  <c r="E123" i="45" s="1"/>
  <c r="E124" i="45" s="1"/>
  <c r="E125" i="45"/>
  <c r="E126" i="45" s="1"/>
  <c r="E127" i="45" s="1"/>
  <c r="E128" i="45" s="1"/>
  <c r="E129" i="45" s="1"/>
  <c r="E109" i="47"/>
  <c r="E110" i="47" s="1"/>
  <c r="E111" i="47" s="1"/>
  <c r="E112" i="47" s="1"/>
  <c r="E113" i="47"/>
  <c r="B108" i="47"/>
  <c r="E105" i="46"/>
  <c r="E101" i="46"/>
  <c r="E102" i="46" s="1"/>
  <c r="E103" i="46" s="1"/>
  <c r="E104" i="46" s="1"/>
  <c r="B100" i="46"/>
  <c r="E109" i="48"/>
  <c r="B108" i="48"/>
  <c r="A103" i="43"/>
  <c r="D103" i="43"/>
  <c r="D103" i="47"/>
  <c r="D104" i="47" s="1"/>
  <c r="D105" i="47" s="1"/>
  <c r="D106" i="47" s="1"/>
  <c r="D107" i="47" s="1"/>
  <c r="A103" i="47"/>
  <c r="E105" i="43"/>
  <c r="B104" i="43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2" i="37"/>
  <c r="D103" i="37" s="1"/>
  <c r="D104" i="37" s="1"/>
  <c r="D105" i="37" s="1"/>
  <c r="D106" i="37" s="1"/>
  <c r="A102" i="37"/>
  <c r="B107" i="37"/>
  <c r="E112" i="37"/>
  <c r="E108" i="37"/>
  <c r="E109" i="37" s="1"/>
  <c r="E110" i="37" s="1"/>
  <c r="E111" i="37" s="1"/>
  <c r="B100" i="36"/>
  <c r="E105" i="36"/>
  <c r="E106" i="36" s="1"/>
  <c r="E107" i="36" s="1"/>
  <c r="E108" i="36" s="1"/>
  <c r="E109" i="36" s="1"/>
  <c r="D99" i="36"/>
  <c r="A99" i="36"/>
  <c r="D100" i="46" l="1"/>
  <c r="D101" i="46" s="1"/>
  <c r="D102" i="46" s="1"/>
  <c r="D103" i="46" s="1"/>
  <c r="D104" i="46" s="1"/>
  <c r="A100" i="46"/>
  <c r="E110" i="43"/>
  <c r="B105" i="43"/>
  <c r="E106" i="43"/>
  <c r="E107" i="43" s="1"/>
  <c r="E108" i="43" s="1"/>
  <c r="E109" i="43" s="1"/>
  <c r="B103" i="44"/>
  <c r="E104" i="44"/>
  <c r="E105" i="44" s="1"/>
  <c r="E106" i="44" s="1"/>
  <c r="E107" i="44" s="1"/>
  <c r="E108" i="44"/>
  <c r="E110" i="48"/>
  <c r="B109" i="48"/>
  <c r="A108" i="47"/>
  <c r="D108" i="47"/>
  <c r="D109" i="47" s="1"/>
  <c r="D110" i="47" s="1"/>
  <c r="D111" i="47" s="1"/>
  <c r="D112" i="47" s="1"/>
  <c r="E110" i="46"/>
  <c r="E106" i="46"/>
  <c r="E107" i="46" s="1"/>
  <c r="E108" i="46" s="1"/>
  <c r="E109" i="46" s="1"/>
  <c r="B105" i="46"/>
  <c r="A104" i="43"/>
  <c r="D104" i="43"/>
  <c r="D108" i="48"/>
  <c r="A108" i="48"/>
  <c r="E114" i="47"/>
  <c r="E115" i="47" s="1"/>
  <c r="E116" i="47" s="1"/>
  <c r="E117" i="47" s="1"/>
  <c r="E118" i="47"/>
  <c r="B113" i="47"/>
  <c r="D125" i="44"/>
  <c r="D98" i="44"/>
  <c r="D99" i="44" s="1"/>
  <c r="D100" i="44" s="1"/>
  <c r="D101" i="44" s="1"/>
  <c r="D102" i="44" s="1"/>
  <c r="A98" i="44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3" i="37"/>
  <c r="E114" i="37" s="1"/>
  <c r="E115" i="37" s="1"/>
  <c r="E116" i="37" s="1"/>
  <c r="B112" i="37"/>
  <c r="E117" i="37"/>
  <c r="A107" i="37"/>
  <c r="D107" i="37"/>
  <c r="D108" i="37" s="1"/>
  <c r="D109" i="37" s="1"/>
  <c r="D110" i="37" s="1"/>
  <c r="D111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D129" i="44" l="1"/>
  <c r="D126" i="44"/>
  <c r="D127" i="44" s="1"/>
  <c r="D128" i="44" s="1"/>
  <c r="D109" i="48"/>
  <c r="A109" i="48"/>
  <c r="D105" i="43"/>
  <c r="D106" i="43" s="1"/>
  <c r="D107" i="43" s="1"/>
  <c r="D108" i="43" s="1"/>
  <c r="D109" i="43" s="1"/>
  <c r="A105" i="43"/>
  <c r="D113" i="47"/>
  <c r="D114" i="47" s="1"/>
  <c r="D115" i="47" s="1"/>
  <c r="D116" i="47" s="1"/>
  <c r="D117" i="47" s="1"/>
  <c r="A113" i="47"/>
  <c r="E119" i="47"/>
  <c r="B118" i="47"/>
  <c r="A105" i="46"/>
  <c r="D105" i="46"/>
  <c r="D106" i="46" s="1"/>
  <c r="D107" i="46" s="1"/>
  <c r="D108" i="46" s="1"/>
  <c r="D109" i="46" s="1"/>
  <c r="E111" i="48"/>
  <c r="E112" i="48" s="1"/>
  <c r="E113" i="48" s="1"/>
  <c r="E114" i="48" s="1"/>
  <c r="E115" i="48"/>
  <c r="B110" i="48"/>
  <c r="E115" i="43"/>
  <c r="B110" i="43"/>
  <c r="E111" i="43"/>
  <c r="E112" i="43" s="1"/>
  <c r="E113" i="43" s="1"/>
  <c r="E114" i="43" s="1"/>
  <c r="E113" i="44"/>
  <c r="B108" i="44"/>
  <c r="E109" i="44"/>
  <c r="E110" i="44" s="1"/>
  <c r="E111" i="44" s="1"/>
  <c r="E112" i="44" s="1"/>
  <c r="D103" i="44"/>
  <c r="D104" i="44" s="1"/>
  <c r="D105" i="44" s="1"/>
  <c r="D106" i="44" s="1"/>
  <c r="D107" i="44" s="1"/>
  <c r="A103" i="44"/>
  <c r="E115" i="46"/>
  <c r="B110" i="46"/>
  <c r="E111" i="46"/>
  <c r="E112" i="46" s="1"/>
  <c r="E113" i="46" s="1"/>
  <c r="E114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7" i="37"/>
  <c r="E118" i="37"/>
  <c r="D112" i="37"/>
  <c r="D113" i="37" s="1"/>
  <c r="D114" i="37" s="1"/>
  <c r="D115" i="37" s="1"/>
  <c r="D116" i="37" s="1"/>
  <c r="A112" i="37"/>
  <c r="B110" i="36"/>
  <c r="E115" i="36"/>
  <c r="D105" i="36"/>
  <c r="D106" i="36" s="1"/>
  <c r="D107" i="36" s="1"/>
  <c r="D108" i="36" s="1"/>
  <c r="D109" i="36" s="1"/>
  <c r="A105" i="36"/>
  <c r="E120" i="46" l="1"/>
  <c r="E116" i="46"/>
  <c r="E117" i="46" s="1"/>
  <c r="E118" i="46" s="1"/>
  <c r="E119" i="46" s="1"/>
  <c r="B120" i="46"/>
  <c r="B115" i="46"/>
  <c r="E120" i="43"/>
  <c r="B120" i="43"/>
  <c r="B115" i="43"/>
  <c r="E116" i="43"/>
  <c r="E117" i="43" s="1"/>
  <c r="E118" i="43" s="1"/>
  <c r="E119" i="43" s="1"/>
  <c r="D118" i="47"/>
  <c r="A118" i="47"/>
  <c r="A110" i="48"/>
  <c r="D110" i="48"/>
  <c r="D111" i="48" s="1"/>
  <c r="D112" i="48" s="1"/>
  <c r="D113" i="48" s="1"/>
  <c r="D114" i="48" s="1"/>
  <c r="E120" i="47"/>
  <c r="B119" i="47"/>
  <c r="B120" i="47"/>
  <c r="D108" i="44"/>
  <c r="D109" i="44" s="1"/>
  <c r="D110" i="44" s="1"/>
  <c r="D111" i="44" s="1"/>
  <c r="D112" i="44" s="1"/>
  <c r="A108" i="44"/>
  <c r="D110" i="43"/>
  <c r="D111" i="43" s="1"/>
  <c r="D112" i="43" s="1"/>
  <c r="D113" i="43" s="1"/>
  <c r="D114" i="43" s="1"/>
  <c r="A110" i="43"/>
  <c r="E116" i="48"/>
  <c r="E117" i="48" s="1"/>
  <c r="E118" i="48" s="1"/>
  <c r="E119" i="48" s="1"/>
  <c r="E120" i="48"/>
  <c r="B120" i="48"/>
  <c r="B115" i="48"/>
  <c r="D110" i="46"/>
  <c r="D111" i="46" s="1"/>
  <c r="D112" i="46" s="1"/>
  <c r="D113" i="46" s="1"/>
  <c r="D114" i="46" s="1"/>
  <c r="A110" i="46"/>
  <c r="B113" i="44"/>
  <c r="E118" i="44"/>
  <c r="E114" i="44"/>
  <c r="E115" i="44" s="1"/>
  <c r="E116" i="44" s="1"/>
  <c r="E117" i="44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8" i="37"/>
  <c r="A117" i="37"/>
  <c r="D117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A115" i="48" l="1"/>
  <c r="D115" i="48"/>
  <c r="D116" i="48" s="1"/>
  <c r="D117" i="48" s="1"/>
  <c r="D118" i="48" s="1"/>
  <c r="D119" i="48" s="1"/>
  <c r="A120" i="48"/>
  <c r="D120" i="48"/>
  <c r="D121" i="48" s="1"/>
  <c r="D122" i="48" s="1"/>
  <c r="D123" i="48" s="1"/>
  <c r="D124" i="48" s="1"/>
  <c r="D115" i="46"/>
  <c r="D116" i="46" s="1"/>
  <c r="D117" i="46" s="1"/>
  <c r="D118" i="46" s="1"/>
  <c r="D119" i="46" s="1"/>
  <c r="A115" i="46"/>
  <c r="D120" i="43"/>
  <c r="D121" i="43" s="1"/>
  <c r="D122" i="43" s="1"/>
  <c r="D123" i="43" s="1"/>
  <c r="D124" i="43" s="1"/>
  <c r="A120" i="43"/>
  <c r="B119" i="44"/>
  <c r="B118" i="44"/>
  <c r="E119" i="44"/>
  <c r="E120" i="44" s="1"/>
  <c r="E121" i="44" s="1"/>
  <c r="E122" i="44" s="1"/>
  <c r="E123" i="44" s="1"/>
  <c r="E124" i="44" s="1"/>
  <c r="E125" i="44" s="1"/>
  <c r="E121" i="48"/>
  <c r="E122" i="48" s="1"/>
  <c r="E123" i="48" s="1"/>
  <c r="E124" i="48" s="1"/>
  <c r="E125" i="48"/>
  <c r="A120" i="47"/>
  <c r="D120" i="47"/>
  <c r="D121" i="47" s="1"/>
  <c r="D122" i="47" s="1"/>
  <c r="D123" i="47" s="1"/>
  <c r="D124" i="47" s="1"/>
  <c r="A120" i="46"/>
  <c r="D120" i="46"/>
  <c r="D121" i="46" s="1"/>
  <c r="D122" i="46" s="1"/>
  <c r="D123" i="46" s="1"/>
  <c r="D124" i="46" s="1"/>
  <c r="A119" i="47"/>
  <c r="D119" i="47"/>
  <c r="E125" i="43"/>
  <c r="E130" i="43" s="1"/>
  <c r="B130" i="43" s="1"/>
  <c r="E121" i="43"/>
  <c r="D113" i="44"/>
  <c r="D114" i="44" s="1"/>
  <c r="D115" i="44" s="1"/>
  <c r="D116" i="44" s="1"/>
  <c r="D117" i="44" s="1"/>
  <c r="A113" i="44"/>
  <c r="E125" i="47"/>
  <c r="E126" i="47" s="1"/>
  <c r="E127" i="47" s="1"/>
  <c r="E128" i="47" s="1"/>
  <c r="E129" i="47" s="1"/>
  <c r="E121" i="47"/>
  <c r="E122" i="47" s="1"/>
  <c r="E123" i="47" s="1"/>
  <c r="E124" i="47" s="1"/>
  <c r="D115" i="43"/>
  <c r="D116" i="43" s="1"/>
  <c r="D117" i="43" s="1"/>
  <c r="D118" i="43" s="1"/>
  <c r="D119" i="43" s="1"/>
  <c r="A115" i="43"/>
  <c r="E125" i="46"/>
  <c r="E126" i="46" s="1"/>
  <c r="E121" i="46"/>
  <c r="E122" i="46" s="1"/>
  <c r="E123" i="46" s="1"/>
  <c r="E124" i="46" s="1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8" i="37"/>
  <c r="A118" i="37"/>
  <c r="E126" i="36"/>
  <c r="D126" i="36"/>
  <c r="A120" i="36"/>
  <c r="A115" i="36"/>
  <c r="A125" i="36"/>
  <c r="E129" i="44" l="1"/>
  <c r="E126" i="44"/>
  <c r="E127" i="44" s="1"/>
  <c r="E128" i="44" s="1"/>
  <c r="D118" i="44"/>
  <c r="A118" i="44"/>
  <c r="E122" i="43"/>
  <c r="E126" i="43"/>
  <c r="D119" i="44"/>
  <c r="A119" i="44"/>
  <c r="D130" i="43"/>
  <c r="A130" i="43"/>
  <c r="E130" i="48"/>
  <c r="E131" i="48" s="1"/>
  <c r="E132" i="48" s="1"/>
  <c r="E133" i="48" s="1"/>
  <c r="E134" i="48" s="1"/>
  <c r="E126" i="48"/>
  <c r="E127" i="48" s="1"/>
  <c r="E128" i="48" s="1"/>
  <c r="E129" i="48" s="1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3" i="43" l="1"/>
  <c r="E127" i="43"/>
  <c r="E128" i="43" l="1"/>
  <c r="E124" i="43"/>
  <c r="E129" i="43" s="1"/>
</calcChain>
</file>

<file path=xl/sharedStrings.xml><?xml version="1.0" encoding="utf-8"?>
<sst xmlns="http://schemas.openxmlformats.org/spreadsheetml/2006/main" count="963" uniqueCount="218">
  <si>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</si>
  <si>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</si>
  <si>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</si>
  <si>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</si>
  <si>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</si>
  <si>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</si>
  <si>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</si>
  <si>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</si>
  <si>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</si>
  <si>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</si>
  <si>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</si>
  <si>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</si>
  <si>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</si>
  <si>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</si>
  <si>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</si>
  <si>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</si>
  <si>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</si>
  <si>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</si>
  <si>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</si>
  <si>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</si>
  <si>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</si>
  <si>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</si>
  <si>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</si>
  <si>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</si>
  <si>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</si>
  <si>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</si>
  <si>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</si>
  <si>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</si>
  <si>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</si>
  <si>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</si>
  <si>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</si>
  <si>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</si>
  <si>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</si>
  <si>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</si>
  <si>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</si>
  <si>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</si>
  <si>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</si>
  <si>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</si>
  <si>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</si>
  <si>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</si>
  <si>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</si>
  <si>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</si>
  <si>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</si>
  <si>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</si>
  <si>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</si>
  <si>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</si>
  <si>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</si>
  <si>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</si>
  <si>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</si>
  <si>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</si>
  <si>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Strategy No.</t>
  </si>
  <si>
    <t>S1</t>
  </si>
  <si>
    <t xml:space="preserve">▪ บันทึกการทำงานและกิจกรรมสำหรับ 10 Program Partners &amp; 10 Stratups Partners  </t>
  </si>
  <si>
    <t>Salesforce for Digital Courses</t>
  </si>
  <si>
    <t>S2</t>
  </si>
  <si>
    <t>▪ บันทึกการทำงานและกิจกรรมที่เกี่ยวข้องกับ expand data scope with NBTC and approach new clients.</t>
  </si>
  <si>
    <t>Cullen &amp; Omdia Subscription</t>
  </si>
  <si>
    <t>S3</t>
  </si>
  <si>
    <t>▪ บันทึกการทำงานและกิจกรรมที่เกี่ยวข้องกับ 10 startups solution partners, 10 digital products and Partner with Siasun</t>
  </si>
  <si>
    <t>Digital Solutions</t>
  </si>
  <si>
    <t>S4</t>
  </si>
  <si>
    <t xml:space="preserve">▪ บันทึกการทำงานในลักษณะของการทำงานที่เกี่ยวกับ Consulting Clients และ Digital Training Clients </t>
  </si>
  <si>
    <t>Customer Centricity</t>
  </si>
  <si>
    <t>S5</t>
  </si>
  <si>
    <t>▪ บันทึกการทำงานในลักษณะของการทำงานที่เกี่ยวกับ To seek for potential collaborations and partnerships</t>
  </si>
  <si>
    <t>Potential Partners</t>
  </si>
  <si>
    <t>S6</t>
  </si>
  <si>
    <t>▪ บันทึกการทำงานในลักษณะของการทำงานที่เกี่ยวกับ search for procurement opportunities and keep monitoring competitive analysis</t>
  </si>
  <si>
    <t>G-Procument Opportunities</t>
  </si>
  <si>
    <t>S7</t>
  </si>
  <si>
    <t>▪ บันทึกการทำงานในลักษณะของการทำงานที่เกี่ยวกับ hold open house events and stay connected to clients through TIME website, social media and google</t>
  </si>
  <si>
    <t>Public Relation Events</t>
  </si>
  <si>
    <t>S8</t>
  </si>
  <si>
    <t>▪ บันทึกการทำงานในลักษณะของการทำงานที่เกี่ยวกับ Recruit 10 interns into our company and maintain average of 10 interns during the year</t>
  </si>
  <si>
    <t>TCPP Program</t>
  </si>
  <si>
    <t>▪ ผู้ที่เข้าสัมภาษณ์งานพนักงานใหม่สามารถบันทึก 9009 ได้ (เช่น Team Leader เป็นต้น)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</si>
  <si>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</si>
  <si>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</si>
  <si>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Nitcharee</t>
  </si>
  <si>
    <t>Anantapun</t>
  </si>
  <si>
    <t>TIME137</t>
  </si>
  <si>
    <t>TIME202145</t>
  </si>
  <si>
    <t>Tedfund-ทำ technical proposal คู่เทียบ</t>
  </si>
  <si>
    <t>Home</t>
  </si>
  <si>
    <t>ERC Project Evaluation-Brief pitching&amp;Meeting</t>
  </si>
  <si>
    <t>TIME202143</t>
  </si>
  <si>
    <t>TIME</t>
  </si>
  <si>
    <t>Tedfund-ทำ Financial proposal คู่เทียบ&amp;Meeting</t>
  </si>
  <si>
    <t>OIC Strategic-สัญญาที่ปรึกษา</t>
  </si>
  <si>
    <t>TIME202098</t>
  </si>
  <si>
    <t>Tedfund-ปรับแก้ technical proposal คู่เทียบ</t>
  </si>
  <si>
    <t>TIME202142</t>
  </si>
  <si>
    <t>NBTC Telco Network-proposal</t>
  </si>
  <si>
    <t>NBTC Telco Network-fitting คน วางโครงexcel</t>
  </si>
  <si>
    <t>TIME202136</t>
  </si>
  <si>
    <t>Tedfund-ปรับแก้financial proposal คู่เทียบ</t>
  </si>
  <si>
    <t>ERC Project Evaluation-ติดต่อประสานงาน&amp;Pitching</t>
  </si>
  <si>
    <t>Evaluation</t>
  </si>
  <si>
    <t>OIC Strategic-ปรับแก้สัญญาที่ปรึกษา</t>
  </si>
  <si>
    <t>Personal leave</t>
  </si>
  <si>
    <t>DGA Digital Government-fitting คน &amp; proposal</t>
  </si>
  <si>
    <t>DGA Digital Government-วางโครง</t>
  </si>
  <si>
    <t>DGA Digital Government-proposal</t>
  </si>
  <si>
    <t>TIME202096</t>
  </si>
  <si>
    <t>OIC EA&amp;PMC-สัญญาที่ปรึกษา</t>
  </si>
  <si>
    <t>วันหยุด</t>
  </si>
  <si>
    <t>TIME202117</t>
  </si>
  <si>
    <t>Tint Digital Roadmap-ติดต่อขอใบquotation</t>
  </si>
  <si>
    <t>DGA Digital Government-prepare for pitching</t>
  </si>
  <si>
    <t>TIME-202120</t>
  </si>
  <si>
    <t>NIEC Combined 64- fitting คน</t>
  </si>
  <si>
    <t>NIEC Combined 64- fitting คน &amp; ปรับ CV ที่ปรึกษา</t>
  </si>
  <si>
    <t>NIEC Combined 64- fitting คน &amp; ปรับ CV ที่ปรึกษา &amp; คุยกับอาจารย์</t>
  </si>
  <si>
    <t>NIEC Combined 64- fitting คน &amp; ปรับ CV ที่ปรึกษา &amp; คิดfinancial ค่าบุคลากร</t>
  </si>
  <si>
    <t xml:space="preserve">NIEC Combined 64- fitting คน &amp; ปรับ CV ที่ปรึกษา </t>
  </si>
  <si>
    <t>TIME-202142</t>
  </si>
  <si>
    <t>NBTC Telco Network Measure - ดูบุคลากรในโครงการ</t>
  </si>
  <si>
    <t>DGA Foreigner- Internal Meeting</t>
  </si>
  <si>
    <t>NBTC Telco Network Measure - Proposal Kick off Meeting</t>
  </si>
  <si>
    <t>NIEC Combined 64- proposal</t>
  </si>
  <si>
    <t>TIME-202096</t>
  </si>
  <si>
    <t>OIC EA&amp;PMC-ติดต่อขอใบเสนอราคา</t>
  </si>
  <si>
    <t>NIIEC Combined 64-proposal</t>
  </si>
  <si>
    <t>TIME-202043</t>
  </si>
  <si>
    <t>DGA Foreigner Platform-Fitting บุคลากรในโครงการ&amp;proposal</t>
  </si>
  <si>
    <t>DGA Foreigner Platform-proposal</t>
  </si>
  <si>
    <t xml:space="preserve">DGA Foreigner Platform-proposal </t>
  </si>
  <si>
    <t>DGA Foreigner Platform-Proposal &amp; Financial Proposal</t>
  </si>
  <si>
    <t>NBTC Telco Network Measures-fitting บุคลากร</t>
  </si>
  <si>
    <t>NBTC Telco Network Measuress-fitting บุคลากร</t>
  </si>
  <si>
    <t>NIEC Combined 64-เตรียม proposal</t>
  </si>
  <si>
    <t>NIEC Combined 64-proposal</t>
  </si>
  <si>
    <t>DGA Foreigner Platform- pitching</t>
  </si>
  <si>
    <t>NBTC Telco Network-ติดต่อที่ปรึกษาเพื่อลงโปรเจค</t>
  </si>
  <si>
    <t>NBTC Telco Network-Proposal&amp;fitting คน</t>
  </si>
  <si>
    <t>NBTC Telco Network Measuress-Proposal&amp;fitting คน</t>
  </si>
  <si>
    <t>DGA Foreigner- เตรียม Fitting คน</t>
  </si>
  <si>
    <t>NIEC Combined 64-เพิ่มเนื้อหาใน proposal</t>
  </si>
  <si>
    <t>NBTC Telco Network- Proposal&amp;fitting คนในโครงการ</t>
  </si>
  <si>
    <t xml:space="preserve">Seek opportunities </t>
  </si>
  <si>
    <t>TIME-202154</t>
  </si>
  <si>
    <t xml:space="preserve">BKK Social Analytics-ติดต่อ outsource </t>
  </si>
  <si>
    <t>BKK Social Analytics- Fitting คนในโครงการ</t>
  </si>
  <si>
    <t>BKK Social Analytics- proposal</t>
  </si>
  <si>
    <t>BKK Social Analytics-Financial Proposal &amp; CV Part</t>
  </si>
  <si>
    <t>NIEC Combined 64 - เตรียมเอกสารสำหรับยื่นโครงการกับอาจารย์มน</t>
  </si>
  <si>
    <t>NBTC Telco Network- Meeting</t>
  </si>
  <si>
    <t>BKK Social Analytics-เตรียมเล่มสำหรับยื่นproposal</t>
  </si>
  <si>
    <t>NIEC Combined 64-เตรียมเอกสารสำหรับยื่นProposal</t>
  </si>
  <si>
    <t>BKK Social Analytics- proposal &amp; เตรียมเอกสาร</t>
  </si>
  <si>
    <t>NIEC Combined 64 - เตรียมเล่มสำหรับส่งproposal</t>
  </si>
  <si>
    <t>NBTC Telco Network- Proposal</t>
  </si>
  <si>
    <t>NBTC Telco Network- เตรียมส่งProposal</t>
  </si>
  <si>
    <t>TIME-202159</t>
  </si>
  <si>
    <t>SME Policy Network-proposal</t>
  </si>
  <si>
    <t>SME Policy Network- เตรียมส่ง proposal</t>
  </si>
  <si>
    <t>TIME-202161</t>
  </si>
  <si>
    <t>EFAI Strategic Plan-fitting คน</t>
  </si>
  <si>
    <t>EFAI Strategic Plan-Proposal</t>
  </si>
  <si>
    <t>EFAI Strategic Plan-เตรียมส่ง Proposal</t>
  </si>
  <si>
    <t>DGA Foreigner Platform-สัญญาที่ปรึกษา</t>
  </si>
  <si>
    <t>สัญญาที่ปรึกษา DGA</t>
  </si>
  <si>
    <t>สัญญาที่ปรึกษา Spectrumfee</t>
  </si>
  <si>
    <t>TIME-202050</t>
  </si>
  <si>
    <t>เพิ่มเลข Project ในระบบ BO</t>
  </si>
  <si>
    <t>ลาครึ่งวัน</t>
  </si>
  <si>
    <t xml:space="preserve">NBTC Telco Network Measure-ปรับแก้CV บุคลากรในโครงการ </t>
  </si>
  <si>
    <t xml:space="preserve">DGA Foreigner Platform-Stanby สำหรับ kick off </t>
  </si>
  <si>
    <t>OIC EA and PMC-ติดต่อที่ปรึกษา&amp;ส่งสัญญาจ้างที่ปรึกษา</t>
  </si>
  <si>
    <t>NBTC Telco Network Measure-ปรับแก้บุคลากรในเล่ม&amp;เข้าเล่มเตรียมส่ง resubmission</t>
  </si>
  <si>
    <t>EFAI Strategic Plan-Monitor ประกาศจัดซื้อจัดจ้าง&amp;ติดต่อลูกค้า</t>
  </si>
  <si>
    <t>NBTC Telco-ปรับแก้เอกสาร resubmission</t>
  </si>
  <si>
    <t>TIME-202143</t>
  </si>
  <si>
    <t>ERC Project Evaluation-Monitor&amp;ติดต่อลูกค้า</t>
  </si>
  <si>
    <t>EFAI Strategic Plan-Monitor &amp;ติดต่อลูกค้า</t>
  </si>
  <si>
    <t>NBTC Telco-ปรับแก้เอกสาร resubmission&amp;Meeting กับลูกค้า</t>
  </si>
  <si>
    <t>NBTC Telco Network-financeial ฉบับปรับลดราคา</t>
  </si>
  <si>
    <t>OIC EA and PMC-ติดต่อที่ปรึกษา&amp;ปรับแก้จ้างที่ปรึกษา</t>
  </si>
  <si>
    <t>Meeting &amp; Seek new opportunities</t>
  </si>
  <si>
    <t>seek new opportunities</t>
  </si>
  <si>
    <t>จัดข้อมูล preparation</t>
  </si>
  <si>
    <t>DGA Foreigner Platform-ปรับแก้สัญญาจ้าง&amp;คุยกับที่ปรึกษา</t>
  </si>
  <si>
    <t>NbTC Spectrum fee-ปรับแก้สัญญาจ้าง&amp;คุยกับที่ปรึกษา</t>
  </si>
  <si>
    <t>TIME-202169</t>
  </si>
  <si>
    <t>SME APAC Miniter Conference-fitting คนลงโปรเจค&amp;คุยกับที่ปรึกษา</t>
  </si>
  <si>
    <t>seek new opportunity</t>
  </si>
  <si>
    <t>SME APAC Miniter Conference-proposal</t>
  </si>
  <si>
    <t>SME APAC Miniter Conference-เตรียมส่ง proposal</t>
  </si>
  <si>
    <t>Seek new opportunities</t>
  </si>
  <si>
    <t>NIEC Combined 64-ติดต่อลูกค้า&amp;ติดต่อที่ปรึกษา&amp;เตรียมเอกสาร</t>
  </si>
  <si>
    <t>NBTC Telco Network Measures-สัญญาจ้าง</t>
  </si>
  <si>
    <t>DGA Foreigner Platform-ปรับแก้สัญญาที่ปรึกษา&amp;ติดต่อที่ปรึกษา&amp;ส่งเอกสาร</t>
  </si>
  <si>
    <t>NBTC Spectrum Fee-ปรับแก้สัญญาที่ปรึกษา&amp;ติดต่อที่ปรึกษา&amp;ส่งเอกสาร</t>
  </si>
  <si>
    <t>TIME-202167</t>
  </si>
  <si>
    <t>ETDA E-Commerce 65-Fitting บุคลากรในโครงการ</t>
  </si>
  <si>
    <t>SME Policy Networking-Internal Kick off</t>
  </si>
  <si>
    <t>SME Policy Networking</t>
  </si>
  <si>
    <t>DGA Foreigner Platform-ปรับแก้สัญญาที่ปรึกษา</t>
  </si>
  <si>
    <t>SME Policy Networking-คุยกับลูกค้า ติดต่อเอกสารเซ็นสัญญา ส่งเอกสาร</t>
  </si>
  <si>
    <t>ลิสตรายชื่อ Expert สำหรับของขวัญปีใหม่</t>
  </si>
  <si>
    <t>SME APAC Miniter Conference-ติดต่อกับลูกค้า คุยกับที่ปรึกษา</t>
  </si>
  <si>
    <t>ETDA E-Commerce 65-Financial Proposal</t>
  </si>
  <si>
    <t>ETDA E-Commerce 65-Fitting บุคลากรในโครงการ&amp;ติดต่อที่ปรึกษา</t>
  </si>
  <si>
    <t>BD Strategic workshop</t>
  </si>
  <si>
    <t>SME Policy Networking- ติดต่อกับลูกค้า ที่ปรึกษา และติดต่อลูกค้าเพื่อเตรียมเอกสารในการทำสัญญา</t>
  </si>
  <si>
    <t>SME Policy Networking- ติดต่อที่ปรึกษา ร่างสัญญาที่ปรึกษา และติดต่อลูกค้าเพื่อนัดประชุม</t>
  </si>
  <si>
    <t>DGA Foreigner Platform - ทำ CV บุคลากรเพิ่มเติมให้ลูกค้า</t>
  </si>
  <si>
    <t>DGA Foreigner Platform - ทำ CV บุคลากรเพิ่มเติมให้ลูกค้า &amp; ปรับสัญญาที่ปรึกษาพี่ต้อง</t>
  </si>
  <si>
    <t>ลา Vacation</t>
  </si>
  <si>
    <t>ลาฉีดวัคซีน</t>
  </si>
  <si>
    <t>TIME-202177</t>
  </si>
  <si>
    <t>ETDA Digital ID-fitting บุคลากรในโครงการ</t>
  </si>
  <si>
    <t>ETDA E-Commerce 65-Proposal</t>
  </si>
  <si>
    <t>TIME-202180</t>
  </si>
  <si>
    <t>ETDA Streaming Platform-fitting บุคลากรในโครงการ</t>
  </si>
  <si>
    <t>ETDA Streaming Platform-Financial proposal&amp;part CV&amp;company profile</t>
  </si>
  <si>
    <t>ETDA E commerce survey- เตรียมเอกสาร&amp;เตรียมเล่มเพื่อส่ง proposal</t>
  </si>
  <si>
    <t>ETDA E commerce 65-proposal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</si>
</sst>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51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0" fontId="12" fillId="0" borderId="0"/>
  </cellStyleXfs>
  <cellXfs count="308">
    <xf numFmtId="0" fontId="0" fillId="0" borderId="0" xfId="0"/>
    <xf numFmtId="0" fontId="16" fillId="0" borderId="0" xfId="0" applyFont="1"/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8" fillId="7" borderId="10" xfId="0" applyFont="1" applyFill="1" applyBorder="1" applyAlignment="1">
      <alignment horizontal="left"/>
    </xf>
    <xf numFmtId="0" fontId="18" fillId="7" borderId="21" xfId="0" applyFont="1" applyFill="1" applyBorder="1" applyAlignment="1">
      <alignment horizontal="left"/>
    </xf>
    <xf numFmtId="0" fontId="16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center" vertical="center"/>
    </xf>
    <xf numFmtId="0" fontId="16" fillId="0" borderId="0" xfId="0" applyFont="1" applyAlignment="1" applyProtection="1">
      <alignment vertical="center"/>
    </xf>
    <xf numFmtId="0" fontId="18" fillId="0" borderId="8" xfId="0" applyFont="1" applyBorder="1" applyAlignment="1" applyProtection="1">
      <alignment vertical="center"/>
    </xf>
    <xf numFmtId="0" fontId="18" fillId="0" borderId="4" xfId="0" applyFont="1" applyBorder="1" applyAlignment="1" applyProtection="1">
      <alignment vertical="center"/>
    </xf>
    <xf numFmtId="0" fontId="16" fillId="0" borderId="10" xfId="0" applyFont="1" applyBorder="1" applyAlignment="1" applyProtection="1">
      <alignment horizontal="left" vertical="center"/>
    </xf>
    <xf numFmtId="0" fontId="18" fillId="0" borderId="0" xfId="0" applyFont="1" applyBorder="1" applyAlignment="1" applyProtection="1">
      <alignment horizontal="left" vertical="center"/>
    </xf>
    <xf numFmtId="0" fontId="18" fillId="0" borderId="0" xfId="0" applyFont="1" applyAlignment="1" applyProtection="1">
      <alignment vertical="center"/>
    </xf>
    <xf numFmtId="0" fontId="18" fillId="0" borderId="11" xfId="0" applyFont="1" applyBorder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18" fillId="0" borderId="0" xfId="0" applyFont="1" applyBorder="1" applyAlignment="1" applyProtection="1">
      <alignment vertical="center"/>
    </xf>
    <xf numFmtId="43" fontId="18" fillId="0" borderId="0" xfId="1" applyFont="1" applyBorder="1" applyAlignment="1" applyProtection="1">
      <alignment vertical="center"/>
    </xf>
    <xf numFmtId="0" fontId="18" fillId="0" borderId="0" xfId="0" applyFont="1" applyAlignment="1" applyProtection="1">
      <alignment horizontal="left" vertical="top"/>
    </xf>
    <xf numFmtId="0" fontId="16" fillId="0" borderId="0" xfId="0" applyFont="1" applyAlignment="1" applyProtection="1">
      <alignment horizontal="center" vertical="top" wrapText="1"/>
      <protection locked="0"/>
    </xf>
    <xf numFmtId="0" fontId="16" fillId="0" borderId="0" xfId="0" applyFont="1" applyAlignment="1" applyProtection="1">
      <alignment horizontal="center" vertical="top" wrapText="1"/>
    </xf>
    <xf numFmtId="0" fontId="16" fillId="0" borderId="0" xfId="0" applyFont="1" applyBorder="1" applyAlignment="1" applyProtection="1">
      <alignment vertical="center"/>
      <protection locked="0"/>
    </xf>
    <xf numFmtId="43" fontId="16" fillId="0" borderId="14" xfId="1" applyFont="1" applyBorder="1" applyAlignment="1" applyProtection="1">
      <alignment vertical="center"/>
    </xf>
    <xf numFmtId="43" fontId="16" fillId="0" borderId="14" xfId="0" applyNumberFormat="1" applyFont="1" applyBorder="1" applyAlignment="1" applyProtection="1">
      <alignment vertical="center"/>
    </xf>
    <xf numFmtId="0" fontId="16" fillId="0" borderId="12" xfId="0" applyFont="1" applyFill="1" applyBorder="1" applyAlignment="1" applyProtection="1">
      <alignment horizontal="center" vertical="center" textRotation="90" wrapText="1"/>
      <protection locked="0"/>
    </xf>
    <xf numFmtId="17" fontId="13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13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13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3" fillId="4" borderId="22" xfId="0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vertical="center"/>
      <protection locked="0"/>
    </xf>
    <xf numFmtId="20" fontId="16" fillId="2" borderId="1" xfId="0" applyNumberFormat="1" applyFont="1" applyFill="1" applyBorder="1" applyAlignment="1" applyProtection="1">
      <alignment horizontal="center" vertical="center"/>
      <protection locked="0"/>
    </xf>
    <xf numFmtId="20" fontId="16" fillId="0" borderId="30" xfId="0" applyNumberFormat="1" applyFont="1" applyFill="1" applyBorder="1" applyAlignment="1" applyProtection="1">
      <alignment horizontal="center" vertical="center"/>
    </xf>
    <xf numFmtId="14" fontId="16" fillId="0" borderId="33" xfId="0" applyNumberFormat="1" applyFont="1" applyFill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wrapText="1"/>
      <protection locked="0"/>
    </xf>
    <xf numFmtId="2" fontId="16" fillId="0" borderId="10" xfId="0" applyNumberFormat="1" applyFont="1" applyBorder="1" applyAlignment="1" applyProtection="1">
      <alignment horizontal="center" vertical="center"/>
      <protection locked="0"/>
    </xf>
    <xf numFmtId="20" fontId="16" fillId="2" borderId="35" xfId="0" applyNumberFormat="1" applyFont="1" applyFill="1" applyBorder="1" applyAlignment="1" applyProtection="1">
      <alignment horizontal="center" vertical="center"/>
      <protection locked="0"/>
    </xf>
    <xf numFmtId="20" fontId="16" fillId="2" borderId="2" xfId="0" applyNumberFormat="1" applyFont="1" applyFill="1" applyBorder="1" applyAlignment="1" applyProtection="1">
      <alignment horizontal="center" vertical="center"/>
      <protection locked="0"/>
    </xf>
    <xf numFmtId="20" fontId="16" fillId="5" borderId="30" xfId="0" applyNumberFormat="1" applyFont="1" applyFill="1" applyBorder="1" applyAlignment="1" applyProtection="1">
      <alignment horizontal="center" vertical="center"/>
    </xf>
    <xf numFmtId="14" fontId="16" fillId="5" borderId="33" xfId="0" applyNumberFormat="1" applyFont="1" applyFill="1" applyBorder="1" applyAlignment="1" applyProtection="1">
      <alignment horizontal="center" vertical="center"/>
    </xf>
    <xf numFmtId="0" fontId="16" fillId="0" borderId="10" xfId="0" applyFont="1" applyBorder="1" applyAlignment="1" applyProtection="1">
      <alignment vertical="center" wrapText="1"/>
      <protection locked="0"/>
    </xf>
    <xf numFmtId="20" fontId="16" fillId="9" borderId="30" xfId="0" applyNumberFormat="1" applyFont="1" applyFill="1" applyBorder="1" applyAlignment="1" applyProtection="1">
      <alignment horizontal="center" vertical="center"/>
    </xf>
    <xf numFmtId="14" fontId="16" fillId="9" borderId="33" xfId="0" applyNumberFormat="1" applyFont="1" applyFill="1" applyBorder="1" applyAlignment="1" applyProtection="1">
      <alignment horizontal="center" vertical="center"/>
    </xf>
    <xf numFmtId="0" fontId="16" fillId="9" borderId="11" xfId="0" applyFont="1" applyFill="1" applyBorder="1" applyAlignment="1" applyProtection="1">
      <alignment horizontal="center" vertical="center"/>
      <protection locked="0"/>
    </xf>
    <xf numFmtId="0" fontId="16" fillId="9" borderId="10" xfId="0" applyFont="1" applyFill="1" applyBorder="1" applyAlignment="1" applyProtection="1">
      <alignment horizontal="center" vertical="center"/>
      <protection locked="0"/>
    </xf>
    <xf numFmtId="0" fontId="16" fillId="9" borderId="10" xfId="0" applyFont="1" applyFill="1" applyBorder="1" applyAlignment="1" applyProtection="1">
      <alignment vertical="center" wrapText="1"/>
      <protection locked="0"/>
    </xf>
    <xf numFmtId="2" fontId="16" fillId="9" borderId="10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left" vertical="center" wrapText="1"/>
      <protection locked="0"/>
    </xf>
    <xf numFmtId="0" fontId="20" fillId="9" borderId="10" xfId="0" applyFont="1" applyFill="1" applyBorder="1" applyAlignment="1" applyProtection="1">
      <alignment horizontal="left" vertical="center" wrapText="1"/>
      <protection locked="0"/>
    </xf>
    <xf numFmtId="20" fontId="16" fillId="0" borderId="31" xfId="0" applyNumberFormat="1" applyFont="1" applyFill="1" applyBorder="1" applyAlignment="1" applyProtection="1">
      <alignment horizontal="center" vertical="center"/>
    </xf>
    <xf numFmtId="14" fontId="16" fillId="0" borderId="34" xfId="0" applyNumberFormat="1" applyFont="1" applyFill="1" applyBorder="1" applyAlignment="1" applyProtection="1">
      <alignment horizontal="center" vertical="center"/>
    </xf>
    <xf numFmtId="0" fontId="16" fillId="0" borderId="27" xfId="0" applyFont="1" applyBorder="1" applyAlignment="1" applyProtection="1">
      <alignment horizontal="center" vertical="center"/>
      <protection locked="0"/>
    </xf>
    <xf numFmtId="0" fontId="16" fillId="0" borderId="24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vertical="center" wrapText="1"/>
      <protection locked="0"/>
    </xf>
    <xf numFmtId="2" fontId="16" fillId="0" borderId="24" xfId="0" applyNumberFormat="1" applyFont="1" applyBorder="1" applyAlignment="1" applyProtection="1">
      <alignment horizontal="center" vertical="center"/>
      <protection locked="0"/>
    </xf>
    <xf numFmtId="0" fontId="13" fillId="10" borderId="9" xfId="0" applyFont="1" applyFill="1" applyBorder="1" applyAlignment="1">
      <alignment horizontal="center" vertical="center" wrapText="1"/>
    </xf>
    <xf numFmtId="17" fontId="13" fillId="11" borderId="22" xfId="0" applyNumberFormat="1" applyFont="1" applyFill="1" applyBorder="1" applyAlignment="1" applyProtection="1">
      <alignment horizontal="center" vertical="center"/>
      <protection locked="0"/>
    </xf>
    <xf numFmtId="0" fontId="18" fillId="7" borderId="20" xfId="0" applyFont="1" applyFill="1" applyBorder="1" applyAlignment="1">
      <alignment horizontal="left"/>
    </xf>
    <xf numFmtId="0" fontId="18" fillId="7" borderId="28" xfId="0" applyFont="1" applyFill="1" applyBorder="1" applyAlignment="1">
      <alignment horizontal="left"/>
    </xf>
    <xf numFmtId="0" fontId="18" fillId="7" borderId="20" xfId="0" applyFont="1" applyFill="1" applyBorder="1" applyAlignment="1">
      <alignment horizontal="left" vertical="center"/>
    </xf>
    <xf numFmtId="0" fontId="18" fillId="7" borderId="21" xfId="0" applyFont="1" applyFill="1" applyBorder="1" applyAlignment="1">
      <alignment horizontal="left" vertical="center"/>
    </xf>
    <xf numFmtId="0" fontId="18" fillId="7" borderId="21" xfId="0" applyFont="1" applyFill="1" applyBorder="1"/>
    <xf numFmtId="0" fontId="16" fillId="0" borderId="11" xfId="0" applyFont="1" applyFill="1" applyBorder="1" applyAlignment="1" applyProtection="1">
      <alignment horizontal="center" vertical="center"/>
      <protection locked="0"/>
    </xf>
    <xf numFmtId="0" fontId="16" fillId="0" borderId="10" xfId="0" applyFont="1" applyFill="1" applyBorder="1" applyAlignment="1" applyProtection="1">
      <alignment horizontal="center" vertical="center"/>
      <protection locked="0"/>
    </xf>
    <xf numFmtId="0" fontId="16" fillId="0" borderId="10" xfId="0" applyFont="1" applyFill="1" applyBorder="1" applyAlignment="1" applyProtection="1">
      <alignment vertical="center" wrapText="1"/>
      <protection locked="0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Fill="1" applyAlignment="1" applyProtection="1">
      <alignment vertical="center"/>
      <protection locked="0"/>
    </xf>
    <xf numFmtId="0" fontId="10" fillId="0" borderId="10" xfId="0" applyFont="1" applyFill="1" applyBorder="1" applyAlignment="1" applyProtection="1">
      <alignment horizontal="left" vertical="center" wrapText="1"/>
      <protection locked="0"/>
    </xf>
    <xf numFmtId="0" fontId="18" fillId="9" borderId="10" xfId="0" applyFont="1" applyFill="1" applyBorder="1" applyAlignment="1" applyProtection="1">
      <alignment vertical="center" wrapText="1"/>
      <protection locked="0"/>
    </xf>
    <xf numFmtId="0" fontId="16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6" fillId="2" borderId="29" xfId="0" applyNumberFormat="1" applyFont="1" applyFill="1" applyBorder="1" applyAlignment="1" applyProtection="1">
      <alignment horizontal="center" vertical="center"/>
      <protection locked="0"/>
    </xf>
    <xf numFmtId="20" fontId="16" fillId="0" borderId="33" xfId="0" applyNumberFormat="1" applyFont="1" applyFill="1" applyBorder="1" applyAlignment="1" applyProtection="1">
      <alignment horizontal="center" vertical="center"/>
    </xf>
    <xf numFmtId="20" fontId="16" fillId="2" borderId="38" xfId="0" applyNumberFormat="1" applyFont="1" applyFill="1" applyBorder="1" applyAlignment="1" applyProtection="1">
      <alignment horizontal="center" vertical="center"/>
      <protection locked="0"/>
    </xf>
    <xf numFmtId="20" fontId="16" fillId="2" borderId="30" xfId="0" applyNumberFormat="1" applyFont="1" applyFill="1" applyBorder="1" applyAlignment="1" applyProtection="1">
      <alignment horizontal="center" vertical="center"/>
      <protection locked="0"/>
    </xf>
    <xf numFmtId="20" fontId="16" fillId="5" borderId="33" xfId="0" applyNumberFormat="1" applyFont="1" applyFill="1" applyBorder="1" applyAlignment="1" applyProtection="1">
      <alignment horizontal="center" vertical="center"/>
    </xf>
    <xf numFmtId="20" fontId="16" fillId="9" borderId="33" xfId="0" applyNumberFormat="1" applyFont="1" applyFill="1" applyBorder="1" applyAlignment="1" applyProtection="1">
      <alignment horizontal="center" vertical="center"/>
    </xf>
    <xf numFmtId="20" fontId="16" fillId="0" borderId="30" xfId="0" applyNumberFormat="1" applyFont="1" applyFill="1" applyBorder="1" applyAlignment="1" applyProtection="1">
      <alignment horizontal="center" vertical="center"/>
      <protection locked="0"/>
    </xf>
    <xf numFmtId="20" fontId="16" fillId="2" borderId="31" xfId="0" applyNumberFormat="1" applyFont="1" applyFill="1" applyBorder="1" applyAlignment="1" applyProtection="1">
      <alignment horizontal="center" vertical="center"/>
      <protection locked="0"/>
    </xf>
    <xf numFmtId="20" fontId="16" fillId="0" borderId="34" xfId="0" applyNumberFormat="1" applyFont="1" applyFill="1" applyBorder="1" applyAlignment="1" applyProtection="1">
      <alignment horizontal="center" vertical="center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20" fontId="16" fillId="9" borderId="36" xfId="0" applyNumberFormat="1" applyFont="1" applyFill="1" applyBorder="1" applyAlignment="1" applyProtection="1">
      <alignment horizontal="center" vertical="center"/>
    </xf>
    <xf numFmtId="14" fontId="16" fillId="9" borderId="36" xfId="0" applyNumberFormat="1" applyFont="1" applyFill="1" applyBorder="1" applyAlignment="1" applyProtection="1">
      <alignment horizontal="center" vertical="center"/>
    </xf>
    <xf numFmtId="0" fontId="16" fillId="9" borderId="15" xfId="0" applyFont="1" applyFill="1" applyBorder="1" applyAlignment="1" applyProtection="1">
      <alignment horizontal="center" vertical="center"/>
      <protection locked="0"/>
    </xf>
    <xf numFmtId="0" fontId="16" fillId="9" borderId="20" xfId="0" applyFont="1" applyFill="1" applyBorder="1" applyAlignment="1" applyProtection="1">
      <alignment horizontal="center" vertical="center"/>
      <protection locked="0"/>
    </xf>
    <xf numFmtId="0" fontId="18" fillId="9" borderId="20" xfId="0" applyFont="1" applyFill="1" applyBorder="1" applyAlignment="1" applyProtection="1">
      <alignment vertical="center" wrapText="1"/>
      <protection locked="0"/>
    </xf>
    <xf numFmtId="14" fontId="16" fillId="9" borderId="34" xfId="0" applyNumberFormat="1" applyFont="1" applyFill="1" applyBorder="1" applyAlignment="1" applyProtection="1">
      <alignment horizontal="center" vertical="center"/>
    </xf>
    <xf numFmtId="0" fontId="16" fillId="9" borderId="27" xfId="0" applyFont="1" applyFill="1" applyBorder="1" applyAlignment="1" applyProtection="1">
      <alignment horizontal="center" vertical="center"/>
      <protection locked="0"/>
    </xf>
    <xf numFmtId="0" fontId="16" fillId="9" borderId="24" xfId="0" applyFont="1" applyFill="1" applyBorder="1" applyAlignment="1" applyProtection="1">
      <alignment horizontal="center" vertical="center"/>
      <protection locked="0"/>
    </xf>
    <xf numFmtId="0" fontId="18" fillId="9" borderId="24" xfId="0" applyFont="1" applyFill="1" applyBorder="1" applyAlignment="1" applyProtection="1">
      <alignment vertical="center" wrapText="1"/>
      <protection locked="0"/>
    </xf>
    <xf numFmtId="0" fontId="13" fillId="11" borderId="23" xfId="0" applyFont="1" applyFill="1" applyBorder="1" applyAlignment="1">
      <alignment horizontal="center" vertical="center"/>
    </xf>
    <xf numFmtId="2" fontId="16" fillId="0" borderId="10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20" fontId="16" fillId="9" borderId="34" xfId="0" applyNumberFormat="1" applyFont="1" applyFill="1" applyBorder="1" applyAlignment="1" applyProtection="1">
      <alignment horizontal="center" vertical="center"/>
    </xf>
    <xf numFmtId="2" fontId="16" fillId="9" borderId="24" xfId="0" applyNumberFormat="1" applyFont="1" applyFill="1" applyBorder="1" applyAlignment="1" applyProtection="1">
      <alignment horizontal="center" vertical="center"/>
      <protection locked="0"/>
    </xf>
    <xf numFmtId="0" fontId="16" fillId="9" borderId="3" xfId="0" applyFont="1" applyFill="1" applyBorder="1" applyAlignment="1" applyProtection="1">
      <alignment vertical="center"/>
      <protection locked="0"/>
    </xf>
    <xf numFmtId="0" fontId="16" fillId="9" borderId="25" xfId="0" applyFont="1" applyFill="1" applyBorder="1" applyAlignment="1" applyProtection="1">
      <alignment vertical="center"/>
      <protection locked="0"/>
    </xf>
    <xf numFmtId="0" fontId="16" fillId="0" borderId="29" xfId="0" applyFont="1" applyFill="1" applyBorder="1" applyAlignment="1" applyProtection="1">
      <alignment horizontal="center" vertical="center" textRotation="90" wrapText="1"/>
      <protection locked="0"/>
    </xf>
    <xf numFmtId="0" fontId="16" fillId="0" borderId="3" xfId="0" applyFont="1" applyFill="1" applyBorder="1" applyAlignment="1" applyProtection="1">
      <alignment vertical="center"/>
      <protection locked="0"/>
    </xf>
    <xf numFmtId="0" fontId="16" fillId="0" borderId="25" xfId="0" applyFont="1" applyFill="1" applyBorder="1" applyAlignment="1" applyProtection="1">
      <alignment vertical="center"/>
      <protection locked="0"/>
    </xf>
    <xf numFmtId="20" fontId="16" fillId="9" borderId="31" xfId="0" applyNumberFormat="1" applyFont="1" applyFill="1" applyBorder="1" applyAlignment="1" applyProtection="1">
      <alignment horizontal="center" vertical="center"/>
    </xf>
    <xf numFmtId="0" fontId="16" fillId="0" borderId="27" xfId="0" applyFont="1" applyFill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/>
      <protection locked="0"/>
    </xf>
    <xf numFmtId="0" fontId="20" fillId="0" borderId="24" xfId="0" applyFont="1" applyFill="1" applyBorder="1" applyAlignment="1" applyProtection="1">
      <alignment horizontal="left" vertical="center" wrapText="1"/>
      <protection locked="0"/>
    </xf>
    <xf numFmtId="2" fontId="16" fillId="0" borderId="24" xfId="0" applyNumberFormat="1" applyFont="1" applyFill="1" applyBorder="1" applyAlignment="1" applyProtection="1">
      <alignment horizontal="center" vertical="center"/>
      <protection locked="0"/>
    </xf>
    <xf numFmtId="0" fontId="13" fillId="4" borderId="39" xfId="0" applyFont="1" applyFill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/>
      <protection locked="0"/>
    </xf>
    <xf numFmtId="0" fontId="16" fillId="9" borderId="8" xfId="0" applyFont="1" applyFill="1" applyBorder="1" applyAlignment="1" applyProtection="1">
      <alignment horizontal="center" vertical="center"/>
      <protection locked="0"/>
    </xf>
    <xf numFmtId="0" fontId="16" fillId="0" borderId="40" xfId="0" applyFont="1" applyBorder="1" applyAlignment="1" applyProtection="1">
      <alignment horizontal="center" vertical="center"/>
      <protection locked="0"/>
    </xf>
    <xf numFmtId="0" fontId="16" fillId="0" borderId="0" xfId="2" applyFont="1" applyAlignment="1" applyProtection="1">
      <alignment vertical="center"/>
      <protection locked="0"/>
    </xf>
    <xf numFmtId="0" fontId="18" fillId="0" borderId="0" xfId="2" applyFont="1" applyAlignment="1">
      <alignment horizontal="center" vertical="center"/>
    </xf>
    <xf numFmtId="0" fontId="16" fillId="0" borderId="0" xfId="2" applyFont="1" applyAlignment="1">
      <alignment vertical="center"/>
    </xf>
    <xf numFmtId="0" fontId="18" fillId="0" borderId="8" xfId="2" applyFont="1" applyBorder="1" applyAlignment="1">
      <alignment vertical="center"/>
    </xf>
    <xf numFmtId="0" fontId="18" fillId="0" borderId="4" xfId="2" applyFont="1" applyBorder="1" applyAlignment="1">
      <alignment vertical="center"/>
    </xf>
    <xf numFmtId="0" fontId="16" fillId="0" borderId="10" xfId="2" applyFont="1" applyBorder="1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8" fillId="0" borderId="0" xfId="2" applyFont="1" applyAlignment="1">
      <alignment vertical="center"/>
    </xf>
    <xf numFmtId="0" fontId="18" fillId="0" borderId="11" xfId="2" applyFont="1" applyBorder="1" applyAlignment="1">
      <alignment vertical="center"/>
    </xf>
    <xf numFmtId="0" fontId="18" fillId="0" borderId="0" xfId="2" applyFont="1" applyAlignment="1">
      <alignment horizontal="left" vertical="top"/>
    </xf>
    <xf numFmtId="0" fontId="16" fillId="0" borderId="0" xfId="2" applyFont="1" applyAlignment="1" applyProtection="1">
      <alignment horizontal="center" vertical="top" wrapText="1"/>
      <protection locked="0"/>
    </xf>
    <xf numFmtId="0" fontId="16" fillId="0" borderId="0" xfId="2" applyFont="1" applyAlignment="1">
      <alignment horizontal="center" vertical="top" wrapText="1"/>
    </xf>
    <xf numFmtId="43" fontId="16" fillId="0" borderId="14" xfId="2" applyNumberFormat="1" applyFont="1" applyBorder="1" applyAlignment="1">
      <alignment vertical="center"/>
    </xf>
    <xf numFmtId="0" fontId="16" fillId="0" borderId="12" xfId="2" applyFont="1" applyBorder="1" applyAlignment="1" applyProtection="1">
      <alignment horizontal="center" vertical="center" textRotation="90" wrapText="1"/>
      <protection locked="0"/>
    </xf>
    <xf numFmtId="17" fontId="13" fillId="4" borderId="29" xfId="2" applyNumberFormat="1" applyFont="1" applyFill="1" applyBorder="1" applyAlignment="1" applyProtection="1">
      <alignment horizontal="center" vertical="center" wrapText="1"/>
      <protection locked="0"/>
    </xf>
    <xf numFmtId="17" fontId="13" fillId="4" borderId="32" xfId="2" applyNumberFormat="1" applyFont="1" applyFill="1" applyBorder="1" applyAlignment="1" applyProtection="1">
      <alignment horizontal="center" vertical="center" wrapText="1"/>
      <protection locked="0"/>
    </xf>
    <xf numFmtId="17" fontId="13" fillId="4" borderId="26" xfId="2" applyNumberFormat="1" applyFont="1" applyFill="1" applyBorder="1" applyAlignment="1" applyProtection="1">
      <alignment horizontal="center" vertical="center" wrapText="1"/>
      <protection locked="0"/>
    </xf>
    <xf numFmtId="17" fontId="13" fillId="11" borderId="22" xfId="2" applyNumberFormat="1" applyFont="1" applyFill="1" applyBorder="1" applyAlignment="1" applyProtection="1">
      <alignment horizontal="center" vertical="center"/>
      <protection locked="0"/>
    </xf>
    <xf numFmtId="0" fontId="13" fillId="4" borderId="22" xfId="2" applyFont="1" applyFill="1" applyBorder="1" applyAlignment="1">
      <alignment horizontal="center" vertical="center"/>
    </xf>
    <xf numFmtId="0" fontId="13" fillId="11" borderId="23" xfId="2" applyFont="1" applyFill="1" applyBorder="1" applyAlignment="1">
      <alignment horizontal="center" vertical="center"/>
    </xf>
    <xf numFmtId="20" fontId="16" fillId="2" borderId="1" xfId="2" applyNumberFormat="1" applyFont="1" applyFill="1" applyBorder="1" applyAlignment="1" applyProtection="1">
      <alignment horizontal="center" vertical="center"/>
      <protection locked="0"/>
    </xf>
    <xf numFmtId="20" fontId="16" fillId="0" borderId="30" xfId="2" applyNumberFormat="1" applyFont="1" applyBorder="1" applyAlignment="1">
      <alignment horizontal="center" vertical="center"/>
    </xf>
    <xf numFmtId="14" fontId="16" fillId="0" borderId="33" xfId="2" applyNumberFormat="1" applyFont="1" applyBorder="1" applyAlignment="1">
      <alignment horizontal="center" vertical="center"/>
    </xf>
    <xf numFmtId="0" fontId="16" fillId="0" borderId="11" xfId="2" applyFont="1" applyBorder="1" applyAlignment="1" applyProtection="1">
      <alignment horizontal="center" vertical="center"/>
      <protection locked="0"/>
    </xf>
    <xf numFmtId="0" fontId="16" fillId="0" borderId="10" xfId="2" applyFont="1" applyBorder="1" applyAlignment="1" applyProtection="1">
      <alignment horizontal="center" vertical="center"/>
      <protection locked="0"/>
    </xf>
    <xf numFmtId="0" fontId="18" fillId="0" borderId="10" xfId="2" applyFont="1" applyBorder="1" applyAlignment="1" applyProtection="1">
      <alignment vertical="center" wrapText="1"/>
      <protection locked="0"/>
    </xf>
    <xf numFmtId="2" fontId="16" fillId="0" borderId="10" xfId="2" applyNumberFormat="1" applyFont="1" applyBorder="1" applyAlignment="1" applyProtection="1">
      <alignment horizontal="center" vertical="center"/>
      <protection locked="0"/>
    </xf>
    <xf numFmtId="0" fontId="16" fillId="0" borderId="3" xfId="2" applyFont="1" applyBorder="1" applyAlignment="1" applyProtection="1">
      <alignment vertical="center"/>
      <protection locked="0"/>
    </xf>
    <xf numFmtId="20" fontId="16" fillId="2" borderId="35" xfId="2" applyNumberFormat="1" applyFont="1" applyFill="1" applyBorder="1" applyAlignment="1" applyProtection="1">
      <alignment horizontal="center" vertical="center"/>
      <protection locked="0"/>
    </xf>
    <xf numFmtId="20" fontId="16" fillId="2" borderId="2" xfId="2" applyNumberFormat="1" applyFont="1" applyFill="1" applyBorder="1" applyAlignment="1" applyProtection="1">
      <alignment horizontal="center" vertical="center"/>
      <protection locked="0"/>
    </xf>
    <xf numFmtId="20" fontId="16" fillId="9" borderId="30" xfId="2" applyNumberFormat="1" applyFont="1" applyFill="1" applyBorder="1" applyAlignment="1">
      <alignment horizontal="center" vertical="center"/>
    </xf>
    <xf numFmtId="14" fontId="16" fillId="9" borderId="33" xfId="2" applyNumberFormat="1" applyFont="1" applyFill="1" applyBorder="1" applyAlignment="1">
      <alignment horizontal="center" vertical="center"/>
    </xf>
    <xf numFmtId="0" fontId="16" fillId="9" borderId="11" xfId="2" applyFont="1" applyFill="1" applyBorder="1" applyAlignment="1" applyProtection="1">
      <alignment horizontal="center" vertical="center"/>
      <protection locked="0"/>
    </xf>
    <xf numFmtId="0" fontId="16" fillId="9" borderId="10" xfId="2" applyFont="1" applyFill="1" applyBorder="1" applyAlignment="1" applyProtection="1">
      <alignment horizontal="center" vertical="center"/>
      <protection locked="0"/>
    </xf>
    <xf numFmtId="0" fontId="16" fillId="9" borderId="10" xfId="2" applyFont="1" applyFill="1" applyBorder="1" applyAlignment="1" applyProtection="1">
      <alignment vertical="center" wrapText="1"/>
      <protection locked="0"/>
    </xf>
    <xf numFmtId="2" fontId="16" fillId="9" borderId="10" xfId="2" applyNumberFormat="1" applyFont="1" applyFill="1" applyBorder="1" applyAlignment="1" applyProtection="1">
      <alignment horizontal="center" vertical="center"/>
      <protection locked="0"/>
    </xf>
    <xf numFmtId="0" fontId="16" fillId="9" borderId="3" xfId="2" applyFont="1" applyFill="1" applyBorder="1" applyAlignment="1" applyProtection="1">
      <alignment vertical="center"/>
      <protection locked="0"/>
    </xf>
    <xf numFmtId="20" fontId="16" fillId="5" borderId="30" xfId="2" applyNumberFormat="1" applyFont="1" applyFill="1" applyBorder="1" applyAlignment="1">
      <alignment horizontal="center" vertical="center"/>
    </xf>
    <xf numFmtId="14" fontId="16" fillId="5" borderId="33" xfId="2" applyNumberFormat="1" applyFont="1" applyFill="1" applyBorder="1" applyAlignment="1">
      <alignment horizontal="center" vertical="center"/>
    </xf>
    <xf numFmtId="0" fontId="9" fillId="0" borderId="10" xfId="2" applyFont="1" applyBorder="1" applyAlignment="1" applyProtection="1">
      <alignment horizontal="left" vertical="center" wrapText="1"/>
      <protection locked="0"/>
    </xf>
    <xf numFmtId="0" fontId="16" fillId="0" borderId="10" xfId="2" applyFont="1" applyBorder="1" applyAlignment="1" applyProtection="1">
      <alignment vertical="center" wrapText="1"/>
      <protection locked="0"/>
    </xf>
    <xf numFmtId="0" fontId="20" fillId="9" borderId="10" xfId="2" applyFont="1" applyFill="1" applyBorder="1" applyAlignment="1" applyProtection="1">
      <alignment horizontal="left" vertical="center" wrapText="1"/>
      <protection locked="0"/>
    </xf>
    <xf numFmtId="0" fontId="18" fillId="9" borderId="10" xfId="2" applyFont="1" applyFill="1" applyBorder="1" applyAlignment="1" applyProtection="1">
      <alignment vertical="center" wrapText="1"/>
      <protection locked="0"/>
    </xf>
    <xf numFmtId="20" fontId="16" fillId="0" borderId="2" xfId="2" applyNumberFormat="1" applyFont="1" applyBorder="1" applyAlignment="1" applyProtection="1">
      <alignment horizontal="center" vertical="center"/>
      <protection locked="0"/>
    </xf>
    <xf numFmtId="20" fontId="16" fillId="0" borderId="31" xfId="2" applyNumberFormat="1" applyFont="1" applyBorder="1" applyAlignment="1">
      <alignment horizontal="center" vertical="center"/>
    </xf>
    <xf numFmtId="14" fontId="16" fillId="0" borderId="34" xfId="2" applyNumberFormat="1" applyFont="1" applyBorder="1" applyAlignment="1">
      <alignment horizontal="center" vertical="center"/>
    </xf>
    <xf numFmtId="0" fontId="16" fillId="0" borderId="27" xfId="2" applyFont="1" applyBorder="1" applyAlignment="1" applyProtection="1">
      <alignment horizontal="center" vertical="center"/>
      <protection locked="0"/>
    </xf>
    <xf numFmtId="0" fontId="16" fillId="0" borderId="24" xfId="2" applyFont="1" applyBorder="1" applyAlignment="1" applyProtection="1">
      <alignment horizontal="center" vertical="center"/>
      <protection locked="0"/>
    </xf>
    <xf numFmtId="0" fontId="16" fillId="0" borderId="24" xfId="2" applyFont="1" applyBorder="1" applyAlignment="1" applyProtection="1">
      <alignment vertical="center" wrapText="1"/>
      <protection locked="0"/>
    </xf>
    <xf numFmtId="2" fontId="16" fillId="0" borderId="24" xfId="2" applyNumberFormat="1" applyFont="1" applyBorder="1" applyAlignment="1" applyProtection="1">
      <alignment horizontal="center" vertical="center"/>
      <protection locked="0"/>
    </xf>
    <xf numFmtId="0" fontId="16" fillId="0" borderId="25" xfId="2" applyFont="1" applyBorder="1" applyAlignment="1" applyProtection="1">
      <alignment vertical="center"/>
      <protection locked="0"/>
    </xf>
    <xf numFmtId="0" fontId="16" fillId="0" borderId="37" xfId="2" applyFont="1" applyBorder="1" applyAlignment="1" applyProtection="1">
      <alignment horizontal="center" vertical="center" textRotation="90" wrapText="1"/>
      <protection locked="0"/>
    </xf>
    <xf numFmtId="17" fontId="13" fillId="4" borderId="41" xfId="2" applyNumberFormat="1" applyFont="1" applyFill="1" applyBorder="1" applyAlignment="1" applyProtection="1">
      <alignment horizontal="center" vertical="center" wrapText="1"/>
      <protection locked="0"/>
    </xf>
    <xf numFmtId="17" fontId="13" fillId="4" borderId="42" xfId="2" applyNumberFormat="1" applyFont="1" applyFill="1" applyBorder="1" applyAlignment="1" applyProtection="1">
      <alignment horizontal="center" vertical="center" wrapText="1"/>
      <protection locked="0"/>
    </xf>
    <xf numFmtId="17" fontId="13" fillId="11" borderId="43" xfId="2" applyNumberFormat="1" applyFont="1" applyFill="1" applyBorder="1" applyAlignment="1" applyProtection="1">
      <alignment horizontal="center" vertical="center"/>
      <protection locked="0"/>
    </xf>
    <xf numFmtId="0" fontId="13" fillId="4" borderId="43" xfId="2" applyFont="1" applyFill="1" applyBorder="1" applyAlignment="1">
      <alignment horizontal="center" vertical="center"/>
    </xf>
    <xf numFmtId="0" fontId="13" fillId="4" borderId="44" xfId="2" applyFont="1" applyFill="1" applyBorder="1" applyAlignment="1">
      <alignment horizontal="center" vertical="center"/>
    </xf>
    <xf numFmtId="0" fontId="13" fillId="11" borderId="45" xfId="2" applyFont="1" applyFill="1" applyBorder="1" applyAlignment="1">
      <alignment horizontal="center" vertical="center"/>
    </xf>
    <xf numFmtId="20" fontId="16" fillId="2" borderId="29" xfId="2" applyNumberFormat="1" applyFont="1" applyFill="1" applyBorder="1" applyAlignment="1" applyProtection="1">
      <alignment horizontal="center" vertical="center"/>
      <protection locked="0"/>
    </xf>
    <xf numFmtId="20" fontId="16" fillId="9" borderId="46" xfId="2" applyNumberFormat="1" applyFont="1" applyFill="1" applyBorder="1" applyAlignment="1">
      <alignment horizontal="center" vertical="center"/>
    </xf>
    <xf numFmtId="14" fontId="16" fillId="9" borderId="46" xfId="2" applyNumberFormat="1" applyFont="1" applyFill="1" applyBorder="1" applyAlignment="1">
      <alignment horizontal="center" vertical="center"/>
    </xf>
    <xf numFmtId="0" fontId="16" fillId="9" borderId="19" xfId="2" applyFont="1" applyFill="1" applyBorder="1" applyAlignment="1" applyProtection="1">
      <alignment horizontal="center" vertical="center"/>
      <protection locked="0"/>
    </xf>
    <xf numFmtId="0" fontId="16" fillId="9" borderId="21" xfId="2" applyFont="1" applyFill="1" applyBorder="1" applyAlignment="1" applyProtection="1">
      <alignment horizontal="center" vertical="center"/>
      <protection locked="0"/>
    </xf>
    <xf numFmtId="0" fontId="18" fillId="9" borderId="21" xfId="2" applyFont="1" applyFill="1" applyBorder="1" applyAlignment="1" applyProtection="1">
      <alignment vertical="center" wrapText="1"/>
      <protection locked="0"/>
    </xf>
    <xf numFmtId="2" fontId="16" fillId="9" borderId="18" xfId="2" applyNumberFormat="1" applyFont="1" applyFill="1" applyBorder="1" applyAlignment="1" applyProtection="1">
      <alignment horizontal="center" vertical="center"/>
      <protection locked="0"/>
    </xf>
    <xf numFmtId="0" fontId="16" fillId="9" borderId="47" xfId="2" applyFont="1" applyFill="1" applyBorder="1" applyAlignment="1" applyProtection="1">
      <alignment vertical="center"/>
      <protection locked="0"/>
    </xf>
    <xf numFmtId="20" fontId="16" fillId="2" borderId="30" xfId="2" applyNumberFormat="1" applyFont="1" applyFill="1" applyBorder="1" applyAlignment="1" applyProtection="1">
      <alignment horizontal="center" vertical="center"/>
      <protection locked="0"/>
    </xf>
    <xf numFmtId="20" fontId="16" fillId="0" borderId="33" xfId="2" applyNumberFormat="1" applyFont="1" applyBorder="1" applyAlignment="1">
      <alignment horizontal="center" vertical="center"/>
    </xf>
    <xf numFmtId="2" fontId="16" fillId="0" borderId="8" xfId="2" applyNumberFormat="1" applyFont="1" applyBorder="1" applyAlignment="1" applyProtection="1">
      <alignment horizontal="center" vertical="center"/>
      <protection locked="0"/>
    </xf>
    <xf numFmtId="20" fontId="16" fillId="0" borderId="30" xfId="2" applyNumberFormat="1" applyFont="1" applyBorder="1" applyAlignment="1" applyProtection="1">
      <alignment horizontal="center" vertical="center"/>
      <protection locked="0"/>
    </xf>
    <xf numFmtId="20" fontId="16" fillId="9" borderId="33" xfId="2" applyNumberFormat="1" applyFont="1" applyFill="1" applyBorder="1" applyAlignment="1">
      <alignment horizontal="center" vertical="center"/>
    </xf>
    <xf numFmtId="2" fontId="16" fillId="9" borderId="8" xfId="2" applyNumberFormat="1" applyFont="1" applyFill="1" applyBorder="1" applyAlignment="1" applyProtection="1">
      <alignment horizontal="center" vertical="center"/>
      <protection locked="0"/>
    </xf>
    <xf numFmtId="0" fontId="16" fillId="9" borderId="0" xfId="2" applyFont="1" applyFill="1" applyAlignment="1" applyProtection="1">
      <alignment vertical="center"/>
      <protection locked="0"/>
    </xf>
    <xf numFmtId="20" fontId="16" fillId="9" borderId="30" xfId="2" applyNumberFormat="1" applyFont="1" applyFill="1" applyBorder="1" applyAlignment="1" applyProtection="1">
      <alignment horizontal="center" vertical="center"/>
      <protection locked="0"/>
    </xf>
    <xf numFmtId="20" fontId="16" fillId="0" borderId="36" xfId="2" applyNumberFormat="1" applyFont="1" applyBorder="1" applyAlignment="1">
      <alignment horizontal="center" vertical="center"/>
    </xf>
    <xf numFmtId="14" fontId="16" fillId="0" borderId="36" xfId="2" applyNumberFormat="1" applyFont="1" applyBorder="1" applyAlignment="1">
      <alignment horizontal="center" vertical="center"/>
    </xf>
    <xf numFmtId="0" fontId="16" fillId="0" borderId="15" xfId="2" applyFont="1" applyBorder="1" applyAlignment="1" applyProtection="1">
      <alignment horizontal="center" vertical="center"/>
      <protection locked="0"/>
    </xf>
    <xf numFmtId="0" fontId="16" fillId="0" borderId="20" xfId="2" applyFont="1" applyBorder="1" applyAlignment="1" applyProtection="1">
      <alignment horizontal="center" vertical="center"/>
      <protection locked="0"/>
    </xf>
    <xf numFmtId="0" fontId="18" fillId="0" borderId="20" xfId="2" applyFont="1" applyBorder="1" applyAlignment="1" applyProtection="1">
      <alignment vertical="center" wrapText="1"/>
      <protection locked="0"/>
    </xf>
    <xf numFmtId="2" fontId="16" fillId="0" borderId="9" xfId="2" applyNumberFormat="1" applyFont="1" applyBorder="1" applyAlignment="1" applyProtection="1">
      <alignment horizontal="center" vertical="center"/>
      <protection locked="0"/>
    </xf>
    <xf numFmtId="20" fontId="16" fillId="2" borderId="48" xfId="2" applyNumberFormat="1" applyFont="1" applyFill="1" applyBorder="1" applyAlignment="1" applyProtection="1">
      <alignment horizontal="center" vertical="center"/>
      <protection locked="0"/>
    </xf>
    <xf numFmtId="20" fontId="16" fillId="9" borderId="36" xfId="2" applyNumberFormat="1" applyFont="1" applyFill="1" applyBorder="1" applyAlignment="1">
      <alignment horizontal="center" vertical="center"/>
    </xf>
    <xf numFmtId="14" fontId="16" fillId="9" borderId="36" xfId="2" applyNumberFormat="1" applyFont="1" applyFill="1" applyBorder="1" applyAlignment="1">
      <alignment horizontal="center" vertical="center"/>
    </xf>
    <xf numFmtId="0" fontId="16" fillId="9" borderId="15" xfId="2" applyFont="1" applyFill="1" applyBorder="1" applyAlignment="1" applyProtection="1">
      <alignment horizontal="center" vertical="center"/>
      <protection locked="0"/>
    </xf>
    <xf numFmtId="0" fontId="16" fillId="9" borderId="20" xfId="2" applyFont="1" applyFill="1" applyBorder="1" applyAlignment="1" applyProtection="1">
      <alignment horizontal="center" vertical="center"/>
      <protection locked="0"/>
    </xf>
    <xf numFmtId="0" fontId="18" fillId="9" borderId="20" xfId="2" applyFont="1" applyFill="1" applyBorder="1" applyAlignment="1" applyProtection="1">
      <alignment vertical="center" wrapText="1"/>
      <protection locked="0"/>
    </xf>
    <xf numFmtId="2" fontId="16" fillId="9" borderId="9" xfId="2" applyNumberFormat="1" applyFont="1" applyFill="1" applyBorder="1" applyAlignment="1" applyProtection="1">
      <alignment horizontal="center" vertical="center"/>
      <protection locked="0"/>
    </xf>
    <xf numFmtId="20" fontId="16" fillId="2" borderId="31" xfId="2" applyNumberFormat="1" applyFont="1" applyFill="1" applyBorder="1" applyAlignment="1" applyProtection="1">
      <alignment horizontal="center" vertical="center"/>
      <protection locked="0"/>
    </xf>
    <xf numFmtId="20" fontId="16" fillId="9" borderId="34" xfId="2" applyNumberFormat="1" applyFont="1" applyFill="1" applyBorder="1" applyAlignment="1">
      <alignment horizontal="center" vertical="center"/>
    </xf>
    <xf numFmtId="14" fontId="16" fillId="9" borderId="34" xfId="2" applyNumberFormat="1" applyFont="1" applyFill="1" applyBorder="1" applyAlignment="1">
      <alignment horizontal="center" vertical="center"/>
    </xf>
    <xf numFmtId="0" fontId="16" fillId="9" borderId="27" xfId="2" applyFont="1" applyFill="1" applyBorder="1" applyAlignment="1" applyProtection="1">
      <alignment horizontal="center" vertical="center"/>
      <protection locked="0"/>
    </xf>
    <xf numFmtId="0" fontId="16" fillId="9" borderId="24" xfId="2" applyFont="1" applyFill="1" applyBorder="1" applyAlignment="1" applyProtection="1">
      <alignment horizontal="center" vertical="center"/>
      <protection locked="0"/>
    </xf>
    <xf numFmtId="0" fontId="18" fillId="9" borderId="24" xfId="2" applyFont="1" applyFill="1" applyBorder="1" applyAlignment="1" applyProtection="1">
      <alignment vertical="center" wrapText="1"/>
      <protection locked="0"/>
    </xf>
    <xf numFmtId="2" fontId="16" fillId="9" borderId="40" xfId="2" applyNumberFormat="1" applyFont="1" applyFill="1" applyBorder="1" applyAlignment="1" applyProtection="1">
      <alignment horizontal="center" vertical="center"/>
      <protection locked="0"/>
    </xf>
    <xf numFmtId="0" fontId="16" fillId="9" borderId="25" xfId="2" applyFont="1" applyFill="1" applyBorder="1" applyAlignment="1" applyProtection="1">
      <alignment vertical="center"/>
      <protection locked="0"/>
    </xf>
    <xf numFmtId="20" fontId="16" fillId="0" borderId="46" xfId="2" applyNumberFormat="1" applyFont="1" applyBorder="1" applyAlignment="1">
      <alignment horizontal="center" vertical="center"/>
    </xf>
    <xf numFmtId="14" fontId="16" fillId="0" borderId="46" xfId="2" applyNumberFormat="1" applyFont="1" applyBorder="1" applyAlignment="1">
      <alignment horizontal="center" vertical="center"/>
    </xf>
    <xf numFmtId="0" fontId="16" fillId="0" borderId="19" xfId="2" applyFont="1" applyBorder="1" applyAlignment="1" applyProtection="1">
      <alignment horizontal="center" vertical="center"/>
      <protection locked="0"/>
    </xf>
    <xf numFmtId="0" fontId="16" fillId="0" borderId="21" xfId="2" applyFont="1" applyBorder="1" applyAlignment="1" applyProtection="1">
      <alignment horizontal="center" vertical="center"/>
      <protection locked="0"/>
    </xf>
    <xf numFmtId="2" fontId="16" fillId="0" borderId="18" xfId="2" applyNumberFormat="1" applyFont="1" applyBorder="1" applyAlignment="1" applyProtection="1">
      <alignment horizontal="center" vertical="center"/>
      <protection locked="0"/>
    </xf>
    <xf numFmtId="0" fontId="16" fillId="0" borderId="47" xfId="2" applyFont="1" applyBorder="1" applyAlignment="1" applyProtection="1">
      <alignment vertical="center"/>
      <protection locked="0"/>
    </xf>
    <xf numFmtId="20" fontId="16" fillId="2" borderId="38" xfId="2" applyNumberFormat="1" applyFont="1" applyFill="1" applyBorder="1" applyAlignment="1" applyProtection="1">
      <alignment horizontal="center" vertical="center"/>
      <protection locked="0"/>
    </xf>
    <xf numFmtId="20" fontId="16" fillId="9" borderId="31" xfId="2" applyNumberFormat="1" applyFont="1" applyFill="1" applyBorder="1" applyAlignment="1">
      <alignment horizontal="center" vertical="center"/>
    </xf>
    <xf numFmtId="2" fontId="16" fillId="9" borderId="24" xfId="2" applyNumberFormat="1" applyFont="1" applyFill="1" applyBorder="1" applyAlignment="1" applyProtection="1">
      <alignment horizontal="center" vertical="center"/>
      <protection locked="0"/>
    </xf>
    <xf numFmtId="0" fontId="13" fillId="4" borderId="39" xfId="2" applyFont="1" applyFill="1" applyBorder="1" applyAlignment="1">
      <alignment horizontal="center" vertical="center"/>
    </xf>
    <xf numFmtId="0" fontId="20" fillId="0" borderId="10" xfId="2" applyFont="1" applyBorder="1" applyAlignment="1" applyProtection="1">
      <alignment horizontal="left" vertical="center" wrapText="1"/>
      <protection locked="0"/>
    </xf>
    <xf numFmtId="20" fontId="16" fillId="0" borderId="34" xfId="2" applyNumberFormat="1" applyFont="1" applyBorder="1" applyAlignment="1">
      <alignment horizontal="center" vertical="center"/>
    </xf>
    <xf numFmtId="0" fontId="18" fillId="0" borderId="24" xfId="2" applyFont="1" applyBorder="1" applyAlignment="1" applyProtection="1">
      <alignment vertical="center" wrapText="1"/>
      <protection locked="0"/>
    </xf>
    <xf numFmtId="2" fontId="16" fillId="0" borderId="40" xfId="2" applyNumberFormat="1" applyFont="1" applyBorder="1" applyAlignment="1" applyProtection="1">
      <alignment horizontal="center" vertical="center"/>
      <protection locked="0"/>
    </xf>
    <xf numFmtId="20" fontId="16" fillId="2" borderId="49" xfId="2" applyNumberFormat="1" applyFont="1" applyFill="1" applyBorder="1" applyAlignment="1" applyProtection="1">
      <alignment horizontal="center" vertical="center"/>
      <protection locked="0"/>
    </xf>
    <xf numFmtId="0" fontId="8" fillId="0" borderId="10" xfId="2" applyFont="1" applyBorder="1" applyAlignment="1" applyProtection="1">
      <alignment horizontal="left" vertical="center" wrapText="1"/>
      <protection locked="0"/>
    </xf>
    <xf numFmtId="0" fontId="16" fillId="8" borderId="11" xfId="2" applyFont="1" applyFill="1" applyBorder="1" applyAlignment="1" applyProtection="1">
      <alignment horizontal="center" vertical="center"/>
      <protection locked="0"/>
    </xf>
    <xf numFmtId="0" fontId="16" fillId="8" borderId="10" xfId="2" applyFont="1" applyFill="1" applyBorder="1" applyAlignment="1" applyProtection="1">
      <alignment horizontal="center" vertical="center"/>
      <protection locked="0"/>
    </xf>
    <xf numFmtId="0" fontId="16" fillId="8" borderId="10" xfId="2" applyFont="1" applyFill="1" applyBorder="1" applyAlignment="1" applyProtection="1">
      <alignment vertical="center" wrapText="1"/>
      <protection locked="0"/>
    </xf>
    <xf numFmtId="2" fontId="16" fillId="8" borderId="10" xfId="2" applyNumberFormat="1" applyFont="1" applyFill="1" applyBorder="1" applyAlignment="1" applyProtection="1">
      <alignment horizontal="center" vertical="center"/>
      <protection locked="0"/>
    </xf>
    <xf numFmtId="0" fontId="16" fillId="8" borderId="3" xfId="2" applyFont="1" applyFill="1" applyBorder="1" applyAlignment="1" applyProtection="1">
      <alignment vertical="center"/>
      <protection locked="0"/>
    </xf>
    <xf numFmtId="0" fontId="16" fillId="0" borderId="10" xfId="2" applyFont="1" applyBorder="1" applyAlignment="1" applyProtection="1">
      <alignment vertical="center"/>
      <protection locked="0"/>
    </xf>
    <xf numFmtId="14" fontId="16" fillId="0" borderId="41" xfId="2" applyNumberFormat="1" applyFont="1" applyBorder="1" applyAlignment="1">
      <alignment horizontal="center" vertical="center"/>
    </xf>
    <xf numFmtId="0" fontId="16" fillId="0" borderId="0" xfId="2" applyFont="1" applyFill="1" applyAlignment="1" applyProtection="1">
      <alignment vertical="center"/>
      <protection locked="0"/>
    </xf>
    <xf numFmtId="20" fontId="16" fillId="0" borderId="30" xfId="2" applyNumberFormat="1" applyFont="1" applyFill="1" applyBorder="1" applyAlignment="1" applyProtection="1">
      <alignment horizontal="center" vertical="center"/>
      <protection locked="0"/>
    </xf>
    <xf numFmtId="20" fontId="16" fillId="0" borderId="33" xfId="2" applyNumberFormat="1" applyFont="1" applyFill="1" applyBorder="1" applyAlignment="1">
      <alignment horizontal="center" vertical="center"/>
    </xf>
    <xf numFmtId="14" fontId="16" fillId="0" borderId="33" xfId="2" applyNumberFormat="1" applyFont="1" applyFill="1" applyBorder="1" applyAlignment="1">
      <alignment horizontal="center" vertical="center"/>
    </xf>
    <xf numFmtId="0" fontId="16" fillId="0" borderId="11" xfId="2" applyFont="1" applyFill="1" applyBorder="1" applyAlignment="1" applyProtection="1">
      <alignment horizontal="center" vertical="center"/>
      <protection locked="0"/>
    </xf>
    <xf numFmtId="0" fontId="16" fillId="0" borderId="10" xfId="2" applyFont="1" applyFill="1" applyBorder="1" applyAlignment="1" applyProtection="1">
      <alignment horizontal="center" vertical="center"/>
      <protection locked="0"/>
    </xf>
    <xf numFmtId="0" fontId="7" fillId="0" borderId="10" xfId="2" applyFont="1" applyFill="1" applyBorder="1" applyAlignment="1" applyProtection="1">
      <alignment horizontal="left" vertical="center" wrapText="1"/>
      <protection locked="0"/>
    </xf>
    <xf numFmtId="2" fontId="16" fillId="0" borderId="8" xfId="2" applyNumberFormat="1" applyFont="1" applyFill="1" applyBorder="1" applyAlignment="1" applyProtection="1">
      <alignment horizontal="center" vertical="center"/>
      <protection locked="0"/>
    </xf>
    <xf numFmtId="0" fontId="16" fillId="0" borderId="3" xfId="2" applyFont="1" applyFill="1" applyBorder="1" applyAlignment="1" applyProtection="1">
      <alignment vertical="center"/>
      <protection locked="0"/>
    </xf>
    <xf numFmtId="0" fontId="16" fillId="9" borderId="11" xfId="2" applyFont="1" applyFill="1" applyBorder="1" applyAlignment="1" applyProtection="1">
      <alignment horizontal="left" vertical="center"/>
      <protection locked="0"/>
    </xf>
    <xf numFmtId="0" fontId="16" fillId="0" borderId="21" xfId="2" applyFont="1" applyBorder="1" applyAlignment="1" applyProtection="1">
      <alignment vertical="center" wrapText="1"/>
      <protection locked="0"/>
    </xf>
    <xf numFmtId="0" fontId="7" fillId="0" borderId="10" xfId="2" applyFont="1" applyBorder="1" applyAlignment="1" applyProtection="1">
      <alignment horizontal="left" vertical="center" wrapText="1"/>
      <protection locked="0"/>
    </xf>
    <xf numFmtId="0" fontId="6" fillId="9" borderId="10" xfId="2" applyFont="1" applyFill="1" applyBorder="1" applyAlignment="1" applyProtection="1">
      <alignment horizontal="left" vertical="center" wrapText="1"/>
      <protection locked="0"/>
    </xf>
    <xf numFmtId="0" fontId="16" fillId="0" borderId="50" xfId="2" applyFont="1" applyBorder="1" applyAlignment="1" applyProtection="1">
      <alignment horizontal="left" vertical="center"/>
      <protection locked="0"/>
    </xf>
    <xf numFmtId="0" fontId="16" fillId="0" borderId="3" xfId="2" applyFont="1" applyBorder="1" applyAlignment="1" applyProtection="1">
      <alignment horizontal="left" vertical="center"/>
      <protection locked="0"/>
    </xf>
    <xf numFmtId="0" fontId="5" fillId="9" borderId="10" xfId="2" applyFont="1" applyFill="1" applyBorder="1" applyAlignment="1" applyProtection="1">
      <alignment horizontal="left" vertical="center" wrapText="1"/>
      <protection locked="0"/>
    </xf>
    <xf numFmtId="0" fontId="4" fillId="9" borderId="10" xfId="2" applyFont="1" applyFill="1" applyBorder="1" applyAlignment="1" applyProtection="1">
      <alignment horizontal="left" vertical="center" wrapText="1"/>
      <protection locked="0"/>
    </xf>
    <xf numFmtId="0" fontId="3" fillId="9" borderId="10" xfId="2" applyFont="1" applyFill="1" applyBorder="1" applyAlignment="1" applyProtection="1">
      <alignment horizontal="left" vertical="center" wrapText="1"/>
      <protection locked="0"/>
    </xf>
    <xf numFmtId="0" fontId="2" fillId="9" borderId="10" xfId="2" applyFont="1" applyFill="1" applyBorder="1" applyAlignment="1" applyProtection="1">
      <alignment horizontal="left" vertical="center" wrapText="1"/>
      <protection locked="0"/>
    </xf>
    <xf numFmtId="0" fontId="16" fillId="9" borderId="47" xfId="2" applyFont="1" applyFill="1" applyBorder="1" applyAlignment="1" applyProtection="1">
      <alignment horizontal="center" vertical="center"/>
      <protection locked="0"/>
    </xf>
    <xf numFmtId="0" fontId="16" fillId="0" borderId="0" xfId="2" applyFont="1" applyAlignment="1" applyProtection="1">
      <alignment horizontal="center" vertical="center"/>
      <protection locked="0"/>
    </xf>
    <xf numFmtId="0" fontId="16" fillId="9" borderId="3" xfId="2" applyFont="1" applyFill="1" applyBorder="1" applyAlignment="1" applyProtection="1">
      <alignment horizontal="center" vertical="center"/>
      <protection locked="0"/>
    </xf>
    <xf numFmtId="0" fontId="16" fillId="0" borderId="3" xfId="2" applyFont="1" applyBorder="1" applyAlignment="1" applyProtection="1">
      <alignment horizontal="center" vertical="center"/>
      <protection locked="0"/>
    </xf>
    <xf numFmtId="0" fontId="16" fillId="0" borderId="25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left" vertical="center"/>
    </xf>
    <xf numFmtId="0" fontId="13" fillId="10" borderId="13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left" vertical="top" wrapText="1"/>
    </xf>
    <xf numFmtId="0" fontId="16" fillId="0" borderId="19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15" fillId="8" borderId="5" xfId="0" applyFont="1" applyFill="1" applyBorder="1" applyAlignment="1">
      <alignment horizontal="left" vertical="center"/>
    </xf>
    <xf numFmtId="0" fontId="15" fillId="8" borderId="7" xfId="0" applyFont="1" applyFill="1" applyBorder="1" applyAlignment="1">
      <alignment horizontal="left" vertical="center"/>
    </xf>
    <xf numFmtId="0" fontId="15" fillId="8" borderId="6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16" fillId="0" borderId="15" xfId="0" applyFont="1" applyBorder="1" applyAlignment="1">
      <alignment horizontal="left" wrapText="1"/>
    </xf>
    <xf numFmtId="0" fontId="18" fillId="6" borderId="18" xfId="0" applyFont="1" applyFill="1" applyBorder="1" applyAlignment="1">
      <alignment horizontal="left"/>
    </xf>
    <xf numFmtId="0" fontId="18" fillId="6" borderId="14" xfId="0" applyFont="1" applyFill="1" applyBorder="1" applyAlignment="1">
      <alignment horizontal="left"/>
    </xf>
    <xf numFmtId="0" fontId="18" fillId="6" borderId="19" xfId="0" applyFont="1" applyFill="1" applyBorder="1" applyAlignment="1">
      <alignment horizontal="left"/>
    </xf>
    <xf numFmtId="0" fontId="18" fillId="6" borderId="8" xfId="0" applyFont="1" applyFill="1" applyBorder="1" applyAlignment="1">
      <alignment horizontal="left"/>
    </xf>
    <xf numFmtId="0" fontId="18" fillId="6" borderId="4" xfId="0" applyFont="1" applyFill="1" applyBorder="1" applyAlignment="1">
      <alignment horizontal="left"/>
    </xf>
    <xf numFmtId="0" fontId="18" fillId="6" borderId="11" xfId="0" applyFont="1" applyFill="1" applyBorder="1" applyAlignment="1">
      <alignment horizontal="left"/>
    </xf>
    <xf numFmtId="0" fontId="16" fillId="0" borderId="1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7" fillId="3" borderId="8" xfId="0" applyFont="1" applyFill="1" applyBorder="1" applyAlignment="1">
      <alignment horizontal="left" vertical="center"/>
    </xf>
    <xf numFmtId="0" fontId="17" fillId="3" borderId="4" xfId="0" applyFont="1" applyFill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8" fillId="0" borderId="4" xfId="0" applyFont="1" applyBorder="1" applyAlignment="1" applyProtection="1">
      <alignment horizontal="left" vertical="center"/>
    </xf>
    <xf numFmtId="0" fontId="18" fillId="0" borderId="11" xfId="0" applyFont="1" applyBorder="1" applyAlignment="1" applyProtection="1">
      <alignment horizontal="left" vertical="center"/>
    </xf>
    <xf numFmtId="0" fontId="14" fillId="0" borderId="5" xfId="0" applyFont="1" applyBorder="1" applyAlignment="1" applyProtection="1">
      <alignment horizontal="center" vertical="center"/>
    </xf>
    <xf numFmtId="0" fontId="14" fillId="0" borderId="7" xfId="0" applyFont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center" vertical="center"/>
    </xf>
    <xf numFmtId="0" fontId="14" fillId="0" borderId="5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14" fillId="0" borderId="6" xfId="2" applyFont="1" applyBorder="1" applyAlignment="1">
      <alignment horizontal="center" vertical="center"/>
    </xf>
    <xf numFmtId="0" fontId="18" fillId="0" borderId="4" xfId="2" applyFont="1" applyBorder="1" applyAlignment="1">
      <alignment horizontal="left" vertical="center"/>
    </xf>
    <xf numFmtId="0" fontId="18" fillId="0" borderId="11" xfId="2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879FA472-933F-4FFB-BB4D-B2EA14F1E886}"/>
  </cellStyles>
  <dxfs count="632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EBC28BD-9939-42A1-A21B-B99E54F7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F6059269-BA18-42CE-97B5-823BD5AF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FAB9E1B-764B-402C-9533-86A29D1F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472FD3B-86B9-473C-A880-8605AB27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7" y="168539"/>
          <a:ext cx="864166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729871</xdr:colOff>
      <xdr:row>0</xdr:row>
      <xdr:rowOff>94456</xdr:rowOff>
    </xdr:from>
    <xdr:to>
      <xdr:col>10</xdr:col>
      <xdr:colOff>673287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8" y="94456"/>
          <a:ext cx="864166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729871</xdr:colOff>
      <xdr:row>0</xdr:row>
      <xdr:rowOff>94456</xdr:rowOff>
    </xdr:from>
    <xdr:ext cx="910027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F3BF25A9-9B3C-45CB-A390-AD27972F2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321" y="94456"/>
          <a:ext cx="910027" cy="466223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729871</xdr:colOff>
      <xdr:row>0</xdr:row>
      <xdr:rowOff>94456</xdr:rowOff>
    </xdr:from>
    <xdr:ext cx="910027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ED58E72F-3830-4670-9745-BCDC4B8D8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321" y="94456"/>
          <a:ext cx="910027" cy="46622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729871</xdr:colOff>
      <xdr:row>0</xdr:row>
      <xdr:rowOff>94456</xdr:rowOff>
    </xdr:from>
    <xdr:ext cx="910027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982228BD-A201-43A0-884B-C3121059A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321" y="94456"/>
          <a:ext cx="910027" cy="46622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729871</xdr:colOff>
      <xdr:row>0</xdr:row>
      <xdr:rowOff>94456</xdr:rowOff>
    </xdr:from>
    <xdr:ext cx="910027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5AE4D988-E08C-4500-B802-52B8851A6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321" y="94456"/>
          <a:ext cx="910027" cy="466223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54585</xdr:colOff>
      <xdr:row>0</xdr:row>
      <xdr:rowOff>554964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5FD21C3-51B3-49C3-96C8-495C16A15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  <xdr:oneCellAnchor>
    <xdr:from>
      <xdr:col>9</xdr:col>
      <xdr:colOff>729871</xdr:colOff>
      <xdr:row>0</xdr:row>
      <xdr:rowOff>94456</xdr:rowOff>
    </xdr:from>
    <xdr:ext cx="910027" cy="466223"/>
    <xdr:pic>
      <xdr:nvPicPr>
        <xdr:cNvPr id="3" name="รูปภาพ 2">
          <a:extLst>
            <a:ext uri="{FF2B5EF4-FFF2-40B4-BE49-F238E27FC236}">
              <a16:creationId xmlns:a16="http://schemas.microsoft.com/office/drawing/2014/main" id="{C10781A3-E547-4DD9-B631-FDC6A2C8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321" y="94456"/>
          <a:ext cx="910027" cy="466223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729871</xdr:colOff>
      <xdr:row>0</xdr:row>
      <xdr:rowOff>94456</xdr:rowOff>
    </xdr:from>
    <xdr:ext cx="910027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14AF48-C595-4DE9-92A1-2B8F70DE6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321" y="94456"/>
          <a:ext cx="910027" cy="4662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showGridLines="0" topLeftCell="A22" zoomScaleNormal="100" workbookViewId="0">
      <selection activeCell="B35" sqref="B35"/>
    </sheetView>
  </sheetViews>
  <sheetFormatPr defaultColWidth="11.44140625" defaultRowHeight="14.4" x14ac:dyDescent="0.3"/>
  <cols>
    <col min="1" max="1" width="3" style="1" customWidth="1"/>
    <col min="2" max="2" width="27.21875" style="1" bestFit="1" customWidth="1"/>
    <col min="3" max="6" width="11.44140625" style="1"/>
    <col min="7" max="7" width="72.21875" style="1" customWidth="1"/>
    <col min="8" max="8" width="16.77734375" style="5" customWidth="1"/>
    <col min="9" max="9" width="57.5546875" style="5" customWidth="1"/>
    <col min="10" max="16384" width="11.441406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277" t="s">
        <v>24</v>
      </c>
      <c r="C2" s="278"/>
      <c r="D2" s="278"/>
      <c r="E2" s="278"/>
      <c r="F2" s="278"/>
      <c r="G2" s="279"/>
      <c r="H2" s="2"/>
      <c r="I2" s="2"/>
    </row>
    <row r="3" spans="2:9" x14ac:dyDescent="0.3">
      <c r="B3" s="7" t="s">
        <v>25</v>
      </c>
      <c r="C3" s="283" t="s">
        <v>45</v>
      </c>
      <c r="D3" s="284"/>
      <c r="E3" s="284"/>
      <c r="F3" s="284"/>
      <c r="G3" s="285"/>
      <c r="H3" s="3"/>
      <c r="I3" s="3"/>
    </row>
    <row r="4" spans="2:9" x14ac:dyDescent="0.3">
      <c r="B4" s="6" t="s">
        <v>26</v>
      </c>
      <c r="C4" s="286" t="s">
        <v>46</v>
      </c>
      <c r="D4" s="287"/>
      <c r="E4" s="287"/>
      <c r="F4" s="287"/>
      <c r="G4" s="288"/>
      <c r="H4" s="3"/>
      <c r="I4" s="3"/>
    </row>
    <row r="5" spans="2:9" x14ac:dyDescent="0.3">
      <c r="B5" s="6" t="s">
        <v>27</v>
      </c>
      <c r="C5" s="286" t="s">
        <v>47</v>
      </c>
      <c r="D5" s="287"/>
      <c r="E5" s="287"/>
      <c r="F5" s="287"/>
      <c r="G5" s="288"/>
      <c r="H5" s="3"/>
      <c r="I5" s="3"/>
    </row>
    <row r="7" spans="2:9" ht="32.25" customHeight="1" x14ac:dyDescent="0.3">
      <c r="B7" s="292" t="s">
        <v>31</v>
      </c>
      <c r="C7" s="293"/>
      <c r="D7" s="293"/>
      <c r="E7" s="293"/>
      <c r="F7" s="293"/>
      <c r="G7" s="294"/>
      <c r="H7" s="3"/>
      <c r="I7" s="3"/>
    </row>
    <row r="8" spans="2:9" x14ac:dyDescent="0.3">
      <c r="B8" s="280" t="s">
        <v>28</v>
      </c>
      <c r="C8" s="281"/>
      <c r="D8" s="281"/>
      <c r="E8" s="281"/>
      <c r="F8" s="281"/>
      <c r="G8" s="282"/>
      <c r="H8" s="3"/>
      <c r="I8" s="3"/>
    </row>
    <row r="9" spans="2:9" x14ac:dyDescent="0.3">
      <c r="B9" s="289" t="s">
        <v>29</v>
      </c>
      <c r="C9" s="290"/>
      <c r="D9" s="290"/>
      <c r="E9" s="290"/>
      <c r="F9" s="290"/>
      <c r="G9" s="291"/>
      <c r="H9" s="3"/>
      <c r="I9" s="3"/>
    </row>
    <row r="10" spans="2:9" x14ac:dyDescent="0.3">
      <c r="B10" s="257" t="s">
        <v>30</v>
      </c>
      <c r="C10" s="258"/>
      <c r="D10" s="258"/>
      <c r="E10" s="258"/>
      <c r="F10" s="258"/>
      <c r="G10" s="259"/>
      <c r="H10" s="3"/>
      <c r="I10" s="3"/>
    </row>
    <row r="12" spans="2:9" x14ac:dyDescent="0.3">
      <c r="B12" s="58" t="s">
        <v>49</v>
      </c>
      <c r="C12" s="260" t="s">
        <v>16</v>
      </c>
      <c r="D12" s="261"/>
      <c r="E12" s="261"/>
      <c r="F12" s="261"/>
      <c r="G12" s="261"/>
      <c r="H12" s="4"/>
      <c r="I12" s="4"/>
    </row>
    <row r="13" spans="2:9" ht="19.5" customHeight="1" x14ac:dyDescent="0.3">
      <c r="B13" s="60">
        <v>9001</v>
      </c>
      <c r="C13" s="254" t="s">
        <v>36</v>
      </c>
      <c r="D13" s="255"/>
      <c r="E13" s="255"/>
      <c r="F13" s="255"/>
      <c r="G13" s="256"/>
      <c r="H13" s="4"/>
      <c r="I13" s="4"/>
    </row>
    <row r="14" spans="2:9" ht="19.5" customHeight="1" x14ac:dyDescent="0.3">
      <c r="B14" s="7" t="s">
        <v>23</v>
      </c>
      <c r="C14" s="257"/>
      <c r="D14" s="258"/>
      <c r="E14" s="258"/>
      <c r="F14" s="258"/>
      <c r="G14" s="259"/>
      <c r="H14" s="4"/>
      <c r="I14" s="4"/>
    </row>
    <row r="15" spans="2:9" ht="18.75" customHeight="1" x14ac:dyDescent="0.3">
      <c r="B15" s="60">
        <v>9002</v>
      </c>
      <c r="C15" s="262" t="s">
        <v>48</v>
      </c>
      <c r="D15" s="263"/>
      <c r="E15" s="263"/>
      <c r="F15" s="263"/>
      <c r="G15" s="264"/>
      <c r="H15" s="4"/>
      <c r="I15" s="4"/>
    </row>
    <row r="16" spans="2:9" ht="18.75" customHeight="1" x14ac:dyDescent="0.3">
      <c r="B16" s="61"/>
      <c r="C16" s="295" t="s">
        <v>43</v>
      </c>
      <c r="D16" s="296"/>
      <c r="E16" s="296"/>
      <c r="F16" s="296"/>
      <c r="G16" s="297"/>
      <c r="H16" s="4"/>
      <c r="I16" s="4"/>
    </row>
    <row r="17" spans="2:9" ht="18.75" customHeight="1" x14ac:dyDescent="0.3">
      <c r="B17" s="7" t="s">
        <v>15</v>
      </c>
      <c r="C17" s="265" t="s">
        <v>44</v>
      </c>
      <c r="D17" s="266"/>
      <c r="E17" s="266"/>
      <c r="F17" s="266"/>
      <c r="G17" s="267"/>
      <c r="H17" s="4"/>
      <c r="I17" s="4"/>
    </row>
    <row r="18" spans="2:9" ht="19.5" customHeight="1" x14ac:dyDescent="0.3">
      <c r="B18" s="62">
        <v>9003</v>
      </c>
      <c r="C18" s="268" t="s">
        <v>37</v>
      </c>
      <c r="D18" s="269"/>
      <c r="E18" s="269"/>
      <c r="F18" s="269"/>
      <c r="G18" s="270"/>
      <c r="H18" s="4"/>
      <c r="I18" s="4"/>
    </row>
    <row r="19" spans="2:9" x14ac:dyDescent="0.3">
      <c r="B19" s="63" t="s">
        <v>17</v>
      </c>
      <c r="C19" s="271"/>
      <c r="D19" s="272"/>
      <c r="E19" s="272"/>
      <c r="F19" s="272"/>
      <c r="G19" s="273"/>
      <c r="H19" s="4"/>
      <c r="I19" s="4"/>
    </row>
    <row r="20" spans="2:9" ht="19.5" customHeight="1" x14ac:dyDescent="0.3">
      <c r="B20" s="62">
        <v>9004</v>
      </c>
      <c r="C20" s="268" t="s">
        <v>42</v>
      </c>
      <c r="D20" s="269"/>
      <c r="E20" s="269"/>
      <c r="F20" s="269"/>
      <c r="G20" s="270"/>
      <c r="H20" s="4"/>
      <c r="I20" s="4"/>
    </row>
    <row r="21" spans="2:9" ht="19.5" customHeight="1" x14ac:dyDescent="0.3">
      <c r="B21" s="63" t="s">
        <v>17</v>
      </c>
      <c r="C21" s="271"/>
      <c r="D21" s="272"/>
      <c r="E21" s="272"/>
      <c r="F21" s="272"/>
      <c r="G21" s="273"/>
      <c r="H21" s="4"/>
      <c r="I21" s="4"/>
    </row>
    <row r="22" spans="2:9" ht="19.5" customHeight="1" x14ac:dyDescent="0.3">
      <c r="B22" s="60">
        <v>9005</v>
      </c>
      <c r="C22" s="254" t="s">
        <v>41</v>
      </c>
      <c r="D22" s="255"/>
      <c r="E22" s="255"/>
      <c r="F22" s="255"/>
      <c r="G22" s="256"/>
    </row>
    <row r="23" spans="2:9" ht="19.5" customHeight="1" x14ac:dyDescent="0.3">
      <c r="B23" s="7" t="s">
        <v>32</v>
      </c>
      <c r="C23" s="257"/>
      <c r="D23" s="258"/>
      <c r="E23" s="258"/>
      <c r="F23" s="258"/>
      <c r="G23" s="259"/>
    </row>
    <row r="24" spans="2:9" ht="19.5" customHeight="1" x14ac:dyDescent="0.3">
      <c r="B24" s="60">
        <v>9006</v>
      </c>
      <c r="C24" s="268" t="s">
        <v>40</v>
      </c>
      <c r="D24" s="269"/>
      <c r="E24" s="269"/>
      <c r="F24" s="269"/>
      <c r="G24" s="270"/>
    </row>
    <row r="25" spans="2:9" x14ac:dyDescent="0.3">
      <c r="B25" s="7" t="s">
        <v>22</v>
      </c>
      <c r="C25" s="271"/>
      <c r="D25" s="272"/>
      <c r="E25" s="272"/>
      <c r="F25" s="272"/>
      <c r="G25" s="273"/>
    </row>
    <row r="26" spans="2:9" ht="19.5" customHeight="1" x14ac:dyDescent="0.3">
      <c r="B26" s="60">
        <v>9007</v>
      </c>
      <c r="C26" s="254" t="s">
        <v>39</v>
      </c>
      <c r="D26" s="255"/>
      <c r="E26" s="255"/>
      <c r="F26" s="255"/>
      <c r="G26" s="256"/>
    </row>
    <row r="27" spans="2:9" ht="19.5" customHeight="1" x14ac:dyDescent="0.3">
      <c r="B27" s="7" t="s">
        <v>9</v>
      </c>
      <c r="C27" s="257"/>
      <c r="D27" s="258"/>
      <c r="E27" s="258"/>
      <c r="F27" s="258"/>
      <c r="G27" s="259"/>
    </row>
    <row r="28" spans="2:9" ht="19.5" customHeight="1" x14ac:dyDescent="0.3">
      <c r="B28" s="60">
        <v>9008</v>
      </c>
      <c r="C28" s="254" t="s">
        <v>38</v>
      </c>
      <c r="D28" s="255"/>
      <c r="E28" s="255"/>
      <c r="F28" s="255"/>
      <c r="G28" s="256"/>
    </row>
    <row r="29" spans="2:9" ht="19.5" customHeight="1" x14ac:dyDescent="0.3">
      <c r="B29" s="7" t="s">
        <v>10</v>
      </c>
      <c r="C29" s="257"/>
      <c r="D29" s="258"/>
      <c r="E29" s="258"/>
      <c r="F29" s="258"/>
      <c r="G29" s="259"/>
    </row>
    <row r="30" spans="2:9" ht="15" customHeight="1" x14ac:dyDescent="0.3">
      <c r="B30" s="60">
        <v>9009</v>
      </c>
      <c r="C30" s="268" t="s">
        <v>76</v>
      </c>
      <c r="D30" s="269"/>
      <c r="E30" s="269"/>
      <c r="F30" s="269"/>
      <c r="G30" s="270"/>
    </row>
    <row r="31" spans="2:9" x14ac:dyDescent="0.3">
      <c r="B31" s="61"/>
      <c r="C31" s="274" t="s">
        <v>77</v>
      </c>
      <c r="D31" s="275"/>
      <c r="E31" s="275"/>
      <c r="F31" s="275"/>
      <c r="G31" s="276"/>
    </row>
    <row r="32" spans="2:9" ht="19.5" customHeight="1" x14ac:dyDescent="0.3">
      <c r="B32" s="7" t="s">
        <v>21</v>
      </c>
      <c r="C32" s="271" t="s">
        <v>75</v>
      </c>
      <c r="D32" s="272"/>
      <c r="E32" s="272"/>
      <c r="F32" s="272"/>
      <c r="G32" s="273"/>
    </row>
    <row r="33" spans="2:7" ht="19.5" customHeight="1" x14ac:dyDescent="0.3">
      <c r="B33" s="60">
        <v>9010</v>
      </c>
      <c r="C33" s="254" t="s">
        <v>18</v>
      </c>
      <c r="D33" s="255"/>
      <c r="E33" s="255"/>
      <c r="F33" s="255"/>
      <c r="G33" s="256"/>
    </row>
    <row r="34" spans="2:7" ht="19.5" customHeight="1" x14ac:dyDescent="0.3">
      <c r="B34" s="7" t="s">
        <v>11</v>
      </c>
      <c r="C34" s="257"/>
      <c r="D34" s="258"/>
      <c r="E34" s="258"/>
      <c r="F34" s="258"/>
      <c r="G34" s="259"/>
    </row>
    <row r="35" spans="2:7" ht="19.5" customHeight="1" x14ac:dyDescent="0.3">
      <c r="B35" s="60">
        <v>9013</v>
      </c>
      <c r="C35" s="254" t="s">
        <v>19</v>
      </c>
      <c r="D35" s="255"/>
      <c r="E35" s="255"/>
      <c r="F35" s="255"/>
      <c r="G35" s="256"/>
    </row>
    <row r="36" spans="2:7" ht="19.5" customHeight="1" x14ac:dyDescent="0.3">
      <c r="B36" s="7" t="s">
        <v>12</v>
      </c>
      <c r="C36" s="257"/>
      <c r="D36" s="258"/>
      <c r="E36" s="258"/>
      <c r="F36" s="258"/>
      <c r="G36" s="259"/>
    </row>
    <row r="37" spans="2:7" ht="19.5" customHeight="1" x14ac:dyDescent="0.3">
      <c r="B37" s="60">
        <v>9014</v>
      </c>
      <c r="C37" s="254" t="s">
        <v>13</v>
      </c>
      <c r="D37" s="255"/>
      <c r="E37" s="255"/>
      <c r="F37" s="255"/>
      <c r="G37" s="256"/>
    </row>
    <row r="38" spans="2:7" ht="19.5" customHeight="1" x14ac:dyDescent="0.3">
      <c r="B38" s="64" t="s">
        <v>13</v>
      </c>
      <c r="C38" s="265"/>
      <c r="D38" s="266"/>
      <c r="E38" s="266"/>
      <c r="F38" s="266"/>
      <c r="G38" s="267"/>
    </row>
    <row r="39" spans="2:7" ht="19.5" customHeight="1" x14ac:dyDescent="0.3">
      <c r="B39" s="60">
        <v>9015</v>
      </c>
      <c r="C39" s="254" t="s">
        <v>20</v>
      </c>
      <c r="D39" s="255"/>
      <c r="E39" s="255"/>
      <c r="F39" s="255"/>
      <c r="G39" s="256"/>
    </row>
    <row r="40" spans="2:7" ht="19.5" customHeight="1" x14ac:dyDescent="0.3">
      <c r="B40" s="64" t="s">
        <v>14</v>
      </c>
      <c r="C40" s="257"/>
      <c r="D40" s="258"/>
      <c r="E40" s="258"/>
      <c r="F40" s="258"/>
      <c r="G40" s="259"/>
    </row>
    <row r="43" spans="2:7" x14ac:dyDescent="0.3">
      <c r="B43" s="58" t="s">
        <v>50</v>
      </c>
      <c r="C43" s="260" t="s">
        <v>16</v>
      </c>
      <c r="D43" s="261"/>
      <c r="E43" s="261"/>
      <c r="F43" s="261"/>
      <c r="G43" s="261"/>
    </row>
    <row r="44" spans="2:7" x14ac:dyDescent="0.3">
      <c r="B44" s="60" t="s">
        <v>51</v>
      </c>
      <c r="C44" s="254" t="s">
        <v>52</v>
      </c>
      <c r="D44" s="255"/>
      <c r="E44" s="255"/>
      <c r="F44" s="255"/>
      <c r="G44" s="256"/>
    </row>
    <row r="45" spans="2:7" x14ac:dyDescent="0.3">
      <c r="B45" s="7" t="s">
        <v>53</v>
      </c>
      <c r="C45" s="257"/>
      <c r="D45" s="258"/>
      <c r="E45" s="258"/>
      <c r="F45" s="258"/>
      <c r="G45" s="259"/>
    </row>
    <row r="46" spans="2:7" x14ac:dyDescent="0.3">
      <c r="B46" s="61" t="s">
        <v>54</v>
      </c>
      <c r="C46" s="262" t="s">
        <v>55</v>
      </c>
      <c r="D46" s="263"/>
      <c r="E46" s="263"/>
      <c r="F46" s="263"/>
      <c r="G46" s="264"/>
    </row>
    <row r="47" spans="2:7" x14ac:dyDescent="0.3">
      <c r="B47" s="7" t="s">
        <v>56</v>
      </c>
      <c r="C47" s="265"/>
      <c r="D47" s="266"/>
      <c r="E47" s="266"/>
      <c r="F47" s="266"/>
      <c r="G47" s="267"/>
    </row>
    <row r="48" spans="2:7" x14ac:dyDescent="0.3">
      <c r="B48" s="62" t="s">
        <v>57</v>
      </c>
      <c r="C48" s="254" t="s">
        <v>58</v>
      </c>
      <c r="D48" s="255"/>
      <c r="E48" s="255"/>
      <c r="F48" s="255"/>
      <c r="G48" s="256"/>
    </row>
    <row r="49" spans="2:7" x14ac:dyDescent="0.3">
      <c r="B49" s="63" t="s">
        <v>59</v>
      </c>
      <c r="C49" s="257"/>
      <c r="D49" s="258"/>
      <c r="E49" s="258"/>
      <c r="F49" s="258"/>
      <c r="G49" s="259"/>
    </row>
    <row r="50" spans="2:7" x14ac:dyDescent="0.3">
      <c r="B50" s="62" t="s">
        <v>60</v>
      </c>
      <c r="C50" s="254" t="s">
        <v>61</v>
      </c>
      <c r="D50" s="255"/>
      <c r="E50" s="255"/>
      <c r="F50" s="255"/>
      <c r="G50" s="256"/>
    </row>
    <row r="51" spans="2:7" x14ac:dyDescent="0.3">
      <c r="B51" s="63" t="s">
        <v>62</v>
      </c>
      <c r="C51" s="257"/>
      <c r="D51" s="258"/>
      <c r="E51" s="258"/>
      <c r="F51" s="258"/>
      <c r="G51" s="259"/>
    </row>
    <row r="52" spans="2:7" x14ac:dyDescent="0.3">
      <c r="B52" s="60" t="s">
        <v>63</v>
      </c>
      <c r="C52" s="254" t="s">
        <v>64</v>
      </c>
      <c r="D52" s="255"/>
      <c r="E52" s="255"/>
      <c r="F52" s="255"/>
      <c r="G52" s="256"/>
    </row>
    <row r="53" spans="2:7" x14ac:dyDescent="0.3">
      <c r="B53" s="7" t="s">
        <v>65</v>
      </c>
      <c r="C53" s="257"/>
      <c r="D53" s="258"/>
      <c r="E53" s="258"/>
      <c r="F53" s="258"/>
      <c r="G53" s="259"/>
    </row>
    <row r="54" spans="2:7" x14ac:dyDescent="0.3">
      <c r="B54" s="60" t="s">
        <v>66</v>
      </c>
      <c r="C54" s="254" t="s">
        <v>67</v>
      </c>
      <c r="D54" s="255"/>
      <c r="E54" s="255"/>
      <c r="F54" s="255"/>
      <c r="G54" s="256"/>
    </row>
    <row r="55" spans="2:7" x14ac:dyDescent="0.3">
      <c r="B55" s="7" t="s">
        <v>68</v>
      </c>
      <c r="C55" s="257"/>
      <c r="D55" s="258"/>
      <c r="E55" s="258"/>
      <c r="F55" s="258"/>
      <c r="G55" s="259"/>
    </row>
    <row r="56" spans="2:7" x14ac:dyDescent="0.3">
      <c r="B56" s="60" t="s">
        <v>69</v>
      </c>
      <c r="C56" s="254" t="s">
        <v>70</v>
      </c>
      <c r="D56" s="255"/>
      <c r="E56" s="255"/>
      <c r="F56" s="255"/>
      <c r="G56" s="256"/>
    </row>
    <row r="57" spans="2:7" x14ac:dyDescent="0.3">
      <c r="B57" s="7" t="s">
        <v>71</v>
      </c>
      <c r="C57" s="257"/>
      <c r="D57" s="258"/>
      <c r="E57" s="258"/>
      <c r="F57" s="258"/>
      <c r="G57" s="259"/>
    </row>
    <row r="58" spans="2:7" x14ac:dyDescent="0.3">
      <c r="B58" s="60" t="s">
        <v>72</v>
      </c>
      <c r="C58" s="254" t="s">
        <v>73</v>
      </c>
      <c r="D58" s="255"/>
      <c r="E58" s="255"/>
      <c r="F58" s="255"/>
      <c r="G58" s="256"/>
    </row>
    <row r="59" spans="2:7" x14ac:dyDescent="0.3">
      <c r="B59" s="7" t="s">
        <v>74</v>
      </c>
      <c r="C59" s="257"/>
      <c r="D59" s="258"/>
      <c r="E59" s="258"/>
      <c r="F59" s="258"/>
      <c r="G59" s="259"/>
    </row>
  </sheetData>
  <mergeCells count="35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C52:G53"/>
    <mergeCell ref="C54:G55"/>
    <mergeCell ref="C56:G57"/>
    <mergeCell ref="C58:G59"/>
    <mergeCell ref="C43:G43"/>
    <mergeCell ref="C44:G45"/>
    <mergeCell ref="C46:G47"/>
    <mergeCell ref="C48:G49"/>
    <mergeCell ref="C50:G51"/>
  </mergeCells>
  <phoneticPr fontId="11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K275"/>
  <sheetViews>
    <sheetView showGridLines="0" topLeftCell="D1" zoomScale="90" zoomScaleNormal="90" workbookViewId="0">
      <selection activeCell="F11" sqref="F11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1" ht="51.75" customHeight="1" thickBot="1" x14ac:dyDescent="0.3">
      <c r="D1" s="300" t="s">
        <v>5</v>
      </c>
      <c r="E1" s="301"/>
      <c r="F1" s="301"/>
      <c r="G1" s="301"/>
      <c r="H1" s="301"/>
      <c r="I1" s="301"/>
      <c r="J1" s="301"/>
      <c r="K1" s="302"/>
    </row>
    <row r="2" spans="1:11" ht="13.5" customHeight="1" x14ac:dyDescent="0.25">
      <c r="D2" s="9"/>
      <c r="E2" s="9"/>
      <c r="F2" s="9"/>
      <c r="G2" s="9"/>
      <c r="H2" s="9"/>
      <c r="I2" s="9"/>
      <c r="J2" s="10"/>
    </row>
    <row r="3" spans="1:11" ht="20.25" customHeight="1" x14ac:dyDescent="0.25">
      <c r="D3" s="11" t="s">
        <v>0</v>
      </c>
      <c r="E3" s="12"/>
      <c r="F3" s="13" t="s">
        <v>78</v>
      </c>
      <c r="G3" s="14"/>
      <c r="I3" s="15"/>
      <c r="J3" s="15"/>
    </row>
    <row r="4" spans="1:11" ht="20.25" customHeight="1" x14ac:dyDescent="0.25">
      <c r="D4" s="298" t="s">
        <v>8</v>
      </c>
      <c r="E4" s="299"/>
      <c r="F4" s="13" t="s">
        <v>79</v>
      </c>
      <c r="G4" s="14"/>
      <c r="I4" s="15"/>
      <c r="J4" s="15"/>
    </row>
    <row r="5" spans="1:11" ht="20.25" customHeight="1" x14ac:dyDescent="0.25">
      <c r="D5" s="11" t="s">
        <v>7</v>
      </c>
      <c r="E5" s="16"/>
      <c r="F5" s="13" t="s">
        <v>80</v>
      </c>
      <c r="G5" s="14"/>
      <c r="I5" s="15"/>
      <c r="J5" s="15"/>
    </row>
    <row r="6" spans="1:11" ht="20.25" customHeight="1" x14ac:dyDescent="0.25">
      <c r="E6" s="15"/>
      <c r="F6" s="15"/>
      <c r="G6" s="15"/>
      <c r="H6" s="17"/>
      <c r="I6" s="18"/>
      <c r="J6" s="19"/>
    </row>
    <row r="7" spans="1:11" ht="28.8" x14ac:dyDescent="0.25">
      <c r="G7" s="20"/>
      <c r="H7" s="17"/>
      <c r="I7" s="21" t="s">
        <v>34</v>
      </c>
      <c r="J7" s="22" t="s">
        <v>35</v>
      </c>
    </row>
    <row r="8" spans="1:11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1" ht="20.25" customHeight="1" thickBot="1" x14ac:dyDescent="0.3">
      <c r="E9" s="15"/>
      <c r="F9" s="15"/>
      <c r="G9" s="15"/>
      <c r="H9" s="17"/>
      <c r="I9" s="18"/>
      <c r="J9" s="19"/>
    </row>
    <row r="10" spans="1:11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107" t="s">
        <v>1</v>
      </c>
      <c r="J10" s="30" t="s">
        <v>2</v>
      </c>
      <c r="K10" s="92" t="s">
        <v>50</v>
      </c>
    </row>
    <row r="11" spans="1:11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108"/>
      <c r="J11" s="38"/>
      <c r="K11" s="100"/>
    </row>
    <row r="12" spans="1:11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108"/>
      <c r="J12" s="38"/>
      <c r="K12" s="100"/>
    </row>
    <row r="13" spans="1:11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108"/>
      <c r="J13" s="38"/>
      <c r="K13" s="100"/>
    </row>
    <row r="14" spans="1:11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108"/>
      <c r="J14" s="38"/>
      <c r="K14" s="100"/>
    </row>
    <row r="15" spans="1:11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108"/>
      <c r="J15" s="38"/>
      <c r="K15" s="100"/>
    </row>
    <row r="16" spans="1:11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108"/>
      <c r="J16" s="38"/>
      <c r="K16" s="100"/>
    </row>
    <row r="17" spans="1:11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108"/>
      <c r="J17" s="38"/>
      <c r="K17" s="100"/>
    </row>
    <row r="18" spans="1:11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108"/>
      <c r="J18" s="38"/>
      <c r="K18" s="100"/>
    </row>
    <row r="19" spans="1:11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108"/>
      <c r="J19" s="38"/>
      <c r="K19" s="100"/>
    </row>
    <row r="20" spans="1:11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108"/>
      <c r="J20" s="38"/>
      <c r="K20" s="100"/>
    </row>
    <row r="21" spans="1:11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108"/>
      <c r="J21" s="38"/>
      <c r="K21" s="100"/>
    </row>
    <row r="22" spans="1:11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108"/>
      <c r="J22" s="38"/>
      <c r="K22" s="100"/>
    </row>
    <row r="23" spans="1:11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109"/>
      <c r="J23" s="49"/>
      <c r="K23" s="100"/>
    </row>
    <row r="24" spans="1:11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109"/>
      <c r="J24" s="49"/>
      <c r="K24" s="100"/>
    </row>
    <row r="25" spans="1:11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109"/>
      <c r="J25" s="49"/>
      <c r="K25" s="100"/>
    </row>
    <row r="26" spans="1:11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109"/>
      <c r="J26" s="49"/>
      <c r="K26" s="100"/>
    </row>
    <row r="27" spans="1:11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109"/>
      <c r="J27" s="49"/>
      <c r="K27" s="100"/>
    </row>
    <row r="28" spans="1:11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108"/>
      <c r="J28" s="38"/>
      <c r="K28" s="100"/>
    </row>
    <row r="29" spans="1:11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108"/>
      <c r="J29" s="38"/>
      <c r="K29" s="100"/>
    </row>
    <row r="30" spans="1:11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108"/>
      <c r="J30" s="38"/>
      <c r="K30" s="100"/>
    </row>
    <row r="31" spans="1:11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108"/>
      <c r="J31" s="38"/>
      <c r="K31" s="100"/>
    </row>
    <row r="32" spans="1:11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108"/>
      <c r="J32" s="38"/>
      <c r="K32" s="100"/>
    </row>
    <row r="33" spans="1:11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109"/>
      <c r="J33" s="49"/>
      <c r="K33" s="100"/>
    </row>
    <row r="34" spans="1:11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109"/>
      <c r="J34" s="49"/>
      <c r="K34" s="100"/>
    </row>
    <row r="35" spans="1:11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109"/>
      <c r="J35" s="49"/>
      <c r="K35" s="100"/>
    </row>
    <row r="36" spans="1:11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109"/>
      <c r="J36" s="49"/>
      <c r="K36" s="100"/>
    </row>
    <row r="37" spans="1:11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109"/>
      <c r="J37" s="49"/>
      <c r="K37" s="100"/>
    </row>
    <row r="38" spans="1:11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108"/>
      <c r="J38" s="38"/>
      <c r="K38" s="100"/>
    </row>
    <row r="39" spans="1:11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108"/>
      <c r="J39" s="38"/>
      <c r="K39" s="100"/>
    </row>
    <row r="40" spans="1:11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108"/>
      <c r="J40" s="38"/>
      <c r="K40" s="100"/>
    </row>
    <row r="41" spans="1:11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108"/>
      <c r="J41" s="38"/>
      <c r="K41" s="100"/>
    </row>
    <row r="42" spans="1:11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108"/>
      <c r="J42" s="38"/>
      <c r="K42" s="100"/>
    </row>
    <row r="43" spans="1:11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108"/>
      <c r="J43" s="38"/>
      <c r="K43" s="100"/>
    </row>
    <row r="44" spans="1:11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108"/>
      <c r="J44" s="38"/>
      <c r="K44" s="100"/>
    </row>
    <row r="45" spans="1:11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108"/>
      <c r="J45" s="38"/>
      <c r="K45" s="100"/>
    </row>
    <row r="46" spans="1:11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108"/>
      <c r="J46" s="38"/>
      <c r="K46" s="100"/>
    </row>
    <row r="47" spans="1:11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108"/>
      <c r="J47" s="38"/>
      <c r="K47" s="100"/>
    </row>
    <row r="48" spans="1:11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108"/>
      <c r="J48" s="38"/>
      <c r="K48" s="100"/>
    </row>
    <row r="49" spans="1:11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108"/>
      <c r="J49" s="38"/>
      <c r="K49" s="100"/>
    </row>
    <row r="50" spans="1:11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109"/>
      <c r="J50" s="49"/>
      <c r="K50" s="100"/>
    </row>
    <row r="51" spans="1:11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109"/>
      <c r="J51" s="49"/>
      <c r="K51" s="100"/>
    </row>
    <row r="52" spans="1:11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109"/>
      <c r="J52" s="49"/>
      <c r="K52" s="100"/>
    </row>
    <row r="53" spans="1:11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109"/>
      <c r="J53" s="49"/>
      <c r="K53" s="100"/>
    </row>
    <row r="54" spans="1:11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109"/>
      <c r="J54" s="49"/>
      <c r="K54" s="100"/>
    </row>
    <row r="55" spans="1:11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108"/>
      <c r="J55" s="38"/>
      <c r="K55" s="100"/>
    </row>
    <row r="56" spans="1:11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108"/>
      <c r="J56" s="38"/>
      <c r="K56" s="100"/>
    </row>
    <row r="57" spans="1:11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108"/>
      <c r="J57" s="38"/>
      <c r="K57" s="100"/>
    </row>
    <row r="58" spans="1:11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108"/>
      <c r="J58" s="38"/>
      <c r="K58" s="100"/>
    </row>
    <row r="59" spans="1:11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108"/>
      <c r="J59" s="38"/>
      <c r="K59" s="100"/>
    </row>
    <row r="60" spans="1:11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109"/>
      <c r="J60" s="49"/>
      <c r="K60" s="100"/>
    </row>
    <row r="61" spans="1:11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109"/>
      <c r="J61" s="49"/>
      <c r="K61" s="100"/>
    </row>
    <row r="62" spans="1:11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109"/>
      <c r="J62" s="49"/>
      <c r="K62" s="100"/>
    </row>
    <row r="63" spans="1:11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109"/>
      <c r="J63" s="49"/>
      <c r="K63" s="100"/>
    </row>
    <row r="64" spans="1:11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109"/>
      <c r="J64" s="49"/>
      <c r="K64" s="100"/>
    </row>
    <row r="65" spans="1:11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108"/>
      <c r="J65" s="38"/>
      <c r="K65" s="100"/>
    </row>
    <row r="66" spans="1:11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108"/>
      <c r="J66" s="38"/>
      <c r="K66" s="100"/>
    </row>
    <row r="67" spans="1:11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108"/>
      <c r="J67" s="38"/>
      <c r="K67" s="100"/>
    </row>
    <row r="68" spans="1:11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108"/>
      <c r="J68" s="38"/>
      <c r="K68" s="100"/>
    </row>
    <row r="69" spans="1:11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108"/>
      <c r="J69" s="38"/>
      <c r="K69" s="100"/>
    </row>
    <row r="70" spans="1:11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108"/>
      <c r="J70" s="38"/>
      <c r="K70" s="100"/>
    </row>
    <row r="71" spans="1:11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108"/>
      <c r="J71" s="38"/>
      <c r="K71" s="100"/>
    </row>
    <row r="72" spans="1:11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108"/>
      <c r="J72" s="38"/>
      <c r="K72" s="100"/>
    </row>
    <row r="73" spans="1:11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108"/>
      <c r="J73" s="38"/>
      <c r="K73" s="100"/>
    </row>
    <row r="74" spans="1:11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108"/>
      <c r="J74" s="38"/>
      <c r="K74" s="100"/>
    </row>
    <row r="75" spans="1:11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108"/>
      <c r="J75" s="38"/>
      <c r="K75" s="100"/>
    </row>
    <row r="76" spans="1:11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108"/>
      <c r="J76" s="38"/>
      <c r="K76" s="100"/>
    </row>
    <row r="77" spans="1:11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109"/>
      <c r="J77" s="49"/>
      <c r="K77" s="100"/>
    </row>
    <row r="78" spans="1:11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109"/>
      <c r="J78" s="49"/>
      <c r="K78" s="100"/>
    </row>
    <row r="79" spans="1:11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109"/>
      <c r="J79" s="49"/>
      <c r="K79" s="100"/>
    </row>
    <row r="80" spans="1:11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109"/>
      <c r="J80" s="49"/>
      <c r="K80" s="100"/>
    </row>
    <row r="81" spans="1:11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109"/>
      <c r="J81" s="49"/>
      <c r="K81" s="100"/>
    </row>
    <row r="82" spans="1:11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108"/>
      <c r="J82" s="38"/>
      <c r="K82" s="100"/>
    </row>
    <row r="83" spans="1:11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108"/>
      <c r="J83" s="38"/>
      <c r="K83" s="100"/>
    </row>
    <row r="84" spans="1:11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108"/>
      <c r="J84" s="38"/>
      <c r="K84" s="100"/>
    </row>
    <row r="85" spans="1:11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108"/>
      <c r="J85" s="38"/>
      <c r="K85" s="100"/>
    </row>
    <row r="86" spans="1:11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108"/>
      <c r="J86" s="38"/>
      <c r="K86" s="100"/>
    </row>
    <row r="87" spans="1:11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109"/>
      <c r="J87" s="49"/>
      <c r="K87" s="100"/>
    </row>
    <row r="88" spans="1:11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109"/>
      <c r="J88" s="49"/>
      <c r="K88" s="100"/>
    </row>
    <row r="89" spans="1:11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109"/>
      <c r="J89" s="49"/>
      <c r="K89" s="100"/>
    </row>
    <row r="90" spans="1:11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109"/>
      <c r="J90" s="49"/>
      <c r="K90" s="100"/>
    </row>
    <row r="91" spans="1:11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109"/>
      <c r="J91" s="49"/>
      <c r="K91" s="100"/>
    </row>
    <row r="92" spans="1:11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108"/>
      <c r="J92" s="38"/>
      <c r="K92" s="100"/>
    </row>
    <row r="93" spans="1:11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108"/>
      <c r="J93" s="38"/>
      <c r="K93" s="100"/>
    </row>
    <row r="94" spans="1:11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108"/>
      <c r="J94" s="38"/>
      <c r="K94" s="100"/>
    </row>
    <row r="95" spans="1:11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108"/>
      <c r="J95" s="38"/>
      <c r="K95" s="100"/>
    </row>
    <row r="96" spans="1:11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108"/>
      <c r="J96" s="38"/>
      <c r="K96" s="100"/>
    </row>
    <row r="97" spans="1:11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108"/>
      <c r="J97" s="38"/>
      <c r="K97" s="100"/>
    </row>
    <row r="98" spans="1:11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108"/>
      <c r="J98" s="38"/>
      <c r="K98" s="100"/>
    </row>
    <row r="99" spans="1:11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108"/>
      <c r="J99" s="38"/>
      <c r="K99" s="100"/>
    </row>
    <row r="100" spans="1:11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108"/>
      <c r="J100" s="38"/>
      <c r="K100" s="100"/>
    </row>
    <row r="101" spans="1:11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108"/>
      <c r="J101" s="38"/>
      <c r="K101" s="100"/>
    </row>
    <row r="102" spans="1:11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108"/>
      <c r="J102" s="38"/>
      <c r="K102" s="100"/>
    </row>
    <row r="103" spans="1:11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108"/>
      <c r="J103" s="38"/>
      <c r="K103" s="100"/>
    </row>
    <row r="104" spans="1:11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108"/>
      <c r="J104" s="38"/>
      <c r="K104" s="100"/>
    </row>
    <row r="105" spans="1:11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109"/>
      <c r="J105" s="49"/>
      <c r="K105" s="100"/>
    </row>
    <row r="106" spans="1:11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109"/>
      <c r="J106" s="49"/>
      <c r="K106" s="100"/>
    </row>
    <row r="107" spans="1:11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109"/>
      <c r="J107" s="49"/>
      <c r="K107" s="100"/>
    </row>
    <row r="108" spans="1:11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109"/>
      <c r="J108" s="49"/>
      <c r="K108" s="100"/>
    </row>
    <row r="109" spans="1:11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109"/>
      <c r="J109" s="49"/>
      <c r="K109" s="100"/>
    </row>
    <row r="110" spans="1:11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108"/>
      <c r="J110" s="38"/>
      <c r="K110" s="100"/>
    </row>
    <row r="111" spans="1:11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108"/>
      <c r="J111" s="38"/>
      <c r="K111" s="100"/>
    </row>
    <row r="112" spans="1:11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108"/>
      <c r="J112" s="38"/>
      <c r="K112" s="100"/>
    </row>
    <row r="113" spans="1:11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108"/>
      <c r="J113" s="38"/>
      <c r="K113" s="100"/>
    </row>
    <row r="114" spans="1:11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108"/>
      <c r="J114" s="38"/>
      <c r="K114" s="100"/>
    </row>
    <row r="115" spans="1:11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109"/>
      <c r="J115" s="49"/>
      <c r="K115" s="100"/>
    </row>
    <row r="116" spans="1:11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109"/>
      <c r="J116" s="49"/>
      <c r="K116" s="100"/>
    </row>
    <row r="117" spans="1:11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109"/>
      <c r="J117" s="49"/>
      <c r="K117" s="100"/>
    </row>
    <row r="118" spans="1:11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109"/>
      <c r="J118" s="49"/>
      <c r="K118" s="100"/>
    </row>
    <row r="119" spans="1:11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109"/>
      <c r="J119" s="49"/>
      <c r="K119" s="100"/>
    </row>
    <row r="120" spans="1:11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108"/>
      <c r="J120" s="38"/>
      <c r="K120" s="100"/>
    </row>
    <row r="121" spans="1:11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108"/>
      <c r="J121" s="38"/>
      <c r="K121" s="100"/>
    </row>
    <row r="122" spans="1:11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108"/>
      <c r="J122" s="38"/>
      <c r="K122" s="100"/>
    </row>
    <row r="123" spans="1:11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108"/>
      <c r="J123" s="38"/>
      <c r="K123" s="100"/>
    </row>
    <row r="124" spans="1:11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108"/>
      <c r="J124" s="38"/>
      <c r="K124" s="100"/>
    </row>
    <row r="125" spans="1:11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108"/>
      <c r="J125" s="38"/>
      <c r="K125" s="100"/>
    </row>
    <row r="126" spans="1:11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110"/>
      <c r="J126" s="57"/>
      <c r="K126" s="101"/>
    </row>
    <row r="127" spans="1:11" ht="30" customHeight="1" x14ac:dyDescent="0.25"/>
    <row r="128" spans="1:11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K1"/>
  </mergeCells>
  <conditionalFormatting sqref="C11:C124">
    <cfRule type="expression" dxfId="631" priority="29" stopIfTrue="1">
      <formula>IF($A11=1,B11,)</formula>
    </cfRule>
    <cfRule type="expression" dxfId="630" priority="30" stopIfTrue="1">
      <formula>IF($A11="",B11,)</formula>
    </cfRule>
  </conditionalFormatting>
  <conditionalFormatting sqref="E11:E15">
    <cfRule type="expression" dxfId="629" priority="31" stopIfTrue="1">
      <formula>IF($A11="",B11,"")</formula>
    </cfRule>
  </conditionalFormatting>
  <conditionalFormatting sqref="E16:E124">
    <cfRule type="expression" dxfId="628" priority="32" stopIfTrue="1">
      <formula>IF($A16&lt;&gt;1,B16,"")</formula>
    </cfRule>
  </conditionalFormatting>
  <conditionalFormatting sqref="D11:D124">
    <cfRule type="expression" dxfId="627" priority="33" stopIfTrue="1">
      <formula>IF($A11="",B11,)</formula>
    </cfRule>
  </conditionalFormatting>
  <conditionalFormatting sqref="G11:G16 G82:G119 G18:G76">
    <cfRule type="expression" dxfId="626" priority="34" stopIfTrue="1">
      <formula>#REF!="Freelancer"</formula>
    </cfRule>
    <cfRule type="expression" dxfId="625" priority="35" stopIfTrue="1">
      <formula>#REF!="DTC Int. Staff"</formula>
    </cfRule>
  </conditionalFormatting>
  <conditionalFormatting sqref="G115:G119 G87:G104 G18:G22 G33:G49 G60:G76">
    <cfRule type="expression" dxfId="624" priority="27" stopIfTrue="1">
      <formula>$F$5="Freelancer"</formula>
    </cfRule>
    <cfRule type="expression" dxfId="623" priority="28" stopIfTrue="1">
      <formula>$F$5="DTC Int. Staff"</formula>
    </cfRule>
  </conditionalFormatting>
  <conditionalFormatting sqref="G16">
    <cfRule type="expression" dxfId="622" priority="25" stopIfTrue="1">
      <formula>#REF!="Freelancer"</formula>
    </cfRule>
    <cfRule type="expression" dxfId="621" priority="26" stopIfTrue="1">
      <formula>#REF!="DTC Int. Staff"</formula>
    </cfRule>
  </conditionalFormatting>
  <conditionalFormatting sqref="G16">
    <cfRule type="expression" dxfId="620" priority="23" stopIfTrue="1">
      <formula>$F$5="Freelancer"</formula>
    </cfRule>
    <cfRule type="expression" dxfId="619" priority="24" stopIfTrue="1">
      <formula>$F$5="DTC Int. Staff"</formula>
    </cfRule>
  </conditionalFormatting>
  <conditionalFormatting sqref="G17">
    <cfRule type="expression" dxfId="618" priority="21" stopIfTrue="1">
      <formula>#REF!="Freelancer"</formula>
    </cfRule>
    <cfRule type="expression" dxfId="617" priority="22" stopIfTrue="1">
      <formula>#REF!="DTC Int. Staff"</formula>
    </cfRule>
  </conditionalFormatting>
  <conditionalFormatting sqref="G17">
    <cfRule type="expression" dxfId="616" priority="19" stopIfTrue="1">
      <formula>$F$5="Freelancer"</formula>
    </cfRule>
    <cfRule type="expression" dxfId="615" priority="20" stopIfTrue="1">
      <formula>$F$5="DTC Int. Staff"</formula>
    </cfRule>
  </conditionalFormatting>
  <conditionalFormatting sqref="C126">
    <cfRule type="expression" dxfId="614" priority="16" stopIfTrue="1">
      <formula>IF($A126=1,B126,)</formula>
    </cfRule>
    <cfRule type="expression" dxfId="613" priority="17" stopIfTrue="1">
      <formula>IF($A126="",B126,)</formula>
    </cfRule>
  </conditionalFormatting>
  <conditionalFormatting sqref="D126">
    <cfRule type="expression" dxfId="612" priority="18" stopIfTrue="1">
      <formula>IF($A126="",B126,)</formula>
    </cfRule>
  </conditionalFormatting>
  <conditionalFormatting sqref="C125">
    <cfRule type="expression" dxfId="611" priority="13" stopIfTrue="1">
      <formula>IF($A125=1,B125,)</formula>
    </cfRule>
    <cfRule type="expression" dxfId="610" priority="14" stopIfTrue="1">
      <formula>IF($A125="",B125,)</formula>
    </cfRule>
  </conditionalFormatting>
  <conditionalFormatting sqref="D125">
    <cfRule type="expression" dxfId="609" priority="15" stopIfTrue="1">
      <formula>IF($A125="",B125,)</formula>
    </cfRule>
  </conditionalFormatting>
  <conditionalFormatting sqref="E125">
    <cfRule type="expression" dxfId="608" priority="12" stopIfTrue="1">
      <formula>IF($A125&lt;&gt;1,B125,"")</formula>
    </cfRule>
  </conditionalFormatting>
  <conditionalFormatting sqref="E126">
    <cfRule type="expression" dxfId="607" priority="11" stopIfTrue="1">
      <formula>IF($A126&lt;&gt;1,B126,"")</formula>
    </cfRule>
  </conditionalFormatting>
  <conditionalFormatting sqref="G55:G59">
    <cfRule type="expression" dxfId="606" priority="9" stopIfTrue="1">
      <formula>$F$5="Freelancer"</formula>
    </cfRule>
    <cfRule type="expression" dxfId="605" priority="10" stopIfTrue="1">
      <formula>$F$5="DTC Int. Staff"</formula>
    </cfRule>
  </conditionalFormatting>
  <conditionalFormatting sqref="G77:G81">
    <cfRule type="expression" dxfId="604" priority="7" stopIfTrue="1">
      <formula>#REF!="Freelancer"</formula>
    </cfRule>
    <cfRule type="expression" dxfId="603" priority="8" stopIfTrue="1">
      <formula>#REF!="DTC Int. Staff"</formula>
    </cfRule>
  </conditionalFormatting>
  <conditionalFormatting sqref="G77:G81">
    <cfRule type="expression" dxfId="602" priority="5" stopIfTrue="1">
      <formula>$F$5="Freelancer"</formula>
    </cfRule>
    <cfRule type="expression" dxfId="601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K211"/>
  <sheetViews>
    <sheetView showGridLines="0" topLeftCell="D1" zoomScale="90" zoomScaleNormal="90" workbookViewId="0">
      <selection activeCell="F16" sqref="F16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1" ht="51.75" customHeight="1" thickBot="1" x14ac:dyDescent="0.3">
      <c r="D1" s="300" t="s">
        <v>5</v>
      </c>
      <c r="E1" s="301"/>
      <c r="F1" s="301"/>
      <c r="G1" s="301"/>
      <c r="H1" s="301"/>
      <c r="I1" s="301"/>
      <c r="J1" s="301"/>
      <c r="K1" s="302"/>
    </row>
    <row r="2" spans="1:11" ht="13.5" customHeight="1" x14ac:dyDescent="0.25">
      <c r="D2" s="9"/>
      <c r="E2" s="9"/>
      <c r="F2" s="9"/>
      <c r="G2" s="9"/>
      <c r="H2" s="9"/>
      <c r="I2" s="9"/>
      <c r="J2" s="10"/>
    </row>
    <row r="3" spans="1:11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5">
      <c r="D4" s="298" t="s">
        <v>8</v>
      </c>
      <c r="E4" s="299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5">
      <c r="E6" s="15"/>
      <c r="F6" s="15"/>
      <c r="G6" s="15"/>
      <c r="H6" s="17"/>
      <c r="I6" s="18"/>
      <c r="J6" s="19"/>
    </row>
    <row r="7" spans="1:11" ht="28.8" x14ac:dyDescent="0.25">
      <c r="G7" s="20"/>
      <c r="H7" s="17"/>
      <c r="J7" s="21" t="s">
        <v>34</v>
      </c>
      <c r="K7" s="22" t="s">
        <v>35</v>
      </c>
    </row>
    <row r="8" spans="1:11" ht="43.5" customHeight="1" x14ac:dyDescent="0.25">
      <c r="D8" s="23"/>
      <c r="G8" s="18"/>
      <c r="H8" s="14"/>
      <c r="J8" s="24">
        <f>SUM(J10:J118)</f>
        <v>0</v>
      </c>
      <c r="K8" s="25">
        <f>J8/8</f>
        <v>0</v>
      </c>
    </row>
    <row r="9" spans="1:11" ht="20.25" customHeight="1" thickBot="1" x14ac:dyDescent="0.3">
      <c r="E9" s="15"/>
      <c r="F9" s="15"/>
      <c r="G9" s="15"/>
      <c r="H9" s="17"/>
      <c r="I9" s="18"/>
      <c r="J9" s="19"/>
    </row>
    <row r="10" spans="1:11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50</v>
      </c>
    </row>
    <row r="11" spans="1:11" ht="22.5" customHeight="1" x14ac:dyDescent="0.25">
      <c r="A11" s="31">
        <f t="shared" ref="A11:A118" si="0">IF(OR(C11="f",C11="u",C11="F",C11="U"),"",IF(OR(B11=1,B11=2,B11=3,B11=4,B11=5),1,""))</f>
        <v>1</v>
      </c>
      <c r="B11" s="8">
        <f t="shared" ref="B11:B118" si="1">WEEKDAY(E11,2)</f>
        <v>1</v>
      </c>
      <c r="C11" s="32"/>
      <c r="D11" s="44" t="str">
        <f>IF(B11=1,"Mo",IF(B11=2,"Tue",IF(B11=3,"Wed",IF(B11=4,"Thu",IF(B11=5,"Fri",IF(B11=6,"Sat",IF(B11=7,"Sun","")))))))</f>
        <v>Mo</v>
      </c>
      <c r="E11" s="45">
        <f>+D10</f>
        <v>44228</v>
      </c>
      <c r="F11" s="46"/>
      <c r="G11" s="47"/>
      <c r="H11" s="71"/>
      <c r="I11" s="47"/>
      <c r="J11" s="49"/>
      <c r="K11" s="97"/>
    </row>
    <row r="12" spans="1:11" ht="22.5" customHeight="1" x14ac:dyDescent="0.25">
      <c r="A12" s="31"/>
      <c r="C12" s="39"/>
      <c r="D12" s="44" t="str">
        <f>D11</f>
        <v>Mo</v>
      </c>
      <c r="E12" s="45">
        <f>E11</f>
        <v>44228</v>
      </c>
      <c r="F12" s="46"/>
      <c r="G12" s="47"/>
      <c r="H12" s="71"/>
      <c r="I12" s="47"/>
      <c r="J12" s="49"/>
      <c r="K12" s="97"/>
    </row>
    <row r="13" spans="1:11" ht="22.5" customHeight="1" x14ac:dyDescent="0.25">
      <c r="A13" s="31"/>
      <c r="C13" s="39"/>
      <c r="D13" s="44" t="str">
        <f t="shared" ref="D13:E15" si="2">D12</f>
        <v>Mo</v>
      </c>
      <c r="E13" s="45">
        <f t="shared" si="2"/>
        <v>44228</v>
      </c>
      <c r="F13" s="46"/>
      <c r="G13" s="47"/>
      <c r="H13" s="71"/>
      <c r="I13" s="47"/>
      <c r="J13" s="49"/>
      <c r="K13" s="97"/>
    </row>
    <row r="14" spans="1:11" ht="22.5" customHeight="1" x14ac:dyDescent="0.25">
      <c r="A14" s="31"/>
      <c r="C14" s="39"/>
      <c r="D14" s="44" t="str">
        <f t="shared" si="2"/>
        <v>Mo</v>
      </c>
      <c r="E14" s="45">
        <f t="shared" si="2"/>
        <v>44228</v>
      </c>
      <c r="F14" s="46"/>
      <c r="G14" s="47"/>
      <c r="H14" s="71"/>
      <c r="I14" s="47"/>
      <c r="J14" s="49"/>
      <c r="K14" s="97"/>
    </row>
    <row r="15" spans="1:11" ht="22.5" customHeight="1" x14ac:dyDescent="0.25">
      <c r="A15" s="31"/>
      <c r="C15" s="39"/>
      <c r="D15" s="44" t="str">
        <f t="shared" si="2"/>
        <v>Mo</v>
      </c>
      <c r="E15" s="45">
        <f t="shared" si="2"/>
        <v>44228</v>
      </c>
      <c r="F15" s="46"/>
      <c r="G15" s="47"/>
      <c r="H15" s="71"/>
      <c r="I15" s="47"/>
      <c r="J15" s="49"/>
      <c r="K15" s="97"/>
    </row>
    <row r="16" spans="1:11" ht="22.5" customHeight="1" x14ac:dyDescent="0.25">
      <c r="A16" s="31"/>
      <c r="B16" s="8">
        <f t="shared" si="1"/>
        <v>2</v>
      </c>
      <c r="C16" s="40"/>
      <c r="D16" s="33" t="str">
        <f>IF(B16=1,"Mo",IF(B16=2,"Tue",IF(B16=3,"Wed",IF(B16=4,"Thu",IF(B16=5,"Fri",IF(B16=6,"Sat",IF(B16=7,"Sun","")))))))</f>
        <v>Tue</v>
      </c>
      <c r="E16" s="34">
        <f>+E11+1</f>
        <v>44229</v>
      </c>
      <c r="F16" s="35"/>
      <c r="G16" s="36"/>
      <c r="H16" s="43"/>
      <c r="I16" s="36"/>
      <c r="J16" s="38"/>
      <c r="K16" s="100"/>
    </row>
    <row r="17" spans="1:11" ht="22.5" customHeight="1" x14ac:dyDescent="0.25">
      <c r="A17" s="31"/>
      <c r="C17" s="40"/>
      <c r="D17" s="33" t="str">
        <f>D16</f>
        <v>Tue</v>
      </c>
      <c r="E17" s="34">
        <f>E16</f>
        <v>44229</v>
      </c>
      <c r="F17" s="35"/>
      <c r="G17" s="36"/>
      <c r="H17" s="43"/>
      <c r="I17" s="36"/>
      <c r="J17" s="38"/>
      <c r="K17" s="100"/>
    </row>
    <row r="18" spans="1:11" ht="22.5" customHeight="1" x14ac:dyDescent="0.25">
      <c r="A18" s="31"/>
      <c r="C18" s="40"/>
      <c r="D18" s="33" t="str">
        <f t="shared" ref="D18:D20" si="3">D17</f>
        <v>Tue</v>
      </c>
      <c r="E18" s="34">
        <f t="shared" ref="E18:E20" si="4">E17</f>
        <v>44229</v>
      </c>
      <c r="F18" s="35"/>
      <c r="G18" s="36"/>
      <c r="H18" s="43"/>
      <c r="I18" s="36"/>
      <c r="J18" s="38"/>
      <c r="K18" s="100"/>
    </row>
    <row r="19" spans="1:11" ht="22.5" customHeight="1" x14ac:dyDescent="0.25">
      <c r="A19" s="31"/>
      <c r="C19" s="40"/>
      <c r="D19" s="33" t="str">
        <f t="shared" si="3"/>
        <v>Tue</v>
      </c>
      <c r="E19" s="34">
        <f t="shared" si="4"/>
        <v>44229</v>
      </c>
      <c r="F19" s="35"/>
      <c r="G19" s="36"/>
      <c r="H19" s="43"/>
      <c r="I19" s="36"/>
      <c r="J19" s="38"/>
      <c r="K19" s="100"/>
    </row>
    <row r="20" spans="1:11" ht="22.5" customHeight="1" x14ac:dyDescent="0.25">
      <c r="A20" s="31"/>
      <c r="C20" s="40"/>
      <c r="D20" s="33" t="str">
        <f t="shared" si="3"/>
        <v>Tue</v>
      </c>
      <c r="E20" s="34">
        <f t="shared" si="4"/>
        <v>44229</v>
      </c>
      <c r="F20" s="35"/>
      <c r="G20" s="36"/>
      <c r="H20" s="43"/>
      <c r="I20" s="36"/>
      <c r="J20" s="38"/>
      <c r="K20" s="100"/>
    </row>
    <row r="21" spans="1:11" ht="22.5" customHeight="1" x14ac:dyDescent="0.25">
      <c r="A21" s="31"/>
      <c r="B21" s="8">
        <f t="shared" si="1"/>
        <v>3</v>
      </c>
      <c r="C21" s="40"/>
      <c r="D21" s="44" t="str">
        <f>IF(B21=1,"Mo",IF(B21=2,"Tue",IF(B21=3,"Wed",IF(B21=4,"Thu",IF(B21=5,"Fri",IF(B21=6,"Sat",IF(B21=7,"Sun","")))))))</f>
        <v>Wed</v>
      </c>
      <c r="E21" s="45">
        <f>+E16+1</f>
        <v>44230</v>
      </c>
      <c r="F21" s="46"/>
      <c r="G21" s="47"/>
      <c r="H21" s="71"/>
      <c r="I21" s="47"/>
      <c r="J21" s="49"/>
      <c r="K21" s="97"/>
    </row>
    <row r="22" spans="1:11" ht="22.5" customHeight="1" x14ac:dyDescent="0.25">
      <c r="A22" s="31"/>
      <c r="C22" s="40"/>
      <c r="D22" s="44" t="str">
        <f>D21</f>
        <v>Wed</v>
      </c>
      <c r="E22" s="45">
        <f>E21</f>
        <v>44230</v>
      </c>
      <c r="F22" s="46"/>
      <c r="G22" s="47"/>
      <c r="H22" s="71"/>
      <c r="I22" s="47"/>
      <c r="J22" s="49"/>
      <c r="K22" s="97"/>
    </row>
    <row r="23" spans="1:11" ht="22.5" customHeight="1" x14ac:dyDescent="0.25">
      <c r="A23" s="31"/>
      <c r="C23" s="40"/>
      <c r="D23" s="44" t="str">
        <f t="shared" ref="D23:D25" si="5">D22</f>
        <v>Wed</v>
      </c>
      <c r="E23" s="45">
        <f t="shared" ref="E23:E25" si="6">E22</f>
        <v>44230</v>
      </c>
      <c r="F23" s="46"/>
      <c r="G23" s="47"/>
      <c r="H23" s="71"/>
      <c r="I23" s="47"/>
      <c r="J23" s="49"/>
      <c r="K23" s="97"/>
    </row>
    <row r="24" spans="1:11" ht="22.5" customHeight="1" x14ac:dyDescent="0.25">
      <c r="A24" s="31"/>
      <c r="C24" s="40"/>
      <c r="D24" s="44" t="str">
        <f t="shared" si="5"/>
        <v>Wed</v>
      </c>
      <c r="E24" s="45">
        <f t="shared" si="6"/>
        <v>44230</v>
      </c>
      <c r="F24" s="46"/>
      <c r="G24" s="47"/>
      <c r="H24" s="71"/>
      <c r="I24" s="47"/>
      <c r="J24" s="49"/>
      <c r="K24" s="97"/>
    </row>
    <row r="25" spans="1:11" ht="22.5" customHeight="1" x14ac:dyDescent="0.25">
      <c r="A25" s="31"/>
      <c r="C25" s="40"/>
      <c r="D25" s="44" t="str">
        <f t="shared" si="5"/>
        <v>Wed</v>
      </c>
      <c r="E25" s="45">
        <f t="shared" si="6"/>
        <v>44230</v>
      </c>
      <c r="F25" s="46"/>
      <c r="G25" s="47"/>
      <c r="H25" s="71"/>
      <c r="I25" s="47"/>
      <c r="J25" s="49"/>
      <c r="K25" s="97"/>
    </row>
    <row r="26" spans="1:11" ht="22.5" customHeight="1" x14ac:dyDescent="0.25">
      <c r="A26" s="31">
        <f t="shared" si="0"/>
        <v>1</v>
      </c>
      <c r="B26" s="8">
        <f t="shared" si="1"/>
        <v>4</v>
      </c>
      <c r="C26" s="40"/>
      <c r="D26" s="33" t="str">
        <f t="shared" ref="D26:D118" si="7">IF(B26=1,"Mo",IF(B26=2,"Tue",IF(B26=3,"Wed",IF(B26=4,"Thu",IF(B26=5,"Fri",IF(B26=6,"Sat",IF(B26=7,"Sun","")))))))</f>
        <v>Thu</v>
      </c>
      <c r="E26" s="34">
        <f>+E21+1</f>
        <v>44231</v>
      </c>
      <c r="F26" s="35"/>
      <c r="G26" s="36"/>
      <c r="H26" s="37"/>
      <c r="I26" s="36"/>
      <c r="J26" s="38"/>
      <c r="K26" s="100"/>
    </row>
    <row r="27" spans="1:11" ht="22.5" customHeight="1" x14ac:dyDescent="0.25">
      <c r="A27" s="31"/>
      <c r="C27" s="40"/>
      <c r="D27" s="33" t="str">
        <f>D26</f>
        <v>Thu</v>
      </c>
      <c r="E27" s="34">
        <f>E26</f>
        <v>44231</v>
      </c>
      <c r="F27" s="35"/>
      <c r="G27" s="36"/>
      <c r="H27" s="37"/>
      <c r="I27" s="36"/>
      <c r="J27" s="38"/>
      <c r="K27" s="100"/>
    </row>
    <row r="28" spans="1:11" ht="22.5" customHeight="1" x14ac:dyDescent="0.25">
      <c r="A28" s="31"/>
      <c r="C28" s="40"/>
      <c r="D28" s="33" t="str">
        <f t="shared" ref="D28:E30" si="8">D27</f>
        <v>Thu</v>
      </c>
      <c r="E28" s="34">
        <f t="shared" si="8"/>
        <v>44231</v>
      </c>
      <c r="F28" s="35"/>
      <c r="G28" s="36"/>
      <c r="H28" s="37"/>
      <c r="I28" s="36"/>
      <c r="J28" s="38"/>
      <c r="K28" s="100"/>
    </row>
    <row r="29" spans="1:11" ht="22.5" customHeight="1" x14ac:dyDescent="0.25">
      <c r="A29" s="31"/>
      <c r="C29" s="40"/>
      <c r="D29" s="33" t="str">
        <f t="shared" si="8"/>
        <v>Thu</v>
      </c>
      <c r="E29" s="34">
        <f t="shared" si="8"/>
        <v>44231</v>
      </c>
      <c r="F29" s="35"/>
      <c r="G29" s="36"/>
      <c r="H29" s="37"/>
      <c r="I29" s="36"/>
      <c r="J29" s="38"/>
      <c r="K29" s="100"/>
    </row>
    <row r="30" spans="1:11" ht="22.5" customHeight="1" x14ac:dyDescent="0.25">
      <c r="A30" s="31"/>
      <c r="C30" s="40"/>
      <c r="D30" s="33" t="str">
        <f t="shared" si="8"/>
        <v>Thu</v>
      </c>
      <c r="E30" s="34">
        <f t="shared" si="8"/>
        <v>44231</v>
      </c>
      <c r="F30" s="35"/>
      <c r="G30" s="36"/>
      <c r="H30" s="37"/>
      <c r="I30" s="36"/>
      <c r="J30" s="38"/>
      <c r="K30" s="100"/>
    </row>
    <row r="31" spans="1:11" ht="22.5" customHeight="1" x14ac:dyDescent="0.25">
      <c r="A31" s="31">
        <f t="shared" si="0"/>
        <v>1</v>
      </c>
      <c r="B31" s="8">
        <f t="shared" si="1"/>
        <v>5</v>
      </c>
      <c r="C31" s="40"/>
      <c r="D31" s="44" t="str">
        <f t="shared" si="7"/>
        <v>Fri</v>
      </c>
      <c r="E31" s="45">
        <f>+E26+1</f>
        <v>44232</v>
      </c>
      <c r="F31" s="46"/>
      <c r="G31" s="47"/>
      <c r="H31" s="48"/>
      <c r="I31" s="47"/>
      <c r="J31" s="49"/>
      <c r="K31" s="97"/>
    </row>
    <row r="32" spans="1:11" ht="22.5" customHeight="1" x14ac:dyDescent="0.25">
      <c r="A32" s="31"/>
      <c r="C32" s="40"/>
      <c r="D32" s="44" t="str">
        <f>D31</f>
        <v>Fri</v>
      </c>
      <c r="E32" s="45">
        <f>E31</f>
        <v>44232</v>
      </c>
      <c r="F32" s="46"/>
      <c r="G32" s="47"/>
      <c r="H32" s="48"/>
      <c r="I32" s="47"/>
      <c r="J32" s="49"/>
      <c r="K32" s="97"/>
    </row>
    <row r="33" spans="1:11" ht="22.5" customHeight="1" x14ac:dyDescent="0.25">
      <c r="A33" s="31"/>
      <c r="C33" s="40"/>
      <c r="D33" s="44" t="str">
        <f t="shared" ref="D33:E35" si="9">D32</f>
        <v>Fri</v>
      </c>
      <c r="E33" s="45">
        <f t="shared" si="9"/>
        <v>44232</v>
      </c>
      <c r="F33" s="46"/>
      <c r="G33" s="47"/>
      <c r="H33" s="48"/>
      <c r="I33" s="47"/>
      <c r="J33" s="49"/>
      <c r="K33" s="97"/>
    </row>
    <row r="34" spans="1:11" ht="22.5" customHeight="1" x14ac:dyDescent="0.25">
      <c r="A34" s="31"/>
      <c r="C34" s="40"/>
      <c r="D34" s="44" t="str">
        <f t="shared" si="9"/>
        <v>Fri</v>
      </c>
      <c r="E34" s="45">
        <f t="shared" si="9"/>
        <v>44232</v>
      </c>
      <c r="F34" s="46"/>
      <c r="G34" s="47"/>
      <c r="H34" s="48"/>
      <c r="I34" s="47"/>
      <c r="J34" s="49"/>
      <c r="K34" s="97"/>
    </row>
    <row r="35" spans="1:11" ht="22.5" customHeight="1" x14ac:dyDescent="0.25">
      <c r="A35" s="31"/>
      <c r="C35" s="40"/>
      <c r="D35" s="44" t="str">
        <f t="shared" si="9"/>
        <v>Fri</v>
      </c>
      <c r="E35" s="45">
        <f t="shared" si="9"/>
        <v>44232</v>
      </c>
      <c r="F35" s="46"/>
      <c r="G35" s="47"/>
      <c r="H35" s="48"/>
      <c r="I35" s="47"/>
      <c r="J35" s="49"/>
      <c r="K35" s="97"/>
    </row>
    <row r="36" spans="1:11" ht="22.5" customHeight="1" x14ac:dyDescent="0.25">
      <c r="A36" s="31" t="str">
        <f t="shared" si="0"/>
        <v/>
      </c>
      <c r="B36" s="8">
        <f t="shared" si="1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  <c r="K36" s="100"/>
    </row>
    <row r="37" spans="1:11" ht="22.5" customHeight="1" x14ac:dyDescent="0.25">
      <c r="A37" s="31" t="str">
        <f t="shared" si="0"/>
        <v/>
      </c>
      <c r="B37" s="8">
        <f t="shared" si="1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93"/>
      <c r="K37" s="100"/>
    </row>
    <row r="38" spans="1:11" ht="22.5" customHeight="1" x14ac:dyDescent="0.25">
      <c r="A38" s="31">
        <f t="shared" si="0"/>
        <v>1</v>
      </c>
      <c r="B38" s="8">
        <f t="shared" si="1"/>
        <v>1</v>
      </c>
      <c r="C38" s="40"/>
      <c r="D38" s="44" t="str">
        <f>IF(B38=1,"Mo",IF(B38=2,"Tue",IF(B38=3,"Wed",IF(B38=4,"Thu",IF(B38=5,"Fri",IF(B38=6,"Sat",IF(B38=7,"Sun","")))))))</f>
        <v>Mo</v>
      </c>
      <c r="E38" s="45">
        <f>+E37+1</f>
        <v>44235</v>
      </c>
      <c r="F38" s="46"/>
      <c r="G38" s="47"/>
      <c r="H38" s="48"/>
      <c r="I38" s="47"/>
      <c r="J38" s="49"/>
      <c r="K38" s="97"/>
    </row>
    <row r="39" spans="1:11" ht="22.5" customHeight="1" x14ac:dyDescent="0.25">
      <c r="A39" s="31"/>
      <c r="C39" s="40"/>
      <c r="D39" s="44" t="str">
        <f t="shared" ref="D39:E42" si="10">D38</f>
        <v>Mo</v>
      </c>
      <c r="E39" s="45">
        <f t="shared" si="10"/>
        <v>44235</v>
      </c>
      <c r="F39" s="46"/>
      <c r="G39" s="47"/>
      <c r="H39" s="48"/>
      <c r="I39" s="47"/>
      <c r="J39" s="49"/>
      <c r="K39" s="97"/>
    </row>
    <row r="40" spans="1:11" ht="22.5" customHeight="1" x14ac:dyDescent="0.25">
      <c r="A40" s="31"/>
      <c r="C40" s="40"/>
      <c r="D40" s="44" t="str">
        <f t="shared" si="10"/>
        <v>Mo</v>
      </c>
      <c r="E40" s="45">
        <f t="shared" si="10"/>
        <v>44235</v>
      </c>
      <c r="F40" s="46"/>
      <c r="G40" s="47"/>
      <c r="H40" s="48"/>
      <c r="I40" s="47"/>
      <c r="J40" s="49"/>
      <c r="K40" s="97"/>
    </row>
    <row r="41" spans="1:11" ht="22.5" customHeight="1" x14ac:dyDescent="0.25">
      <c r="A41" s="31"/>
      <c r="C41" s="40"/>
      <c r="D41" s="44" t="str">
        <f t="shared" si="10"/>
        <v>Mo</v>
      </c>
      <c r="E41" s="45">
        <f t="shared" si="10"/>
        <v>44235</v>
      </c>
      <c r="F41" s="46"/>
      <c r="G41" s="47"/>
      <c r="H41" s="48"/>
      <c r="I41" s="47"/>
      <c r="J41" s="49"/>
      <c r="K41" s="97"/>
    </row>
    <row r="42" spans="1:11" ht="22.5" customHeight="1" x14ac:dyDescent="0.25">
      <c r="A42" s="31"/>
      <c r="C42" s="40"/>
      <c r="D42" s="44" t="str">
        <f t="shared" si="10"/>
        <v>Mo</v>
      </c>
      <c r="E42" s="45">
        <f t="shared" si="10"/>
        <v>44235</v>
      </c>
      <c r="F42" s="46"/>
      <c r="G42" s="47"/>
      <c r="H42" s="48"/>
      <c r="I42" s="47"/>
      <c r="J42" s="49"/>
      <c r="K42" s="97"/>
    </row>
    <row r="43" spans="1:11" ht="22.5" customHeight="1" x14ac:dyDescent="0.25">
      <c r="A43" s="31">
        <f t="shared" si="0"/>
        <v>1</v>
      </c>
      <c r="B43" s="8">
        <f t="shared" si="1"/>
        <v>2</v>
      </c>
      <c r="C43" s="40"/>
      <c r="D43" s="33" t="str">
        <f>IF(B43=1,"Mo",IF(B43=2,"Tue",IF(B43=3,"Wed",IF(B43=4,"Thu",IF(B43=5,"Fri",IF(B43=6,"Sat",IF(B43=7,"Sun","")))))))</f>
        <v>Tue</v>
      </c>
      <c r="E43" s="34">
        <f>+E38+1</f>
        <v>44236</v>
      </c>
      <c r="F43" s="35"/>
      <c r="G43" s="36"/>
      <c r="H43" s="43"/>
      <c r="I43" s="36"/>
      <c r="J43" s="38"/>
      <c r="K43" s="100"/>
    </row>
    <row r="44" spans="1:11" ht="22.5" customHeight="1" x14ac:dyDescent="0.25">
      <c r="A44" s="31"/>
      <c r="C44" s="40"/>
      <c r="D44" s="33" t="str">
        <f>D43</f>
        <v>Tue</v>
      </c>
      <c r="E44" s="34">
        <f>E43</f>
        <v>44236</v>
      </c>
      <c r="F44" s="35"/>
      <c r="G44" s="36"/>
      <c r="H44" s="43"/>
      <c r="I44" s="36"/>
      <c r="J44" s="38"/>
      <c r="K44" s="100"/>
    </row>
    <row r="45" spans="1:11" ht="22.5" customHeight="1" x14ac:dyDescent="0.25">
      <c r="A45" s="31"/>
      <c r="C45" s="40"/>
      <c r="D45" s="33" t="str">
        <f t="shared" ref="D45:D47" si="11">D44</f>
        <v>Tue</v>
      </c>
      <c r="E45" s="34">
        <f t="shared" ref="E45:E47" si="12">E44</f>
        <v>44236</v>
      </c>
      <c r="F45" s="35"/>
      <c r="G45" s="36"/>
      <c r="H45" s="43"/>
      <c r="I45" s="36"/>
      <c r="J45" s="38"/>
      <c r="K45" s="100"/>
    </row>
    <row r="46" spans="1:11" ht="22.5" customHeight="1" x14ac:dyDescent="0.25">
      <c r="A46" s="31"/>
      <c r="C46" s="40"/>
      <c r="D46" s="33" t="str">
        <f t="shared" si="11"/>
        <v>Tue</v>
      </c>
      <c r="E46" s="34">
        <f t="shared" si="12"/>
        <v>44236</v>
      </c>
      <c r="F46" s="35"/>
      <c r="G46" s="36"/>
      <c r="H46" s="43"/>
      <c r="I46" s="36"/>
      <c r="J46" s="38"/>
      <c r="K46" s="100"/>
    </row>
    <row r="47" spans="1:11" ht="22.5" customHeight="1" x14ac:dyDescent="0.25">
      <c r="A47" s="31"/>
      <c r="C47" s="40"/>
      <c r="D47" s="33" t="str">
        <f t="shared" si="11"/>
        <v>Tue</v>
      </c>
      <c r="E47" s="34">
        <f t="shared" si="12"/>
        <v>44236</v>
      </c>
      <c r="F47" s="35"/>
      <c r="G47" s="36"/>
      <c r="H47" s="43"/>
      <c r="I47" s="36"/>
      <c r="J47" s="38"/>
      <c r="K47" s="100"/>
    </row>
    <row r="48" spans="1:11" ht="22.5" customHeight="1" x14ac:dyDescent="0.25">
      <c r="A48" s="31">
        <f t="shared" si="0"/>
        <v>1</v>
      </c>
      <c r="B48" s="8">
        <f t="shared" si="1"/>
        <v>3</v>
      </c>
      <c r="C48" s="40"/>
      <c r="D48" s="44" t="str">
        <f>IF(B48=1,"Mo",IF(B48=2,"Tue",IF(B48=3,"Wed",IF(B48=4,"Thu",IF(B48=5,"Fri",IF(B48=6,"Sat",IF(B48=7,"Sun","")))))))</f>
        <v>Wed</v>
      </c>
      <c r="E48" s="45">
        <f>+E43+1</f>
        <v>44237</v>
      </c>
      <c r="F48" s="46"/>
      <c r="G48" s="47"/>
      <c r="H48" s="71"/>
      <c r="I48" s="47"/>
      <c r="J48" s="49"/>
      <c r="K48" s="97"/>
    </row>
    <row r="49" spans="1:11" ht="22.5" customHeight="1" x14ac:dyDescent="0.25">
      <c r="A49" s="31"/>
      <c r="C49" s="40"/>
      <c r="D49" s="44" t="str">
        <f>D48</f>
        <v>Wed</v>
      </c>
      <c r="E49" s="45">
        <f>E48</f>
        <v>44237</v>
      </c>
      <c r="F49" s="46"/>
      <c r="G49" s="47"/>
      <c r="H49" s="71"/>
      <c r="I49" s="47"/>
      <c r="J49" s="49"/>
      <c r="K49" s="97"/>
    </row>
    <row r="50" spans="1:11" ht="22.5" customHeight="1" x14ac:dyDescent="0.25">
      <c r="A50" s="31"/>
      <c r="C50" s="40"/>
      <c r="D50" s="44" t="str">
        <f t="shared" ref="D50:D52" si="13">D49</f>
        <v>Wed</v>
      </c>
      <c r="E50" s="45">
        <f t="shared" ref="E50:E52" si="14">E49</f>
        <v>44237</v>
      </c>
      <c r="F50" s="46"/>
      <c r="G50" s="47"/>
      <c r="H50" s="71"/>
      <c r="I50" s="47"/>
      <c r="J50" s="49"/>
      <c r="K50" s="97"/>
    </row>
    <row r="51" spans="1:11" ht="22.5" customHeight="1" x14ac:dyDescent="0.25">
      <c r="A51" s="31"/>
      <c r="C51" s="40"/>
      <c r="D51" s="44" t="str">
        <f t="shared" si="13"/>
        <v>Wed</v>
      </c>
      <c r="E51" s="45">
        <f t="shared" si="14"/>
        <v>44237</v>
      </c>
      <c r="F51" s="46"/>
      <c r="G51" s="47"/>
      <c r="H51" s="71"/>
      <c r="I51" s="47"/>
      <c r="J51" s="49"/>
      <c r="K51" s="97"/>
    </row>
    <row r="52" spans="1:11" ht="22.5" customHeight="1" x14ac:dyDescent="0.25">
      <c r="A52" s="31"/>
      <c r="C52" s="40"/>
      <c r="D52" s="44" t="str">
        <f t="shared" si="13"/>
        <v>Wed</v>
      </c>
      <c r="E52" s="45">
        <f t="shared" si="14"/>
        <v>44237</v>
      </c>
      <c r="F52" s="46"/>
      <c r="G52" s="47"/>
      <c r="H52" s="71"/>
      <c r="I52" s="47"/>
      <c r="J52" s="49"/>
      <c r="K52" s="97"/>
    </row>
    <row r="53" spans="1:11" ht="22.5" customHeight="1" x14ac:dyDescent="0.25">
      <c r="A53" s="31">
        <f t="shared" si="0"/>
        <v>1</v>
      </c>
      <c r="B53" s="8">
        <f t="shared" si="1"/>
        <v>4</v>
      </c>
      <c r="C53" s="40"/>
      <c r="D53" s="33" t="str">
        <f t="shared" si="7"/>
        <v>Thu</v>
      </c>
      <c r="E53" s="34">
        <f>+E48+1</f>
        <v>44238</v>
      </c>
      <c r="F53" s="35"/>
      <c r="G53" s="36"/>
      <c r="H53" s="43"/>
      <c r="I53" s="36"/>
      <c r="J53" s="38"/>
      <c r="K53" s="100"/>
    </row>
    <row r="54" spans="1:11" ht="22.5" customHeight="1" x14ac:dyDescent="0.25">
      <c r="A54" s="31"/>
      <c r="C54" s="40"/>
      <c r="D54" s="33" t="str">
        <f>D53</f>
        <v>Thu</v>
      </c>
      <c r="E54" s="34">
        <f>E53</f>
        <v>44238</v>
      </c>
      <c r="F54" s="35"/>
      <c r="G54" s="36"/>
      <c r="H54" s="43"/>
      <c r="I54" s="36"/>
      <c r="J54" s="38"/>
      <c r="K54" s="100"/>
    </row>
    <row r="55" spans="1:11" ht="22.5" customHeight="1" x14ac:dyDescent="0.25">
      <c r="A55" s="31"/>
      <c r="C55" s="40"/>
      <c r="D55" s="33" t="str">
        <f t="shared" ref="D55:E57" si="15">D54</f>
        <v>Thu</v>
      </c>
      <c r="E55" s="34">
        <f t="shared" si="15"/>
        <v>44238</v>
      </c>
      <c r="F55" s="35"/>
      <c r="G55" s="36"/>
      <c r="H55" s="43"/>
      <c r="I55" s="36"/>
      <c r="J55" s="38"/>
      <c r="K55" s="100"/>
    </row>
    <row r="56" spans="1:11" ht="22.5" customHeight="1" x14ac:dyDescent="0.25">
      <c r="A56" s="31"/>
      <c r="C56" s="40"/>
      <c r="D56" s="33" t="str">
        <f t="shared" si="15"/>
        <v>Thu</v>
      </c>
      <c r="E56" s="34">
        <f t="shared" si="15"/>
        <v>44238</v>
      </c>
      <c r="F56" s="35"/>
      <c r="G56" s="36"/>
      <c r="H56" s="43"/>
      <c r="I56" s="36"/>
      <c r="J56" s="38"/>
      <c r="K56" s="100"/>
    </row>
    <row r="57" spans="1:11" ht="22.5" customHeight="1" x14ac:dyDescent="0.25">
      <c r="A57" s="31"/>
      <c r="C57" s="40"/>
      <c r="D57" s="33" t="str">
        <f t="shared" si="15"/>
        <v>Thu</v>
      </c>
      <c r="E57" s="34">
        <f t="shared" si="15"/>
        <v>44238</v>
      </c>
      <c r="F57" s="35"/>
      <c r="G57" s="36"/>
      <c r="H57" s="43"/>
      <c r="I57" s="36"/>
      <c r="J57" s="38"/>
      <c r="K57" s="100"/>
    </row>
    <row r="58" spans="1:11" ht="22.5" customHeight="1" x14ac:dyDescent="0.25">
      <c r="A58" s="31">
        <f t="shared" si="0"/>
        <v>1</v>
      </c>
      <c r="B58" s="8">
        <f t="shared" si="1"/>
        <v>5</v>
      </c>
      <c r="C58" s="40"/>
      <c r="D58" s="44" t="str">
        <f t="shared" si="7"/>
        <v>Fri</v>
      </c>
      <c r="E58" s="45">
        <f>+E53+1</f>
        <v>44239</v>
      </c>
      <c r="F58" s="46"/>
      <c r="G58" s="47"/>
      <c r="H58" s="51"/>
      <c r="I58" s="47"/>
      <c r="J58" s="49"/>
      <c r="K58" s="97"/>
    </row>
    <row r="59" spans="1:11" ht="22.5" customHeight="1" x14ac:dyDescent="0.25">
      <c r="A59" s="31"/>
      <c r="C59" s="40"/>
      <c r="D59" s="44" t="str">
        <f t="shared" ref="D59:E62" si="16">D58</f>
        <v>Fri</v>
      </c>
      <c r="E59" s="45">
        <f t="shared" si="16"/>
        <v>44239</v>
      </c>
      <c r="F59" s="46"/>
      <c r="G59" s="47"/>
      <c r="H59" s="51"/>
      <c r="I59" s="47"/>
      <c r="J59" s="49"/>
      <c r="K59" s="97"/>
    </row>
    <row r="60" spans="1:11" ht="22.5" customHeight="1" x14ac:dyDescent="0.25">
      <c r="A60" s="31"/>
      <c r="C60" s="40"/>
      <c r="D60" s="44" t="str">
        <f t="shared" si="16"/>
        <v>Fri</v>
      </c>
      <c r="E60" s="45">
        <f t="shared" si="16"/>
        <v>44239</v>
      </c>
      <c r="F60" s="46"/>
      <c r="G60" s="47"/>
      <c r="H60" s="51"/>
      <c r="I60" s="47"/>
      <c r="J60" s="49"/>
      <c r="K60" s="97"/>
    </row>
    <row r="61" spans="1:11" ht="22.5" customHeight="1" x14ac:dyDescent="0.25">
      <c r="A61" s="31"/>
      <c r="C61" s="40"/>
      <c r="D61" s="44" t="str">
        <f t="shared" si="16"/>
        <v>Fri</v>
      </c>
      <c r="E61" s="45">
        <f t="shared" si="16"/>
        <v>44239</v>
      </c>
      <c r="F61" s="46"/>
      <c r="G61" s="47"/>
      <c r="H61" s="51"/>
      <c r="I61" s="47"/>
      <c r="J61" s="49"/>
      <c r="K61" s="97"/>
    </row>
    <row r="62" spans="1:11" ht="22.5" customHeight="1" x14ac:dyDescent="0.25">
      <c r="A62" s="31"/>
      <c r="C62" s="40"/>
      <c r="D62" s="44" t="str">
        <f t="shared" si="16"/>
        <v>Fri</v>
      </c>
      <c r="E62" s="45">
        <f t="shared" si="16"/>
        <v>44239</v>
      </c>
      <c r="F62" s="46"/>
      <c r="G62" s="47"/>
      <c r="H62" s="51"/>
      <c r="I62" s="47"/>
      <c r="J62" s="49"/>
      <c r="K62" s="97"/>
    </row>
    <row r="63" spans="1:11" ht="22.5" customHeight="1" x14ac:dyDescent="0.25">
      <c r="A63" s="31" t="str">
        <f t="shared" si="0"/>
        <v/>
      </c>
      <c r="B63" s="8">
        <f t="shared" si="1"/>
        <v>6</v>
      </c>
      <c r="C63" s="40"/>
      <c r="D63" s="33" t="str">
        <f t="shared" si="7"/>
        <v>Sat</v>
      </c>
      <c r="E63" s="34">
        <f>+E58+1</f>
        <v>44240</v>
      </c>
      <c r="F63" s="35"/>
      <c r="G63" s="36"/>
      <c r="H63" s="43"/>
      <c r="I63" s="36"/>
      <c r="J63" s="38"/>
      <c r="K63" s="100"/>
    </row>
    <row r="64" spans="1:11" ht="22.5" customHeight="1" x14ac:dyDescent="0.25">
      <c r="A64" s="31" t="str">
        <f t="shared" si="0"/>
        <v/>
      </c>
      <c r="B64" s="8">
        <f t="shared" si="1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93"/>
      <c r="K64" s="100"/>
    </row>
    <row r="65" spans="1:11" ht="22.5" customHeight="1" x14ac:dyDescent="0.25">
      <c r="A65" s="31">
        <f t="shared" si="0"/>
        <v>1</v>
      </c>
      <c r="B65" s="8">
        <f t="shared" si="1"/>
        <v>1</v>
      </c>
      <c r="C65" s="40"/>
      <c r="D65" s="44" t="str">
        <f t="shared" si="7"/>
        <v>Mo</v>
      </c>
      <c r="E65" s="45">
        <f>+E64+1</f>
        <v>44242</v>
      </c>
      <c r="F65" s="46"/>
      <c r="G65" s="47"/>
      <c r="H65" s="48"/>
      <c r="I65" s="47"/>
      <c r="J65" s="49"/>
      <c r="K65" s="97"/>
    </row>
    <row r="66" spans="1:11" ht="22.5" customHeight="1" x14ac:dyDescent="0.25">
      <c r="A66" s="31"/>
      <c r="C66" s="40"/>
      <c r="D66" s="44" t="str">
        <f>D65</f>
        <v>Mo</v>
      </c>
      <c r="E66" s="45">
        <f>E65</f>
        <v>44242</v>
      </c>
      <c r="F66" s="46"/>
      <c r="G66" s="47"/>
      <c r="H66" s="48"/>
      <c r="I66" s="47"/>
      <c r="J66" s="49"/>
      <c r="K66" s="97"/>
    </row>
    <row r="67" spans="1:11" ht="22.5" customHeight="1" x14ac:dyDescent="0.25">
      <c r="A67" s="31"/>
      <c r="C67" s="40"/>
      <c r="D67" s="44" t="str">
        <f t="shared" ref="D67:E69" si="17">D66</f>
        <v>Mo</v>
      </c>
      <c r="E67" s="45">
        <f t="shared" si="17"/>
        <v>44242</v>
      </c>
      <c r="F67" s="46"/>
      <c r="G67" s="47"/>
      <c r="H67" s="48"/>
      <c r="I67" s="47"/>
      <c r="J67" s="49"/>
      <c r="K67" s="97"/>
    </row>
    <row r="68" spans="1:11" ht="22.5" customHeight="1" x14ac:dyDescent="0.25">
      <c r="A68" s="31"/>
      <c r="C68" s="40"/>
      <c r="D68" s="44" t="str">
        <f t="shared" si="17"/>
        <v>Mo</v>
      </c>
      <c r="E68" s="45">
        <f t="shared" si="17"/>
        <v>44242</v>
      </c>
      <c r="F68" s="46"/>
      <c r="G68" s="47"/>
      <c r="H68" s="48"/>
      <c r="I68" s="47"/>
      <c r="J68" s="49"/>
      <c r="K68" s="97"/>
    </row>
    <row r="69" spans="1:11" ht="22.5" customHeight="1" x14ac:dyDescent="0.25">
      <c r="A69" s="31"/>
      <c r="C69" s="40"/>
      <c r="D69" s="44" t="str">
        <f t="shared" si="17"/>
        <v>Mo</v>
      </c>
      <c r="E69" s="45">
        <f t="shared" si="17"/>
        <v>44242</v>
      </c>
      <c r="F69" s="46"/>
      <c r="G69" s="47"/>
      <c r="H69" s="48"/>
      <c r="I69" s="47"/>
      <c r="J69" s="49"/>
      <c r="K69" s="97"/>
    </row>
    <row r="70" spans="1:11" ht="22.5" customHeight="1" x14ac:dyDescent="0.25">
      <c r="A70" s="31">
        <f t="shared" si="0"/>
        <v>1</v>
      </c>
      <c r="B70" s="8">
        <f t="shared" si="1"/>
        <v>2</v>
      </c>
      <c r="C70" s="40"/>
      <c r="D70" s="33" t="str">
        <f t="shared" si="7"/>
        <v>Tue</v>
      </c>
      <c r="E70" s="34">
        <f>+E65+1</f>
        <v>44243</v>
      </c>
      <c r="F70" s="35"/>
      <c r="G70" s="36"/>
      <c r="H70" s="43"/>
      <c r="I70" s="36"/>
      <c r="J70" s="38"/>
      <c r="K70" s="100"/>
    </row>
    <row r="71" spans="1:11" ht="22.5" customHeight="1" x14ac:dyDescent="0.25">
      <c r="A71" s="31"/>
      <c r="C71" s="40"/>
      <c r="D71" s="33" t="str">
        <f>D70</f>
        <v>Tue</v>
      </c>
      <c r="E71" s="34">
        <f>E70</f>
        <v>44243</v>
      </c>
      <c r="F71" s="35"/>
      <c r="G71" s="36"/>
      <c r="H71" s="43"/>
      <c r="I71" s="36"/>
      <c r="J71" s="38"/>
      <c r="K71" s="100"/>
    </row>
    <row r="72" spans="1:11" ht="22.5" customHeight="1" x14ac:dyDescent="0.25">
      <c r="A72" s="31"/>
      <c r="C72" s="40"/>
      <c r="D72" s="33" t="str">
        <f t="shared" ref="D72:D74" si="18">D71</f>
        <v>Tue</v>
      </c>
      <c r="E72" s="34">
        <f t="shared" ref="E72:E74" si="19">E71</f>
        <v>44243</v>
      </c>
      <c r="F72" s="35"/>
      <c r="G72" s="36"/>
      <c r="H72" s="43"/>
      <c r="I72" s="36"/>
      <c r="J72" s="38"/>
      <c r="K72" s="100"/>
    </row>
    <row r="73" spans="1:11" ht="22.5" customHeight="1" x14ac:dyDescent="0.25">
      <c r="A73" s="31"/>
      <c r="C73" s="40"/>
      <c r="D73" s="33" t="str">
        <f t="shared" si="18"/>
        <v>Tue</v>
      </c>
      <c r="E73" s="34">
        <f t="shared" si="19"/>
        <v>44243</v>
      </c>
      <c r="F73" s="35"/>
      <c r="G73" s="36"/>
      <c r="H73" s="43"/>
      <c r="I73" s="36"/>
      <c r="J73" s="38"/>
      <c r="K73" s="100"/>
    </row>
    <row r="74" spans="1:11" ht="22.5" customHeight="1" x14ac:dyDescent="0.25">
      <c r="A74" s="31"/>
      <c r="C74" s="40"/>
      <c r="D74" s="33" t="str">
        <f t="shared" si="18"/>
        <v>Tue</v>
      </c>
      <c r="E74" s="34">
        <f t="shared" si="19"/>
        <v>44243</v>
      </c>
      <c r="F74" s="35"/>
      <c r="G74" s="36"/>
      <c r="H74" s="43"/>
      <c r="I74" s="36"/>
      <c r="J74" s="38"/>
      <c r="K74" s="100"/>
    </row>
    <row r="75" spans="1:11" ht="22.5" customHeight="1" x14ac:dyDescent="0.25">
      <c r="A75" s="31">
        <f t="shared" si="0"/>
        <v>1</v>
      </c>
      <c r="B75" s="8">
        <f t="shared" si="1"/>
        <v>3</v>
      </c>
      <c r="C75" s="40"/>
      <c r="D75" s="44" t="str">
        <f t="shared" si="7"/>
        <v>Wed</v>
      </c>
      <c r="E75" s="45">
        <f>+E70+1</f>
        <v>44244</v>
      </c>
      <c r="F75" s="46"/>
      <c r="G75" s="47"/>
      <c r="H75" s="48"/>
      <c r="I75" s="47"/>
      <c r="J75" s="49"/>
      <c r="K75" s="97"/>
    </row>
    <row r="76" spans="1:11" ht="22.5" customHeight="1" x14ac:dyDescent="0.25">
      <c r="A76" s="31"/>
      <c r="C76" s="40"/>
      <c r="D76" s="44" t="str">
        <f>D75</f>
        <v>Wed</v>
      </c>
      <c r="E76" s="45">
        <f>E75</f>
        <v>44244</v>
      </c>
      <c r="F76" s="46"/>
      <c r="G76" s="47"/>
      <c r="H76" s="48"/>
      <c r="I76" s="47"/>
      <c r="J76" s="49"/>
      <c r="K76" s="97"/>
    </row>
    <row r="77" spans="1:11" ht="22.5" customHeight="1" x14ac:dyDescent="0.25">
      <c r="A77" s="31"/>
      <c r="C77" s="40"/>
      <c r="D77" s="44" t="str">
        <f t="shared" ref="D77:D79" si="20">D76</f>
        <v>Wed</v>
      </c>
      <c r="E77" s="45">
        <f t="shared" ref="E77:E79" si="21">E76</f>
        <v>44244</v>
      </c>
      <c r="F77" s="46"/>
      <c r="G77" s="47"/>
      <c r="H77" s="48"/>
      <c r="I77" s="47"/>
      <c r="J77" s="49"/>
      <c r="K77" s="97"/>
    </row>
    <row r="78" spans="1:11" ht="22.5" customHeight="1" x14ac:dyDescent="0.25">
      <c r="A78" s="31"/>
      <c r="C78" s="40"/>
      <c r="D78" s="44" t="str">
        <f t="shared" si="20"/>
        <v>Wed</v>
      </c>
      <c r="E78" s="45">
        <f t="shared" si="21"/>
        <v>44244</v>
      </c>
      <c r="F78" s="46"/>
      <c r="G78" s="47"/>
      <c r="H78" s="48"/>
      <c r="I78" s="47"/>
      <c r="J78" s="49"/>
      <c r="K78" s="97"/>
    </row>
    <row r="79" spans="1:11" ht="22.5" customHeight="1" x14ac:dyDescent="0.25">
      <c r="A79" s="31"/>
      <c r="C79" s="40"/>
      <c r="D79" s="44" t="str">
        <f t="shared" si="20"/>
        <v>Wed</v>
      </c>
      <c r="E79" s="45">
        <f t="shared" si="21"/>
        <v>44244</v>
      </c>
      <c r="F79" s="46"/>
      <c r="G79" s="47"/>
      <c r="H79" s="48"/>
      <c r="I79" s="47"/>
      <c r="J79" s="49"/>
      <c r="K79" s="97"/>
    </row>
    <row r="80" spans="1:11" ht="22.5" customHeight="1" x14ac:dyDescent="0.25">
      <c r="A80" s="31">
        <f t="shared" si="0"/>
        <v>1</v>
      </c>
      <c r="B80" s="8">
        <f t="shared" si="1"/>
        <v>4</v>
      </c>
      <c r="C80" s="40"/>
      <c r="D80" s="33" t="str">
        <f t="shared" si="7"/>
        <v>Thu</v>
      </c>
      <c r="E80" s="34">
        <f t="shared" ref="E80" si="22">+E75+1</f>
        <v>44245</v>
      </c>
      <c r="F80" s="35"/>
      <c r="G80" s="36"/>
      <c r="H80" s="43"/>
      <c r="I80" s="36"/>
      <c r="J80" s="38"/>
      <c r="K80" s="100"/>
    </row>
    <row r="81" spans="1:11" ht="22.5" customHeight="1" x14ac:dyDescent="0.25">
      <c r="A81" s="31"/>
      <c r="C81" s="40"/>
      <c r="D81" s="33" t="str">
        <f>D80</f>
        <v>Thu</v>
      </c>
      <c r="E81" s="34">
        <f>E80</f>
        <v>44245</v>
      </c>
      <c r="F81" s="35"/>
      <c r="G81" s="36"/>
      <c r="H81" s="43"/>
      <c r="I81" s="36"/>
      <c r="J81" s="38"/>
      <c r="K81" s="100"/>
    </row>
    <row r="82" spans="1:11" ht="22.5" customHeight="1" x14ac:dyDescent="0.25">
      <c r="A82" s="31"/>
      <c r="C82" s="40"/>
      <c r="D82" s="33" t="str">
        <f t="shared" ref="D82:E84" si="23">D81</f>
        <v>Thu</v>
      </c>
      <c r="E82" s="34">
        <f t="shared" si="23"/>
        <v>44245</v>
      </c>
      <c r="F82" s="35"/>
      <c r="G82" s="36"/>
      <c r="H82" s="43"/>
      <c r="I82" s="36"/>
      <c r="J82" s="38"/>
      <c r="K82" s="100"/>
    </row>
    <row r="83" spans="1:11" ht="22.5" customHeight="1" x14ac:dyDescent="0.25">
      <c r="A83" s="31"/>
      <c r="C83" s="40"/>
      <c r="D83" s="33" t="str">
        <f t="shared" si="23"/>
        <v>Thu</v>
      </c>
      <c r="E83" s="34">
        <f t="shared" si="23"/>
        <v>44245</v>
      </c>
      <c r="F83" s="35"/>
      <c r="G83" s="36"/>
      <c r="H83" s="43"/>
      <c r="I83" s="36"/>
      <c r="J83" s="38"/>
      <c r="K83" s="100"/>
    </row>
    <row r="84" spans="1:11" ht="22.5" customHeight="1" x14ac:dyDescent="0.25">
      <c r="A84" s="31"/>
      <c r="C84" s="40"/>
      <c r="D84" s="33" t="str">
        <f t="shared" si="23"/>
        <v>Thu</v>
      </c>
      <c r="E84" s="34">
        <f t="shared" si="23"/>
        <v>44245</v>
      </c>
      <c r="F84" s="35"/>
      <c r="G84" s="36"/>
      <c r="H84" s="43"/>
      <c r="I84" s="36"/>
      <c r="J84" s="38"/>
      <c r="K84" s="100"/>
    </row>
    <row r="85" spans="1:11" ht="22.5" customHeight="1" x14ac:dyDescent="0.25">
      <c r="A85" s="31">
        <f t="shared" si="0"/>
        <v>1</v>
      </c>
      <c r="B85" s="8">
        <f t="shared" si="1"/>
        <v>5</v>
      </c>
      <c r="C85" s="40"/>
      <c r="D85" s="44" t="str">
        <f t="shared" si="7"/>
        <v>Fri</v>
      </c>
      <c r="E85" s="45">
        <f>+E80+1</f>
        <v>44246</v>
      </c>
      <c r="F85" s="46"/>
      <c r="G85" s="47"/>
      <c r="H85" s="48"/>
      <c r="I85" s="47"/>
      <c r="J85" s="49"/>
      <c r="K85" s="97"/>
    </row>
    <row r="86" spans="1:11" ht="22.5" customHeight="1" x14ac:dyDescent="0.25">
      <c r="A86" s="31"/>
      <c r="C86" s="40"/>
      <c r="D86" s="44" t="str">
        <f>D85</f>
        <v>Fri</v>
      </c>
      <c r="E86" s="45">
        <f>E85</f>
        <v>44246</v>
      </c>
      <c r="F86" s="46"/>
      <c r="G86" s="47"/>
      <c r="H86" s="48"/>
      <c r="I86" s="47"/>
      <c r="J86" s="49"/>
      <c r="K86" s="97"/>
    </row>
    <row r="87" spans="1:11" ht="22.5" customHeight="1" x14ac:dyDescent="0.25">
      <c r="A87" s="31"/>
      <c r="C87" s="40"/>
      <c r="D87" s="44" t="str">
        <f>D86</f>
        <v>Fri</v>
      </c>
      <c r="E87" s="45">
        <f>E86</f>
        <v>44246</v>
      </c>
      <c r="F87" s="46"/>
      <c r="G87" s="47"/>
      <c r="H87" s="48"/>
      <c r="I87" s="47"/>
      <c r="J87" s="49"/>
      <c r="K87" s="97"/>
    </row>
    <row r="88" spans="1:11" ht="22.5" customHeight="1" x14ac:dyDescent="0.25">
      <c r="A88" s="31"/>
      <c r="C88" s="40"/>
      <c r="D88" s="44" t="str">
        <f t="shared" ref="D88:E89" si="24">D87</f>
        <v>Fri</v>
      </c>
      <c r="E88" s="45">
        <f t="shared" si="24"/>
        <v>44246</v>
      </c>
      <c r="F88" s="46"/>
      <c r="G88" s="47"/>
      <c r="H88" s="48"/>
      <c r="I88" s="47"/>
      <c r="J88" s="49"/>
      <c r="K88" s="97"/>
    </row>
    <row r="89" spans="1:11" ht="22.5" customHeight="1" x14ac:dyDescent="0.25">
      <c r="A89" s="31"/>
      <c r="C89" s="40"/>
      <c r="D89" s="44" t="str">
        <f t="shared" si="24"/>
        <v>Fri</v>
      </c>
      <c r="E89" s="45">
        <f t="shared" si="24"/>
        <v>44246</v>
      </c>
      <c r="F89" s="46"/>
      <c r="G89" s="47"/>
      <c r="H89" s="48"/>
      <c r="I89" s="47"/>
      <c r="J89" s="49"/>
      <c r="K89" s="97"/>
    </row>
    <row r="90" spans="1:11" ht="22.5" customHeight="1" x14ac:dyDescent="0.25">
      <c r="A90" s="31" t="str">
        <f t="shared" si="0"/>
        <v/>
      </c>
      <c r="B90" s="8">
        <f t="shared" si="1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  <c r="K90" s="100"/>
    </row>
    <row r="91" spans="1:11" ht="22.5" customHeight="1" x14ac:dyDescent="0.25">
      <c r="A91" s="31" t="str">
        <f t="shared" si="0"/>
        <v/>
      </c>
      <c r="B91" s="8">
        <f t="shared" si="1"/>
        <v>7</v>
      </c>
      <c r="C91" s="40"/>
      <c r="D91" s="44" t="str">
        <f t="shared" si="7"/>
        <v>Sun</v>
      </c>
      <c r="E91" s="45">
        <f>+E90+1</f>
        <v>44248</v>
      </c>
      <c r="F91" s="65"/>
      <c r="G91" s="66"/>
      <c r="H91" s="67"/>
      <c r="I91" s="66"/>
      <c r="J91" s="93"/>
      <c r="K91" s="100"/>
    </row>
    <row r="92" spans="1:11" ht="22.5" customHeight="1" x14ac:dyDescent="0.25">
      <c r="A92" s="31">
        <f t="shared" si="0"/>
        <v>1</v>
      </c>
      <c r="B92" s="8">
        <f t="shared" si="1"/>
        <v>1</v>
      </c>
      <c r="C92" s="40"/>
      <c r="D92" s="44" t="str">
        <f t="shared" si="7"/>
        <v>Mo</v>
      </c>
      <c r="E92" s="45">
        <f>+E91+1</f>
        <v>44249</v>
      </c>
      <c r="F92" s="46"/>
      <c r="G92" s="47"/>
      <c r="H92" s="48"/>
      <c r="I92" s="47"/>
      <c r="J92" s="49"/>
      <c r="K92" s="97"/>
    </row>
    <row r="93" spans="1:11" ht="22.5" customHeight="1" x14ac:dyDescent="0.25">
      <c r="A93" s="31"/>
      <c r="C93" s="40"/>
      <c r="D93" s="44" t="str">
        <f>D92</f>
        <v>Mo</v>
      </c>
      <c r="E93" s="45">
        <f>E92</f>
        <v>44249</v>
      </c>
      <c r="F93" s="46"/>
      <c r="G93" s="47"/>
      <c r="H93" s="48"/>
      <c r="I93" s="47"/>
      <c r="J93" s="49"/>
      <c r="K93" s="97"/>
    </row>
    <row r="94" spans="1:11" ht="22.5" customHeight="1" x14ac:dyDescent="0.25">
      <c r="A94" s="31"/>
      <c r="C94" s="40"/>
      <c r="D94" s="44" t="str">
        <f t="shared" ref="D94:E96" si="25">D93</f>
        <v>Mo</v>
      </c>
      <c r="E94" s="45">
        <f t="shared" si="25"/>
        <v>44249</v>
      </c>
      <c r="F94" s="46"/>
      <c r="G94" s="47"/>
      <c r="H94" s="48"/>
      <c r="I94" s="47"/>
      <c r="J94" s="49"/>
      <c r="K94" s="97"/>
    </row>
    <row r="95" spans="1:11" ht="22.5" customHeight="1" x14ac:dyDescent="0.25">
      <c r="A95" s="31"/>
      <c r="C95" s="40"/>
      <c r="D95" s="44" t="str">
        <f t="shared" si="25"/>
        <v>Mo</v>
      </c>
      <c r="E95" s="45">
        <f t="shared" si="25"/>
        <v>44249</v>
      </c>
      <c r="F95" s="46"/>
      <c r="G95" s="47"/>
      <c r="H95" s="48"/>
      <c r="I95" s="47"/>
      <c r="J95" s="49"/>
      <c r="K95" s="97"/>
    </row>
    <row r="96" spans="1:11" ht="22.5" customHeight="1" x14ac:dyDescent="0.25">
      <c r="A96" s="31"/>
      <c r="C96" s="40"/>
      <c r="D96" s="44" t="str">
        <f t="shared" si="25"/>
        <v>Mo</v>
      </c>
      <c r="E96" s="45">
        <f t="shared" si="25"/>
        <v>44249</v>
      </c>
      <c r="F96" s="46"/>
      <c r="G96" s="47"/>
      <c r="H96" s="48"/>
      <c r="I96" s="47"/>
      <c r="J96" s="49"/>
      <c r="K96" s="97"/>
    </row>
    <row r="97" spans="1:11" ht="22.5" customHeight="1" x14ac:dyDescent="0.25">
      <c r="A97" s="31">
        <f t="shared" si="0"/>
        <v>1</v>
      </c>
      <c r="B97" s="8">
        <f t="shared" si="1"/>
        <v>2</v>
      </c>
      <c r="C97" s="40"/>
      <c r="D97" s="33" t="str">
        <f t="shared" si="7"/>
        <v>Tue</v>
      </c>
      <c r="E97" s="34">
        <f>+E92+1</f>
        <v>44250</v>
      </c>
      <c r="F97" s="35"/>
      <c r="G97" s="36"/>
      <c r="H97" s="37"/>
      <c r="I97" s="36"/>
      <c r="J97" s="38"/>
      <c r="K97" s="100"/>
    </row>
    <row r="98" spans="1:11" ht="22.5" customHeight="1" x14ac:dyDescent="0.25">
      <c r="A98" s="31"/>
      <c r="C98" s="40"/>
      <c r="D98" s="33" t="str">
        <f>D97</f>
        <v>Tue</v>
      </c>
      <c r="E98" s="34">
        <f>E97</f>
        <v>44250</v>
      </c>
      <c r="F98" s="35"/>
      <c r="G98" s="36"/>
      <c r="H98" s="37"/>
      <c r="I98" s="36"/>
      <c r="J98" s="38"/>
      <c r="K98" s="100"/>
    </row>
    <row r="99" spans="1:11" ht="22.5" customHeight="1" x14ac:dyDescent="0.25">
      <c r="A99" s="31"/>
      <c r="C99" s="40"/>
      <c r="D99" s="33" t="str">
        <f t="shared" ref="D99:D101" si="26">D98</f>
        <v>Tue</v>
      </c>
      <c r="E99" s="34">
        <f t="shared" ref="E99:E101" si="27">E98</f>
        <v>44250</v>
      </c>
      <c r="F99" s="35"/>
      <c r="G99" s="36"/>
      <c r="H99" s="37"/>
      <c r="I99" s="36"/>
      <c r="J99" s="38"/>
      <c r="K99" s="100"/>
    </row>
    <row r="100" spans="1:11" ht="22.5" customHeight="1" x14ac:dyDescent="0.25">
      <c r="A100" s="31"/>
      <c r="C100" s="40"/>
      <c r="D100" s="33" t="str">
        <f t="shared" si="26"/>
        <v>Tue</v>
      </c>
      <c r="E100" s="34">
        <f t="shared" si="27"/>
        <v>44250</v>
      </c>
      <c r="F100" s="35"/>
      <c r="G100" s="36"/>
      <c r="H100" s="37"/>
      <c r="I100" s="36"/>
      <c r="J100" s="38"/>
      <c r="K100" s="100"/>
    </row>
    <row r="101" spans="1:11" ht="22.5" customHeight="1" x14ac:dyDescent="0.25">
      <c r="A101" s="31"/>
      <c r="C101" s="40"/>
      <c r="D101" s="33" t="str">
        <f t="shared" si="26"/>
        <v>Tue</v>
      </c>
      <c r="E101" s="34">
        <f t="shared" si="27"/>
        <v>44250</v>
      </c>
      <c r="F101" s="35"/>
      <c r="G101" s="36"/>
      <c r="H101" s="37"/>
      <c r="I101" s="36"/>
      <c r="J101" s="38"/>
      <c r="K101" s="100"/>
    </row>
    <row r="102" spans="1:11" ht="22.5" customHeight="1" x14ac:dyDescent="0.25">
      <c r="A102" s="31">
        <f t="shared" si="0"/>
        <v>1</v>
      </c>
      <c r="B102" s="8">
        <f t="shared" si="1"/>
        <v>3</v>
      </c>
      <c r="C102" s="40"/>
      <c r="D102" s="44" t="str">
        <f t="shared" si="7"/>
        <v>Wed</v>
      </c>
      <c r="E102" s="45">
        <f>+E97+1</f>
        <v>44251</v>
      </c>
      <c r="F102" s="46"/>
      <c r="G102" s="47"/>
      <c r="H102" s="48"/>
      <c r="I102" s="47"/>
      <c r="J102" s="49"/>
      <c r="K102" s="97"/>
    </row>
    <row r="103" spans="1:11" ht="22.5" customHeight="1" x14ac:dyDescent="0.25">
      <c r="A103" s="31"/>
      <c r="C103" s="40"/>
      <c r="D103" s="44" t="str">
        <f>D102</f>
        <v>Wed</v>
      </c>
      <c r="E103" s="45">
        <f>E102</f>
        <v>44251</v>
      </c>
      <c r="F103" s="46"/>
      <c r="G103" s="47"/>
      <c r="H103" s="48"/>
      <c r="I103" s="47"/>
      <c r="J103" s="49"/>
      <c r="K103" s="97"/>
    </row>
    <row r="104" spans="1:11" ht="22.5" customHeight="1" x14ac:dyDescent="0.25">
      <c r="A104" s="31"/>
      <c r="C104" s="40"/>
      <c r="D104" s="44" t="str">
        <f t="shared" ref="D104:D106" si="28">D103</f>
        <v>Wed</v>
      </c>
      <c r="E104" s="45">
        <f t="shared" ref="E104:E106" si="29">E103</f>
        <v>44251</v>
      </c>
      <c r="F104" s="46"/>
      <c r="G104" s="47"/>
      <c r="H104" s="48"/>
      <c r="I104" s="47"/>
      <c r="J104" s="49"/>
      <c r="K104" s="97"/>
    </row>
    <row r="105" spans="1:11" ht="22.5" customHeight="1" x14ac:dyDescent="0.25">
      <c r="A105" s="31"/>
      <c r="C105" s="40"/>
      <c r="D105" s="44" t="str">
        <f t="shared" si="28"/>
        <v>Wed</v>
      </c>
      <c r="E105" s="45">
        <f t="shared" si="29"/>
        <v>44251</v>
      </c>
      <c r="F105" s="46"/>
      <c r="G105" s="47"/>
      <c r="H105" s="48"/>
      <c r="I105" s="47"/>
      <c r="J105" s="49"/>
      <c r="K105" s="97"/>
    </row>
    <row r="106" spans="1:11" ht="22.5" customHeight="1" x14ac:dyDescent="0.25">
      <c r="A106" s="31"/>
      <c r="C106" s="40"/>
      <c r="D106" s="44" t="str">
        <f t="shared" si="28"/>
        <v>Wed</v>
      </c>
      <c r="E106" s="45">
        <f t="shared" si="29"/>
        <v>44251</v>
      </c>
      <c r="F106" s="46"/>
      <c r="G106" s="47"/>
      <c r="H106" s="48"/>
      <c r="I106" s="47"/>
      <c r="J106" s="49"/>
      <c r="K106" s="97"/>
    </row>
    <row r="107" spans="1:11" ht="22.5" customHeight="1" x14ac:dyDescent="0.25">
      <c r="A107" s="31">
        <f t="shared" si="0"/>
        <v>1</v>
      </c>
      <c r="B107" s="8">
        <f t="shared" si="1"/>
        <v>4</v>
      </c>
      <c r="C107" s="40"/>
      <c r="D107" s="33" t="str">
        <f t="shared" si="7"/>
        <v>Thu</v>
      </c>
      <c r="E107" s="34">
        <f t="shared" ref="E107" si="30">+E102+1</f>
        <v>44252</v>
      </c>
      <c r="F107" s="35"/>
      <c r="G107" s="36"/>
      <c r="H107" s="43"/>
      <c r="I107" s="36"/>
      <c r="J107" s="38"/>
      <c r="K107" s="100"/>
    </row>
    <row r="108" spans="1:11" ht="22.5" customHeight="1" x14ac:dyDescent="0.25">
      <c r="A108" s="31"/>
      <c r="C108" s="40"/>
      <c r="D108" s="33" t="str">
        <f>D107</f>
        <v>Thu</v>
      </c>
      <c r="E108" s="34">
        <f>E107</f>
        <v>44252</v>
      </c>
      <c r="F108" s="35"/>
      <c r="G108" s="36"/>
      <c r="H108" s="43"/>
      <c r="I108" s="36"/>
      <c r="J108" s="38"/>
      <c r="K108" s="100"/>
    </row>
    <row r="109" spans="1:11" ht="22.5" customHeight="1" x14ac:dyDescent="0.25">
      <c r="A109" s="31"/>
      <c r="C109" s="40"/>
      <c r="D109" s="33" t="str">
        <f t="shared" ref="D109:E111" si="31">D108</f>
        <v>Thu</v>
      </c>
      <c r="E109" s="34">
        <f t="shared" si="31"/>
        <v>44252</v>
      </c>
      <c r="F109" s="35"/>
      <c r="G109" s="36"/>
      <c r="H109" s="43"/>
      <c r="I109" s="36"/>
      <c r="J109" s="38"/>
      <c r="K109" s="100"/>
    </row>
    <row r="110" spans="1:11" ht="22.5" customHeight="1" x14ac:dyDescent="0.25">
      <c r="A110" s="31"/>
      <c r="C110" s="40"/>
      <c r="D110" s="33" t="str">
        <f t="shared" si="31"/>
        <v>Thu</v>
      </c>
      <c r="E110" s="34">
        <f t="shared" si="31"/>
        <v>44252</v>
      </c>
      <c r="F110" s="35"/>
      <c r="G110" s="36"/>
      <c r="H110" s="43"/>
      <c r="I110" s="36"/>
      <c r="J110" s="38"/>
      <c r="K110" s="100"/>
    </row>
    <row r="111" spans="1:11" ht="22.5" customHeight="1" x14ac:dyDescent="0.25">
      <c r="A111" s="31"/>
      <c r="C111" s="40"/>
      <c r="D111" s="33" t="str">
        <f t="shared" si="31"/>
        <v>Thu</v>
      </c>
      <c r="E111" s="34">
        <f t="shared" si="31"/>
        <v>44252</v>
      </c>
      <c r="F111" s="35"/>
      <c r="G111" s="36"/>
      <c r="H111" s="43"/>
      <c r="I111" s="36"/>
      <c r="J111" s="38"/>
      <c r="K111" s="100"/>
    </row>
    <row r="112" spans="1:11" ht="22.5" customHeight="1" x14ac:dyDescent="0.25">
      <c r="A112" s="31">
        <f t="shared" si="0"/>
        <v>1</v>
      </c>
      <c r="B112" s="8">
        <f t="shared" si="1"/>
        <v>5</v>
      </c>
      <c r="C112" s="40"/>
      <c r="D112" s="44" t="str">
        <f t="shared" si="7"/>
        <v>Fri</v>
      </c>
      <c r="E112" s="45">
        <f>+E107+1</f>
        <v>44253</v>
      </c>
      <c r="F112" s="46"/>
      <c r="G112" s="47"/>
      <c r="H112" s="48"/>
      <c r="I112" s="47"/>
      <c r="J112" s="49"/>
      <c r="K112" s="97"/>
    </row>
    <row r="113" spans="1:11" ht="22.5" customHeight="1" x14ac:dyDescent="0.25">
      <c r="A113" s="31"/>
      <c r="C113" s="40"/>
      <c r="D113" s="44" t="str">
        <f>D112</f>
        <v>Fri</v>
      </c>
      <c r="E113" s="45">
        <f>E112</f>
        <v>44253</v>
      </c>
      <c r="F113" s="46"/>
      <c r="G113" s="47"/>
      <c r="H113" s="48"/>
      <c r="I113" s="47"/>
      <c r="J113" s="49"/>
      <c r="K113" s="97"/>
    </row>
    <row r="114" spans="1:11" ht="22.5" customHeight="1" x14ac:dyDescent="0.25">
      <c r="A114" s="31"/>
      <c r="C114" s="40"/>
      <c r="D114" s="44" t="str">
        <f t="shared" ref="D114:E116" si="32">D113</f>
        <v>Fri</v>
      </c>
      <c r="E114" s="45">
        <f t="shared" si="32"/>
        <v>44253</v>
      </c>
      <c r="F114" s="46"/>
      <c r="G114" s="47"/>
      <c r="H114" s="48"/>
      <c r="I114" s="47"/>
      <c r="J114" s="49"/>
      <c r="K114" s="97"/>
    </row>
    <row r="115" spans="1:11" ht="22.5" customHeight="1" x14ac:dyDescent="0.25">
      <c r="A115" s="31"/>
      <c r="C115" s="40"/>
      <c r="D115" s="44" t="str">
        <f t="shared" si="32"/>
        <v>Fri</v>
      </c>
      <c r="E115" s="45">
        <f t="shared" si="32"/>
        <v>44253</v>
      </c>
      <c r="F115" s="46"/>
      <c r="G115" s="47"/>
      <c r="H115" s="48"/>
      <c r="I115" s="47"/>
      <c r="J115" s="49"/>
      <c r="K115" s="97"/>
    </row>
    <row r="116" spans="1:11" ht="22.5" customHeight="1" x14ac:dyDescent="0.25">
      <c r="A116" s="31"/>
      <c r="C116" s="40"/>
      <c r="D116" s="44" t="str">
        <f t="shared" si="32"/>
        <v>Fri</v>
      </c>
      <c r="E116" s="45">
        <f t="shared" si="32"/>
        <v>44253</v>
      </c>
      <c r="F116" s="46"/>
      <c r="G116" s="47"/>
      <c r="H116" s="48"/>
      <c r="I116" s="47"/>
      <c r="J116" s="49"/>
      <c r="K116" s="97"/>
    </row>
    <row r="117" spans="1:11" ht="22.5" customHeight="1" x14ac:dyDescent="0.25">
      <c r="A117" s="31" t="str">
        <f t="shared" si="0"/>
        <v/>
      </c>
      <c r="B117" s="8">
        <f t="shared" si="1"/>
        <v>6</v>
      </c>
      <c r="C117" s="40"/>
      <c r="D117" s="33" t="str">
        <f t="shared" si="7"/>
        <v>Sat</v>
      </c>
      <c r="E117" s="34">
        <f>+E112+1</f>
        <v>44254</v>
      </c>
      <c r="F117" s="65"/>
      <c r="G117" s="66"/>
      <c r="H117" s="67"/>
      <c r="I117" s="66"/>
      <c r="J117" s="93"/>
      <c r="K117" s="100"/>
    </row>
    <row r="118" spans="1:11" ht="22.5" customHeight="1" thickBot="1" x14ac:dyDescent="0.3">
      <c r="A118" s="31" t="str">
        <f t="shared" si="0"/>
        <v/>
      </c>
      <c r="B118" s="8">
        <f t="shared" si="1"/>
        <v>7</v>
      </c>
      <c r="C118" s="40"/>
      <c r="D118" s="102" t="str">
        <f t="shared" si="7"/>
        <v>Sun</v>
      </c>
      <c r="E118" s="88">
        <f>+E117+1</f>
        <v>44255</v>
      </c>
      <c r="F118" s="103"/>
      <c r="G118" s="104"/>
      <c r="H118" s="105"/>
      <c r="I118" s="104"/>
      <c r="J118" s="106"/>
      <c r="K118" s="101"/>
    </row>
    <row r="119" spans="1:11" ht="30" customHeight="1" x14ac:dyDescent="0.25"/>
    <row r="120" spans="1:11" ht="30" customHeight="1" x14ac:dyDescent="0.25"/>
    <row r="121" spans="1:11" ht="30" customHeight="1" x14ac:dyDescent="0.25"/>
    <row r="122" spans="1:11" ht="30" customHeight="1" x14ac:dyDescent="0.25"/>
    <row r="123" spans="1:11" ht="30" customHeight="1" x14ac:dyDescent="0.25"/>
    <row r="124" spans="1:11" ht="30" customHeight="1" x14ac:dyDescent="0.25"/>
    <row r="125" spans="1:11" ht="30" customHeight="1" x14ac:dyDescent="0.25"/>
    <row r="126" spans="1:11" ht="30" customHeight="1" x14ac:dyDescent="0.25"/>
    <row r="127" spans="1:11" ht="30" customHeight="1" x14ac:dyDescent="0.25"/>
    <row r="128" spans="1:11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9" customHeight="1" x14ac:dyDescent="0.25"/>
    <row r="201" ht="39" customHeight="1" x14ac:dyDescent="0.25"/>
    <row r="202" ht="39" customHeight="1" x14ac:dyDescent="0.25"/>
    <row r="203" ht="39" customHeight="1" x14ac:dyDescent="0.25"/>
    <row r="204" ht="39" customHeight="1" x14ac:dyDescent="0.25"/>
    <row r="205" ht="39" customHeight="1" x14ac:dyDescent="0.25"/>
    <row r="206" ht="39" customHeight="1" x14ac:dyDescent="0.25"/>
    <row r="207" ht="39" customHeight="1" x14ac:dyDescent="0.25"/>
    <row r="208" ht="39" customHeight="1" x14ac:dyDescent="0.25"/>
    <row r="209" ht="39" customHeight="1" x14ac:dyDescent="0.25"/>
    <row r="210" ht="39" customHeight="1" x14ac:dyDescent="0.25"/>
    <row r="211" ht="39" customHeight="1" x14ac:dyDescent="0.25"/>
  </sheetData>
  <mergeCells count="2">
    <mergeCell ref="D4:E4"/>
    <mergeCell ref="D1:K1"/>
  </mergeCells>
  <conditionalFormatting sqref="C11:C15 C26:C118">
    <cfRule type="expression" dxfId="600" priority="43" stopIfTrue="1">
      <formula>IF($A11=1,B11,)</formula>
    </cfRule>
    <cfRule type="expression" dxfId="599" priority="44" stopIfTrue="1">
      <formula>IF($A11="",B11,)</formula>
    </cfRule>
  </conditionalFormatting>
  <conditionalFormatting sqref="E11:E15">
    <cfRule type="expression" dxfId="598" priority="45" stopIfTrue="1">
      <formula>IF($A11="",B11,"")</formula>
    </cfRule>
  </conditionalFormatting>
  <conditionalFormatting sqref="E26:E43 E48 E53:E70 E75 E102 E107:E118 E80:E97">
    <cfRule type="expression" dxfId="597" priority="46" stopIfTrue="1">
      <formula>IF($A26&lt;&gt;1,B26,"")</formula>
    </cfRule>
  </conditionalFormatting>
  <conditionalFormatting sqref="D11:D15 D26:D43 D48 D53:D70 D75 D102 D107:D118 D80:D97">
    <cfRule type="expression" dxfId="596" priority="47" stopIfTrue="1">
      <formula>IF($A11="",B11,)</formula>
    </cfRule>
  </conditionalFormatting>
  <conditionalFormatting sqref="G11:G20 G26:G84 G90:G118">
    <cfRule type="expression" dxfId="595" priority="48" stopIfTrue="1">
      <formula>#REF!="Freelancer"</formula>
    </cfRule>
    <cfRule type="expression" dxfId="594" priority="49" stopIfTrue="1">
      <formula>#REF!="DTC Int. Staff"</formula>
    </cfRule>
  </conditionalFormatting>
  <conditionalFormatting sqref="G118 G26:G30 G37:G57 G64:G84 G91:G111">
    <cfRule type="expression" dxfId="593" priority="41" stopIfTrue="1">
      <formula>$F$5="Freelancer"</formula>
    </cfRule>
    <cfRule type="expression" dxfId="592" priority="42" stopIfTrue="1">
      <formula>$F$5="DTC Int. Staff"</formula>
    </cfRule>
  </conditionalFormatting>
  <conditionalFormatting sqref="G16:G20">
    <cfRule type="expression" dxfId="591" priority="39" stopIfTrue="1">
      <formula>#REF!="Freelancer"</formula>
    </cfRule>
    <cfRule type="expression" dxfId="590" priority="40" stopIfTrue="1">
      <formula>#REF!="DTC Int. Staff"</formula>
    </cfRule>
  </conditionalFormatting>
  <conditionalFormatting sqref="G16:G20">
    <cfRule type="expression" dxfId="589" priority="37" stopIfTrue="1">
      <formula>$F$5="Freelancer"</formula>
    </cfRule>
    <cfRule type="expression" dxfId="588" priority="38" stopIfTrue="1">
      <formula>$F$5="DTC Int. Staff"</formula>
    </cfRule>
  </conditionalFormatting>
  <conditionalFormatting sqref="G21:G25">
    <cfRule type="expression" dxfId="587" priority="35" stopIfTrue="1">
      <formula>#REF!="Freelancer"</formula>
    </cfRule>
    <cfRule type="expression" dxfId="586" priority="36" stopIfTrue="1">
      <formula>#REF!="DTC Int. Staff"</formula>
    </cfRule>
  </conditionalFormatting>
  <conditionalFormatting sqref="G21:G25">
    <cfRule type="expression" dxfId="585" priority="33" stopIfTrue="1">
      <formula>$F$5="Freelancer"</formula>
    </cfRule>
    <cfRule type="expression" dxfId="584" priority="34" stopIfTrue="1">
      <formula>$F$5="DTC Int. Staff"</formula>
    </cfRule>
  </conditionalFormatting>
  <conditionalFormatting sqref="G63">
    <cfRule type="expression" dxfId="583" priority="23" stopIfTrue="1">
      <formula>$F$5="Freelancer"</formula>
    </cfRule>
    <cfRule type="expression" dxfId="582" priority="24" stopIfTrue="1">
      <formula>$F$5="DTC Int. Staff"</formula>
    </cfRule>
  </conditionalFormatting>
  <conditionalFormatting sqref="G85:G89">
    <cfRule type="expression" dxfId="581" priority="21" stopIfTrue="1">
      <formula>#REF!="Freelancer"</formula>
    </cfRule>
    <cfRule type="expression" dxfId="580" priority="22" stopIfTrue="1">
      <formula>#REF!="DTC Int. Staff"</formula>
    </cfRule>
  </conditionalFormatting>
  <conditionalFormatting sqref="G85:G89">
    <cfRule type="expression" dxfId="579" priority="19" stopIfTrue="1">
      <formula>$F$5="Freelancer"</formula>
    </cfRule>
    <cfRule type="expression" dxfId="578" priority="20" stopIfTrue="1">
      <formula>$F$5="DTC Int. Staff"</formula>
    </cfRule>
  </conditionalFormatting>
  <conditionalFormatting sqref="E17:E20">
    <cfRule type="expression" dxfId="577" priority="17" stopIfTrue="1">
      <formula>IF($A17="",B17,"")</formula>
    </cfRule>
  </conditionalFormatting>
  <conditionalFormatting sqref="D17:D20">
    <cfRule type="expression" dxfId="576" priority="18" stopIfTrue="1">
      <formula>IF($A17="",B17,)</formula>
    </cfRule>
  </conditionalFormatting>
  <conditionalFormatting sqref="E22:E25">
    <cfRule type="expression" dxfId="575" priority="15" stopIfTrue="1">
      <formula>IF($A22="",B22,"")</formula>
    </cfRule>
  </conditionalFormatting>
  <conditionalFormatting sqref="D22:D25">
    <cfRule type="expression" dxfId="574" priority="16" stopIfTrue="1">
      <formula>IF($A22="",B22,)</formula>
    </cfRule>
  </conditionalFormatting>
  <conditionalFormatting sqref="E44:E47">
    <cfRule type="expression" dxfId="573" priority="13" stopIfTrue="1">
      <formula>IF($A44="",B44,"")</formula>
    </cfRule>
  </conditionalFormatting>
  <conditionalFormatting sqref="D44:D47">
    <cfRule type="expression" dxfId="572" priority="14" stopIfTrue="1">
      <formula>IF($A44="",B44,)</formula>
    </cfRule>
  </conditionalFormatting>
  <conditionalFormatting sqref="E49:E52">
    <cfRule type="expression" dxfId="571" priority="11" stopIfTrue="1">
      <formula>IF($A49="",B49,"")</formula>
    </cfRule>
  </conditionalFormatting>
  <conditionalFormatting sqref="D49:D52">
    <cfRule type="expression" dxfId="570" priority="12" stopIfTrue="1">
      <formula>IF($A49="",B49,)</formula>
    </cfRule>
  </conditionalFormatting>
  <conditionalFormatting sqref="E71:E74">
    <cfRule type="expression" dxfId="569" priority="9" stopIfTrue="1">
      <formula>IF($A71="",B71,"")</formula>
    </cfRule>
  </conditionalFormatting>
  <conditionalFormatting sqref="D71:D74">
    <cfRule type="expression" dxfId="568" priority="10" stopIfTrue="1">
      <formula>IF($A71="",B71,)</formula>
    </cfRule>
  </conditionalFormatting>
  <conditionalFormatting sqref="E76:E79">
    <cfRule type="expression" dxfId="567" priority="7" stopIfTrue="1">
      <formula>IF($A76="",B76,"")</formula>
    </cfRule>
  </conditionalFormatting>
  <conditionalFormatting sqref="D76:D79">
    <cfRule type="expression" dxfId="566" priority="8" stopIfTrue="1">
      <formula>IF($A76="",B76,)</formula>
    </cfRule>
  </conditionalFormatting>
  <conditionalFormatting sqref="E98:E101">
    <cfRule type="expression" dxfId="565" priority="5" stopIfTrue="1">
      <formula>IF($A98="",B98,"")</formula>
    </cfRule>
  </conditionalFormatting>
  <conditionalFormatting sqref="D98:D101">
    <cfRule type="expression" dxfId="564" priority="6" stopIfTrue="1">
      <formula>IF($A98="",B98,)</formula>
    </cfRule>
  </conditionalFormatting>
  <conditionalFormatting sqref="E98">
    <cfRule type="timePeriod" dxfId="563" priority="4" timePeriod="lastWeek">
      <formula>AND(TODAY()-ROUNDDOWN(E98,0)&gt;=(WEEKDAY(TODAY())),TODAY()-ROUNDDOWN(E98,0)&lt;(WEEKDAY(TODAY())+7))</formula>
    </cfRule>
  </conditionalFormatting>
  <conditionalFormatting sqref="E103:E106">
    <cfRule type="expression" dxfId="562" priority="2" stopIfTrue="1">
      <formula>IF($A103="",B103,"")</formula>
    </cfRule>
  </conditionalFormatting>
  <conditionalFormatting sqref="D103:D106">
    <cfRule type="expression" dxfId="561" priority="3" stopIfTrue="1">
      <formula>IF($A103="",B103,)</formula>
    </cfRule>
  </conditionalFormatting>
  <conditionalFormatting sqref="E103:E106">
    <cfRule type="timePeriod" dxfId="560" priority="1" timePeriod="lastWeek">
      <formula>AND(TODAY()-ROUNDDOWN(E103,0)&gt;=(WEEKDAY(TODAY())),TODAY()-ROUNDDOWN(E103,0)&lt;(WEEKDAY(TODAY())+7))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K276"/>
  <sheetViews>
    <sheetView showGridLines="0" topLeftCell="D1" zoomScale="90" zoomScaleNormal="90" workbookViewId="0">
      <selection activeCell="N8" sqref="N8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1" ht="51.75" customHeight="1" thickBot="1" x14ac:dyDescent="0.3">
      <c r="D1" s="300" t="s">
        <v>5</v>
      </c>
      <c r="E1" s="301"/>
      <c r="F1" s="301"/>
      <c r="G1" s="301"/>
      <c r="H1" s="301"/>
      <c r="I1" s="301"/>
      <c r="J1" s="301"/>
      <c r="K1" s="302"/>
    </row>
    <row r="2" spans="1:11" ht="13.5" customHeight="1" x14ac:dyDescent="0.25">
      <c r="D2" s="9"/>
      <c r="E2" s="9"/>
      <c r="F2" s="9"/>
      <c r="G2" s="9"/>
      <c r="H2" s="9"/>
      <c r="I2" s="9"/>
      <c r="J2" s="10"/>
    </row>
    <row r="3" spans="1:11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5">
      <c r="D4" s="298" t="s">
        <v>8</v>
      </c>
      <c r="E4" s="299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5">
      <c r="E6" s="15"/>
      <c r="F6" s="15"/>
      <c r="G6" s="15"/>
      <c r="H6" s="17"/>
      <c r="I6" s="18"/>
      <c r="J6" s="19"/>
    </row>
    <row r="7" spans="1:11" ht="28.8" x14ac:dyDescent="0.25">
      <c r="G7" s="20"/>
      <c r="H7" s="17"/>
      <c r="I7" s="21" t="s">
        <v>34</v>
      </c>
      <c r="J7" s="22" t="s">
        <v>35</v>
      </c>
    </row>
    <row r="8" spans="1:11" ht="43.5" customHeight="1" x14ac:dyDescent="0.25">
      <c r="D8" s="23"/>
      <c r="G8" s="18"/>
      <c r="H8" s="14"/>
      <c r="I8" s="24">
        <f>SUM(J10:J191)</f>
        <v>0</v>
      </c>
      <c r="J8" s="25">
        <f>I8/8</f>
        <v>0</v>
      </c>
    </row>
    <row r="9" spans="1:11" ht="20.25" customHeight="1" thickBot="1" x14ac:dyDescent="0.3">
      <c r="E9" s="15"/>
      <c r="F9" s="15"/>
      <c r="G9" s="15"/>
      <c r="H9" s="17"/>
      <c r="I9" s="18"/>
      <c r="J9" s="19"/>
    </row>
    <row r="10" spans="1:11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50</v>
      </c>
    </row>
    <row r="11" spans="1:11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8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49"/>
      <c r="K11" s="97"/>
    </row>
    <row r="12" spans="1:11" ht="22.5" customHeight="1" x14ac:dyDescent="0.25">
      <c r="A12" s="31"/>
      <c r="C12" s="75"/>
      <c r="D12" s="78" t="str">
        <f>D11</f>
        <v>Mo</v>
      </c>
      <c r="E12" s="45">
        <f>E11</f>
        <v>44256</v>
      </c>
      <c r="F12" s="46"/>
      <c r="G12" s="47"/>
      <c r="H12" s="71"/>
      <c r="I12" s="47"/>
      <c r="J12" s="49"/>
      <c r="K12" s="97"/>
    </row>
    <row r="13" spans="1:11" ht="22.5" customHeight="1" x14ac:dyDescent="0.25">
      <c r="A13" s="31"/>
      <c r="C13" s="75"/>
      <c r="D13" s="78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49"/>
      <c r="K13" s="97"/>
    </row>
    <row r="14" spans="1:11" ht="22.5" customHeight="1" x14ac:dyDescent="0.25">
      <c r="A14" s="31"/>
      <c r="C14" s="75"/>
      <c r="D14" s="78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49"/>
      <c r="K14" s="97"/>
    </row>
    <row r="15" spans="1:11" ht="22.5" customHeight="1" x14ac:dyDescent="0.25">
      <c r="A15" s="31"/>
      <c r="C15" s="75"/>
      <c r="D15" s="78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49"/>
      <c r="K15" s="97"/>
    </row>
    <row r="16" spans="1:11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38"/>
      <c r="K16" s="100"/>
    </row>
    <row r="17" spans="1:11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38"/>
      <c r="K17" s="100"/>
    </row>
    <row r="18" spans="1:11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38"/>
      <c r="K18" s="100"/>
    </row>
    <row r="19" spans="1:11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38"/>
      <c r="K19" s="100"/>
    </row>
    <row r="20" spans="1:11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38"/>
      <c r="K20" s="100"/>
    </row>
    <row r="21" spans="1:11" ht="22.5" customHeight="1" x14ac:dyDescent="0.25">
      <c r="A21" s="31"/>
      <c r="B21" s="8">
        <f t="shared" si="1"/>
        <v>3</v>
      </c>
      <c r="C21" s="76"/>
      <c r="D21" s="78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49"/>
      <c r="K21" s="97"/>
    </row>
    <row r="22" spans="1:11" ht="22.5" customHeight="1" x14ac:dyDescent="0.25">
      <c r="A22" s="31"/>
      <c r="C22" s="76"/>
      <c r="D22" s="78" t="str">
        <f>D21</f>
        <v>Wed</v>
      </c>
      <c r="E22" s="45">
        <f>E21</f>
        <v>44258</v>
      </c>
      <c r="F22" s="46"/>
      <c r="G22" s="47"/>
      <c r="H22" s="71"/>
      <c r="I22" s="47"/>
      <c r="J22" s="49"/>
      <c r="K22" s="97"/>
    </row>
    <row r="23" spans="1:11" ht="22.5" customHeight="1" x14ac:dyDescent="0.25">
      <c r="A23" s="31"/>
      <c r="C23" s="76"/>
      <c r="D23" s="78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49"/>
      <c r="K23" s="97"/>
    </row>
    <row r="24" spans="1:11" ht="22.5" customHeight="1" x14ac:dyDescent="0.25">
      <c r="A24" s="31"/>
      <c r="C24" s="76"/>
      <c r="D24" s="78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49"/>
      <c r="K24" s="97"/>
    </row>
    <row r="25" spans="1:11" ht="22.5" customHeight="1" x14ac:dyDescent="0.25">
      <c r="A25" s="31"/>
      <c r="C25" s="76"/>
      <c r="D25" s="78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49"/>
      <c r="K25" s="97"/>
    </row>
    <row r="26" spans="1:11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38"/>
      <c r="K26" s="100"/>
    </row>
    <row r="27" spans="1:11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38"/>
      <c r="K27" s="100"/>
    </row>
    <row r="28" spans="1:11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38"/>
      <c r="K28" s="100"/>
    </row>
    <row r="29" spans="1:11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38"/>
      <c r="K29" s="100"/>
    </row>
    <row r="30" spans="1:11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38"/>
      <c r="K30" s="100"/>
    </row>
    <row r="31" spans="1:11" ht="22.5" customHeight="1" x14ac:dyDescent="0.25">
      <c r="A31" s="31">
        <f t="shared" si="0"/>
        <v>1</v>
      </c>
      <c r="B31" s="8">
        <f t="shared" si="1"/>
        <v>5</v>
      </c>
      <c r="C31" s="76"/>
      <c r="D31" s="78" t="str">
        <f t="shared" si="7"/>
        <v>Fri</v>
      </c>
      <c r="E31" s="45">
        <f>+E26+1</f>
        <v>44260</v>
      </c>
      <c r="F31" s="46"/>
      <c r="G31" s="47"/>
      <c r="H31" s="48"/>
      <c r="I31" s="47"/>
      <c r="J31" s="49"/>
      <c r="K31" s="97"/>
    </row>
    <row r="32" spans="1:11" ht="22.5" customHeight="1" x14ac:dyDescent="0.25">
      <c r="A32" s="31"/>
      <c r="C32" s="76"/>
      <c r="D32" s="78" t="str">
        <f>D31</f>
        <v>Fri</v>
      </c>
      <c r="E32" s="45">
        <f>E31</f>
        <v>44260</v>
      </c>
      <c r="F32" s="46"/>
      <c r="G32" s="47"/>
      <c r="H32" s="48"/>
      <c r="I32" s="47"/>
      <c r="J32" s="49"/>
      <c r="K32" s="97"/>
    </row>
    <row r="33" spans="1:11" ht="22.5" customHeight="1" x14ac:dyDescent="0.25">
      <c r="A33" s="31"/>
      <c r="C33" s="76"/>
      <c r="D33" s="78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49"/>
      <c r="K33" s="97"/>
    </row>
    <row r="34" spans="1:11" ht="22.5" customHeight="1" x14ac:dyDescent="0.25">
      <c r="A34" s="31"/>
      <c r="C34" s="76"/>
      <c r="D34" s="78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49"/>
      <c r="K34" s="97"/>
    </row>
    <row r="35" spans="1:11" ht="22.5" customHeight="1" x14ac:dyDescent="0.25">
      <c r="A35" s="31"/>
      <c r="C35" s="76"/>
      <c r="D35" s="78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49"/>
      <c r="K35" s="97"/>
    </row>
    <row r="36" spans="1:11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93"/>
      <c r="K36" s="100"/>
    </row>
    <row r="37" spans="1:11" ht="22.5" customHeight="1" x14ac:dyDescent="0.25">
      <c r="A37" s="31" t="str">
        <f t="shared" si="0"/>
        <v/>
      </c>
      <c r="B37" s="8">
        <f t="shared" si="1"/>
        <v>7</v>
      </c>
      <c r="C37" s="76"/>
      <c r="D37" s="78" t="str">
        <f t="shared" si="7"/>
        <v>Sun</v>
      </c>
      <c r="E37" s="45">
        <f>+E36+1</f>
        <v>44262</v>
      </c>
      <c r="F37" s="65"/>
      <c r="G37" s="66"/>
      <c r="H37" s="67"/>
      <c r="I37" s="66"/>
      <c r="J37" s="93"/>
      <c r="K37" s="100"/>
    </row>
    <row r="38" spans="1:11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38"/>
      <c r="K38" s="100"/>
    </row>
    <row r="39" spans="1:11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38"/>
      <c r="K39" s="100"/>
    </row>
    <row r="40" spans="1:11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38"/>
      <c r="K40" s="100"/>
    </row>
    <row r="41" spans="1:11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38"/>
      <c r="K41" s="100"/>
    </row>
    <row r="42" spans="1:11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38"/>
      <c r="K42" s="100"/>
    </row>
    <row r="43" spans="1:11" ht="22.5" customHeight="1" x14ac:dyDescent="0.25">
      <c r="A43" s="31">
        <f t="shared" si="0"/>
        <v>1</v>
      </c>
      <c r="B43" s="8">
        <f t="shared" si="1"/>
        <v>2</v>
      </c>
      <c r="C43" s="76"/>
      <c r="D43" s="78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49"/>
      <c r="K43" s="97"/>
    </row>
    <row r="44" spans="1:11" ht="22.5" customHeight="1" x14ac:dyDescent="0.25">
      <c r="A44" s="31"/>
      <c r="C44" s="76"/>
      <c r="D44" s="78" t="str">
        <f>D43</f>
        <v>Tue</v>
      </c>
      <c r="E44" s="45">
        <f>E43</f>
        <v>44264</v>
      </c>
      <c r="F44" s="46"/>
      <c r="G44" s="47"/>
      <c r="H44" s="48"/>
      <c r="I44" s="47"/>
      <c r="J44" s="49"/>
      <c r="K44" s="97"/>
    </row>
    <row r="45" spans="1:11" ht="22.5" customHeight="1" x14ac:dyDescent="0.25">
      <c r="A45" s="31"/>
      <c r="C45" s="76"/>
      <c r="D45" s="78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49"/>
      <c r="K45" s="97"/>
    </row>
    <row r="46" spans="1:11" ht="22.5" customHeight="1" x14ac:dyDescent="0.25">
      <c r="A46" s="31"/>
      <c r="C46" s="76"/>
      <c r="D46" s="78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49"/>
      <c r="K46" s="97"/>
    </row>
    <row r="47" spans="1:11" ht="22.5" customHeight="1" x14ac:dyDescent="0.25">
      <c r="A47" s="31"/>
      <c r="C47" s="76"/>
      <c r="D47" s="78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49"/>
      <c r="K47" s="97"/>
    </row>
    <row r="48" spans="1:11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38"/>
      <c r="K48" s="100"/>
    </row>
    <row r="49" spans="1:11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38"/>
      <c r="K49" s="100"/>
    </row>
    <row r="50" spans="1:11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38"/>
      <c r="K50" s="100"/>
    </row>
    <row r="51" spans="1:11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38"/>
      <c r="K51" s="100"/>
    </row>
    <row r="52" spans="1:11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38"/>
      <c r="K52" s="100"/>
    </row>
    <row r="53" spans="1:11" s="69" customFormat="1" ht="22.5" customHeight="1" x14ac:dyDescent="0.25">
      <c r="A53" s="31">
        <f t="shared" si="0"/>
        <v>1</v>
      </c>
      <c r="B53" s="69">
        <f t="shared" si="1"/>
        <v>4</v>
      </c>
      <c r="C53" s="79"/>
      <c r="D53" s="78" t="str">
        <f t="shared" si="7"/>
        <v>Thu</v>
      </c>
      <c r="E53" s="45">
        <f>+E48+1</f>
        <v>44266</v>
      </c>
      <c r="F53" s="46"/>
      <c r="G53" s="47"/>
      <c r="H53" s="48"/>
      <c r="I53" s="47"/>
      <c r="J53" s="49"/>
      <c r="K53" s="100"/>
    </row>
    <row r="54" spans="1:11" s="69" customFormat="1" ht="22.5" customHeight="1" x14ac:dyDescent="0.25">
      <c r="A54" s="31"/>
      <c r="C54" s="79"/>
      <c r="D54" s="78" t="str">
        <f>D53</f>
        <v>Thu</v>
      </c>
      <c r="E54" s="45">
        <f>E53</f>
        <v>44266</v>
      </c>
      <c r="F54" s="46"/>
      <c r="G54" s="47"/>
      <c r="H54" s="48"/>
      <c r="I54" s="47"/>
      <c r="J54" s="49"/>
      <c r="K54" s="100"/>
    </row>
    <row r="55" spans="1:11" s="69" customFormat="1" ht="22.5" customHeight="1" x14ac:dyDescent="0.25">
      <c r="A55" s="31"/>
      <c r="C55" s="79"/>
      <c r="D55" s="78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49"/>
      <c r="K55" s="100"/>
    </row>
    <row r="56" spans="1:11" s="69" customFormat="1" ht="22.5" customHeight="1" x14ac:dyDescent="0.25">
      <c r="A56" s="31"/>
      <c r="C56" s="79"/>
      <c r="D56" s="78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49"/>
      <c r="K56" s="100"/>
    </row>
    <row r="57" spans="1:11" s="69" customFormat="1" ht="22.5" customHeight="1" x14ac:dyDescent="0.25">
      <c r="A57" s="31"/>
      <c r="C57" s="79"/>
      <c r="D57" s="78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49"/>
      <c r="K57" s="100"/>
    </row>
    <row r="58" spans="1:11" s="69" customFormat="1" ht="22.5" customHeight="1" x14ac:dyDescent="0.25">
      <c r="A58" s="31">
        <f t="shared" si="0"/>
        <v>1</v>
      </c>
      <c r="B58" s="69">
        <f t="shared" si="1"/>
        <v>5</v>
      </c>
      <c r="C58" s="79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93"/>
      <c r="K58" s="100"/>
    </row>
    <row r="59" spans="1:11" s="69" customFormat="1" ht="22.5" customHeight="1" x14ac:dyDescent="0.25">
      <c r="A59" s="31"/>
      <c r="C59" s="79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93"/>
      <c r="K59" s="100"/>
    </row>
    <row r="60" spans="1:11" s="69" customFormat="1" ht="22.5" customHeight="1" x14ac:dyDescent="0.25">
      <c r="A60" s="31"/>
      <c r="C60" s="79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93"/>
      <c r="K60" s="100"/>
    </row>
    <row r="61" spans="1:11" s="69" customFormat="1" ht="22.5" customHeight="1" x14ac:dyDescent="0.25">
      <c r="A61" s="31"/>
      <c r="C61" s="79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93"/>
      <c r="K61" s="100"/>
    </row>
    <row r="62" spans="1:11" s="69" customFormat="1" ht="22.5" customHeight="1" x14ac:dyDescent="0.25">
      <c r="A62" s="31"/>
      <c r="C62" s="79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93"/>
      <c r="K62" s="100"/>
    </row>
    <row r="63" spans="1:11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38"/>
      <c r="K63" s="100"/>
    </row>
    <row r="64" spans="1:11" ht="22.5" customHeight="1" x14ac:dyDescent="0.25">
      <c r="A64" s="31" t="str">
        <f t="shared" si="0"/>
        <v/>
      </c>
      <c r="B64" s="8">
        <f t="shared" si="1"/>
        <v>7</v>
      </c>
      <c r="C64" s="76"/>
      <c r="D64" s="78" t="str">
        <f t="shared" si="7"/>
        <v>Sun</v>
      </c>
      <c r="E64" s="45">
        <f>+E63+1</f>
        <v>44269</v>
      </c>
      <c r="F64" s="65"/>
      <c r="G64" s="66"/>
      <c r="H64" s="67"/>
      <c r="I64" s="66"/>
      <c r="J64" s="93"/>
      <c r="K64" s="100"/>
    </row>
    <row r="65" spans="1:11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38"/>
      <c r="K65" s="100"/>
    </row>
    <row r="66" spans="1:11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38"/>
      <c r="K66" s="100"/>
    </row>
    <row r="67" spans="1:11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38"/>
      <c r="K67" s="100"/>
    </row>
    <row r="68" spans="1:11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38"/>
      <c r="K68" s="100"/>
    </row>
    <row r="69" spans="1:11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38"/>
      <c r="K69" s="100"/>
    </row>
    <row r="70" spans="1:11" ht="22.5" customHeight="1" x14ac:dyDescent="0.25">
      <c r="A70" s="31">
        <f t="shared" si="0"/>
        <v>1</v>
      </c>
      <c r="B70" s="8">
        <f t="shared" si="1"/>
        <v>2</v>
      </c>
      <c r="C70" s="76"/>
      <c r="D70" s="78" t="str">
        <f t="shared" si="7"/>
        <v>Tue</v>
      </c>
      <c r="E70" s="45">
        <f>+E65+1</f>
        <v>44271</v>
      </c>
      <c r="F70" s="46"/>
      <c r="G70" s="47"/>
      <c r="H70" s="48"/>
      <c r="I70" s="47"/>
      <c r="J70" s="49"/>
      <c r="K70" s="97"/>
    </row>
    <row r="71" spans="1:11" ht="22.5" customHeight="1" x14ac:dyDescent="0.25">
      <c r="A71" s="31"/>
      <c r="C71" s="76"/>
      <c r="D71" s="78" t="str">
        <f>D70</f>
        <v>Tue</v>
      </c>
      <c r="E71" s="45">
        <f>E70</f>
        <v>44271</v>
      </c>
      <c r="F71" s="46"/>
      <c r="G71" s="47"/>
      <c r="H71" s="48"/>
      <c r="I71" s="47"/>
      <c r="J71" s="49"/>
      <c r="K71" s="97"/>
    </row>
    <row r="72" spans="1:11" ht="22.5" customHeight="1" x14ac:dyDescent="0.25">
      <c r="A72" s="31"/>
      <c r="C72" s="76"/>
      <c r="D72" s="78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49"/>
      <c r="K72" s="97"/>
    </row>
    <row r="73" spans="1:11" ht="22.5" customHeight="1" x14ac:dyDescent="0.25">
      <c r="A73" s="31"/>
      <c r="C73" s="76"/>
      <c r="D73" s="78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49"/>
      <c r="K73" s="97"/>
    </row>
    <row r="74" spans="1:11" ht="22.5" customHeight="1" x14ac:dyDescent="0.25">
      <c r="A74" s="31"/>
      <c r="C74" s="76"/>
      <c r="D74" s="78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49"/>
      <c r="K74" s="97"/>
    </row>
    <row r="75" spans="1:11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38"/>
      <c r="K75" s="100"/>
    </row>
    <row r="76" spans="1:11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38"/>
      <c r="K76" s="100"/>
    </row>
    <row r="77" spans="1:11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38"/>
      <c r="K77" s="100"/>
    </row>
    <row r="78" spans="1:11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38"/>
      <c r="K78" s="100"/>
    </row>
    <row r="79" spans="1:11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38"/>
      <c r="K79" s="100"/>
    </row>
    <row r="80" spans="1:11" ht="22.5" customHeight="1" x14ac:dyDescent="0.25">
      <c r="A80" s="31">
        <f t="shared" si="0"/>
        <v>1</v>
      </c>
      <c r="B80" s="8">
        <f t="shared" si="1"/>
        <v>4</v>
      </c>
      <c r="C80" s="76"/>
      <c r="D80" s="78" t="str">
        <f t="shared" si="7"/>
        <v>Thu</v>
      </c>
      <c r="E80" s="45">
        <f>+E75+1</f>
        <v>44273</v>
      </c>
      <c r="F80" s="46"/>
      <c r="G80" s="47"/>
      <c r="H80" s="48"/>
      <c r="I80" s="47"/>
      <c r="J80" s="49"/>
      <c r="K80" s="97"/>
    </row>
    <row r="81" spans="1:11" ht="22.5" customHeight="1" x14ac:dyDescent="0.25">
      <c r="A81" s="31"/>
      <c r="C81" s="76"/>
      <c r="D81" s="78" t="str">
        <f>D80</f>
        <v>Thu</v>
      </c>
      <c r="E81" s="45">
        <f>E80</f>
        <v>44273</v>
      </c>
      <c r="F81" s="46"/>
      <c r="G81" s="47"/>
      <c r="H81" s="48"/>
      <c r="I81" s="47"/>
      <c r="J81" s="49"/>
      <c r="K81" s="97"/>
    </row>
    <row r="82" spans="1:11" ht="22.5" customHeight="1" x14ac:dyDescent="0.25">
      <c r="A82" s="31"/>
      <c r="C82" s="76"/>
      <c r="D82" s="78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49"/>
      <c r="K82" s="97"/>
    </row>
    <row r="83" spans="1:11" ht="22.5" customHeight="1" x14ac:dyDescent="0.25">
      <c r="A83" s="31"/>
      <c r="C83" s="76"/>
      <c r="D83" s="78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49"/>
      <c r="K83" s="97"/>
    </row>
    <row r="84" spans="1:11" ht="22.5" customHeight="1" x14ac:dyDescent="0.25">
      <c r="A84" s="31"/>
      <c r="C84" s="76"/>
      <c r="D84" s="78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49"/>
      <c r="K84" s="97"/>
    </row>
    <row r="85" spans="1:11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93"/>
      <c r="K85" s="100"/>
    </row>
    <row r="86" spans="1:11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93"/>
      <c r="K86" s="100"/>
    </row>
    <row r="87" spans="1:11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93"/>
      <c r="K87" s="100"/>
    </row>
    <row r="88" spans="1:11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93"/>
      <c r="K88" s="100"/>
    </row>
    <row r="89" spans="1:11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93"/>
      <c r="K89" s="100"/>
    </row>
    <row r="90" spans="1:11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38"/>
      <c r="K90" s="100"/>
    </row>
    <row r="91" spans="1:11" ht="22.5" customHeight="1" x14ac:dyDescent="0.25">
      <c r="A91" s="31" t="str">
        <f t="shared" si="0"/>
        <v/>
      </c>
      <c r="B91" s="8">
        <f t="shared" si="1"/>
        <v>7</v>
      </c>
      <c r="C91" s="76"/>
      <c r="D91" s="78" t="str">
        <f t="shared" si="7"/>
        <v>Sun</v>
      </c>
      <c r="E91" s="45">
        <f>+E90+1</f>
        <v>44276</v>
      </c>
      <c r="F91" s="65"/>
      <c r="G91" s="66"/>
      <c r="H91" s="67"/>
      <c r="I91" s="66"/>
      <c r="J91" s="93"/>
      <c r="K91" s="100"/>
    </row>
    <row r="92" spans="1:11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38"/>
      <c r="K92" s="100"/>
    </row>
    <row r="93" spans="1:11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38"/>
      <c r="K93" s="100"/>
    </row>
    <row r="94" spans="1:11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38"/>
      <c r="K94" s="100"/>
    </row>
    <row r="95" spans="1:11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38"/>
      <c r="K95" s="100"/>
    </row>
    <row r="96" spans="1:11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38"/>
      <c r="K96" s="100"/>
    </row>
    <row r="97" spans="1:11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38"/>
      <c r="K97" s="100"/>
    </row>
    <row r="98" spans="1:11" ht="22.5" customHeight="1" x14ac:dyDescent="0.25">
      <c r="A98" s="31">
        <f t="shared" si="0"/>
        <v>1</v>
      </c>
      <c r="B98" s="8">
        <f t="shared" si="1"/>
        <v>2</v>
      </c>
      <c r="C98" s="76"/>
      <c r="D98" s="78" t="str">
        <f t="shared" si="7"/>
        <v>Tue</v>
      </c>
      <c r="E98" s="45">
        <f>+E92+1</f>
        <v>44278</v>
      </c>
      <c r="F98" s="46"/>
      <c r="G98" s="47"/>
      <c r="H98" s="71"/>
      <c r="I98" s="47"/>
      <c r="J98" s="49"/>
      <c r="K98" s="97"/>
    </row>
    <row r="99" spans="1:11" ht="22.5" customHeight="1" x14ac:dyDescent="0.25">
      <c r="A99" s="31"/>
      <c r="C99" s="76"/>
      <c r="D99" s="78" t="str">
        <f>D98</f>
        <v>Tue</v>
      </c>
      <c r="E99" s="45">
        <f>E98</f>
        <v>44278</v>
      </c>
      <c r="F99" s="46"/>
      <c r="G99" s="47"/>
      <c r="H99" s="71"/>
      <c r="I99" s="47"/>
      <c r="J99" s="49"/>
      <c r="K99" s="97"/>
    </row>
    <row r="100" spans="1:11" ht="22.5" customHeight="1" x14ac:dyDescent="0.25">
      <c r="A100" s="31"/>
      <c r="C100" s="76"/>
      <c r="D100" s="78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49"/>
      <c r="K100" s="97"/>
    </row>
    <row r="101" spans="1:11" ht="22.5" customHeight="1" x14ac:dyDescent="0.25">
      <c r="A101" s="31"/>
      <c r="C101" s="76"/>
      <c r="D101" s="78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49"/>
      <c r="K101" s="97"/>
    </row>
    <row r="102" spans="1:11" ht="22.5" customHeight="1" x14ac:dyDescent="0.25">
      <c r="A102" s="31"/>
      <c r="C102" s="76"/>
      <c r="D102" s="78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49"/>
      <c r="K102" s="97"/>
    </row>
    <row r="103" spans="1:11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38"/>
      <c r="K103" s="100"/>
    </row>
    <row r="104" spans="1:11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38"/>
      <c r="K104" s="100"/>
    </row>
    <row r="105" spans="1:11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38"/>
      <c r="K105" s="100"/>
    </row>
    <row r="106" spans="1:11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38"/>
      <c r="K106" s="100"/>
    </row>
    <row r="107" spans="1:11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38"/>
      <c r="K107" s="100"/>
    </row>
    <row r="108" spans="1:11" ht="22.5" customHeight="1" x14ac:dyDescent="0.25">
      <c r="A108" s="31">
        <f t="shared" si="0"/>
        <v>1</v>
      </c>
      <c r="B108" s="8">
        <f t="shared" si="1"/>
        <v>4</v>
      </c>
      <c r="C108" s="76"/>
      <c r="D108" s="78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49"/>
      <c r="K108" s="97"/>
    </row>
    <row r="109" spans="1:11" ht="22.5" customHeight="1" x14ac:dyDescent="0.25">
      <c r="A109" s="31"/>
      <c r="C109" s="76"/>
      <c r="D109" s="78" t="str">
        <f>D108</f>
        <v>Thu</v>
      </c>
      <c r="E109" s="45">
        <f>E108</f>
        <v>44280</v>
      </c>
      <c r="F109" s="46"/>
      <c r="G109" s="47"/>
      <c r="H109" s="48"/>
      <c r="I109" s="47"/>
      <c r="J109" s="49"/>
      <c r="K109" s="97"/>
    </row>
    <row r="110" spans="1:11" ht="22.5" customHeight="1" x14ac:dyDescent="0.25">
      <c r="A110" s="31"/>
      <c r="C110" s="76"/>
      <c r="D110" s="78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49"/>
      <c r="K110" s="97"/>
    </row>
    <row r="111" spans="1:11" ht="22.5" customHeight="1" x14ac:dyDescent="0.25">
      <c r="A111" s="31"/>
      <c r="C111" s="76"/>
      <c r="D111" s="78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49"/>
      <c r="K111" s="97"/>
    </row>
    <row r="112" spans="1:11" ht="22.5" customHeight="1" x14ac:dyDescent="0.25">
      <c r="A112" s="31"/>
      <c r="C112" s="76"/>
      <c r="D112" s="78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49"/>
      <c r="K112" s="97"/>
    </row>
    <row r="113" spans="1:11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93"/>
      <c r="K113" s="100"/>
    </row>
    <row r="114" spans="1:11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93"/>
      <c r="K114" s="100"/>
    </row>
    <row r="115" spans="1:11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93"/>
      <c r="K115" s="100"/>
    </row>
    <row r="116" spans="1:11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93"/>
      <c r="K116" s="100"/>
    </row>
    <row r="117" spans="1:11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93"/>
      <c r="K117" s="100"/>
    </row>
    <row r="118" spans="1:11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38"/>
      <c r="K118" s="100"/>
    </row>
    <row r="119" spans="1:11" ht="22.5" customHeight="1" x14ac:dyDescent="0.25">
      <c r="A119" s="31" t="str">
        <f t="shared" si="0"/>
        <v/>
      </c>
      <c r="B119" s="8">
        <f t="shared" si="1"/>
        <v>7</v>
      </c>
      <c r="C119" s="76"/>
      <c r="D119" s="78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93"/>
      <c r="K119" s="100"/>
    </row>
    <row r="120" spans="1:11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38"/>
      <c r="K120" s="100"/>
    </row>
    <row r="121" spans="1:11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38"/>
      <c r="K121" s="100"/>
    </row>
    <row r="122" spans="1:11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38"/>
      <c r="K122" s="100"/>
    </row>
    <row r="123" spans="1:11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38"/>
      <c r="K123" s="100"/>
    </row>
    <row r="124" spans="1:11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38"/>
      <c r="K124" s="100"/>
    </row>
    <row r="125" spans="1:11" ht="22.5" customHeight="1" x14ac:dyDescent="0.25">
      <c r="A125" s="31">
        <f t="shared" si="0"/>
        <v>1</v>
      </c>
      <c r="B125" s="8">
        <v>2</v>
      </c>
      <c r="C125" s="76"/>
      <c r="D125" s="78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49"/>
      <c r="K125" s="97"/>
    </row>
    <row r="126" spans="1:11" ht="22.5" customHeight="1" x14ac:dyDescent="0.25">
      <c r="A126" s="31"/>
      <c r="C126" s="76"/>
      <c r="D126" s="83" t="str">
        <f>D125</f>
        <v>Tue</v>
      </c>
      <c r="E126" s="84">
        <f>E125</f>
        <v>44285</v>
      </c>
      <c r="F126" s="85"/>
      <c r="G126" s="86"/>
      <c r="H126" s="87"/>
      <c r="I126" s="86"/>
      <c r="J126" s="49"/>
      <c r="K126" s="97"/>
    </row>
    <row r="127" spans="1:11" ht="22.5" customHeight="1" x14ac:dyDescent="0.25">
      <c r="A127" s="31"/>
      <c r="C127" s="76"/>
      <c r="D127" s="83" t="str">
        <f t="shared" ref="D127:D129" si="35">D126</f>
        <v>Tue</v>
      </c>
      <c r="E127" s="84">
        <f t="shared" ref="E127:E129" si="36">E126</f>
        <v>44285</v>
      </c>
      <c r="F127" s="85"/>
      <c r="G127" s="86"/>
      <c r="H127" s="87"/>
      <c r="I127" s="86"/>
      <c r="J127" s="49"/>
      <c r="K127" s="97"/>
    </row>
    <row r="128" spans="1:11" ht="22.5" customHeight="1" x14ac:dyDescent="0.25">
      <c r="A128" s="31"/>
      <c r="C128" s="76"/>
      <c r="D128" s="83" t="str">
        <f t="shared" si="35"/>
        <v>Tue</v>
      </c>
      <c r="E128" s="84">
        <f t="shared" si="36"/>
        <v>44285</v>
      </c>
      <c r="F128" s="85"/>
      <c r="G128" s="86"/>
      <c r="H128" s="87"/>
      <c r="I128" s="86"/>
      <c r="J128" s="49"/>
      <c r="K128" s="97"/>
    </row>
    <row r="129" spans="1:11" ht="22.5" customHeight="1" x14ac:dyDescent="0.25">
      <c r="A129" s="31"/>
      <c r="C129" s="76"/>
      <c r="D129" s="78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49"/>
      <c r="K129" s="97"/>
    </row>
    <row r="130" spans="1:11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38"/>
      <c r="K130" s="100"/>
    </row>
    <row r="131" spans="1:11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38"/>
      <c r="K131" s="100"/>
    </row>
    <row r="132" spans="1:11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38"/>
      <c r="K132" s="100"/>
    </row>
    <row r="133" spans="1:11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38"/>
      <c r="K133" s="100"/>
    </row>
    <row r="134" spans="1:11" ht="22.5" customHeight="1" thickBot="1" x14ac:dyDescent="0.3">
      <c r="A134" s="31"/>
      <c r="C134" s="80"/>
      <c r="D134" s="81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57"/>
      <c r="K134" s="101"/>
    </row>
    <row r="135" spans="1:11" ht="30" customHeight="1" x14ac:dyDescent="0.25"/>
    <row r="136" spans="1:11" ht="30" customHeight="1" x14ac:dyDescent="0.25"/>
    <row r="137" spans="1:11" ht="30" customHeight="1" x14ac:dyDescent="0.25"/>
    <row r="138" spans="1:11" ht="30" customHeight="1" x14ac:dyDescent="0.25"/>
    <row r="139" spans="1:11" ht="30" customHeight="1" x14ac:dyDescent="0.25"/>
    <row r="140" spans="1:11" ht="30" customHeight="1" x14ac:dyDescent="0.25"/>
    <row r="141" spans="1:11" ht="30" customHeight="1" x14ac:dyDescent="0.25"/>
    <row r="142" spans="1:11" ht="30" customHeight="1" x14ac:dyDescent="0.25"/>
    <row r="143" spans="1:11" ht="30" customHeight="1" x14ac:dyDescent="0.25"/>
    <row r="144" spans="1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</sheetData>
  <mergeCells count="2">
    <mergeCell ref="D4:E4"/>
    <mergeCell ref="D1:K1"/>
  </mergeCells>
  <conditionalFormatting sqref="C11:C15 C130:C134 C26:C124">
    <cfRule type="expression" dxfId="559" priority="29" stopIfTrue="1">
      <formula>IF($A11=1,B11,)</formula>
    </cfRule>
    <cfRule type="expression" dxfId="558" priority="30" stopIfTrue="1">
      <formula>IF($A11="",B11,)</formula>
    </cfRule>
  </conditionalFormatting>
  <conditionalFormatting sqref="E11:E15">
    <cfRule type="expression" dxfId="557" priority="31" stopIfTrue="1">
      <formula>IF($A11="",B11,"")</formula>
    </cfRule>
  </conditionalFormatting>
  <conditionalFormatting sqref="E130:E134 E26:E124">
    <cfRule type="expression" dxfId="556" priority="32" stopIfTrue="1">
      <formula>IF($A26&lt;&gt;1,B26,"")</formula>
    </cfRule>
  </conditionalFormatting>
  <conditionalFormatting sqref="D130:D134 D11:D15 D26:D124">
    <cfRule type="expression" dxfId="555" priority="33" stopIfTrue="1">
      <formula>IF($A11="",B11,)</formula>
    </cfRule>
  </conditionalFormatting>
  <conditionalFormatting sqref="G11:G20 G26:G84 G90:G119">
    <cfRule type="expression" dxfId="554" priority="34" stopIfTrue="1">
      <formula>#REF!="Freelancer"</formula>
    </cfRule>
    <cfRule type="expression" dxfId="553" priority="35" stopIfTrue="1">
      <formula>#REF!="DTC Int. Staff"</formula>
    </cfRule>
  </conditionalFormatting>
  <conditionalFormatting sqref="G119 G26:G30 G37:G57 G64:G84 G91:G112">
    <cfRule type="expression" dxfId="552" priority="27" stopIfTrue="1">
      <formula>$F$5="Freelancer"</formula>
    </cfRule>
    <cfRule type="expression" dxfId="551" priority="28" stopIfTrue="1">
      <formula>$F$5="DTC Int. Staff"</formula>
    </cfRule>
  </conditionalFormatting>
  <conditionalFormatting sqref="G16:G20">
    <cfRule type="expression" dxfId="550" priority="25" stopIfTrue="1">
      <formula>#REF!="Freelancer"</formula>
    </cfRule>
    <cfRule type="expression" dxfId="549" priority="26" stopIfTrue="1">
      <formula>#REF!="DTC Int. Staff"</formula>
    </cfRule>
  </conditionalFormatting>
  <conditionalFormatting sqref="G16:G20">
    <cfRule type="expression" dxfId="548" priority="23" stopIfTrue="1">
      <formula>$F$5="Freelancer"</formula>
    </cfRule>
    <cfRule type="expression" dxfId="547" priority="24" stopIfTrue="1">
      <formula>$F$5="DTC Int. Staff"</formula>
    </cfRule>
  </conditionalFormatting>
  <conditionalFormatting sqref="G21:G25">
    <cfRule type="expression" dxfId="546" priority="21" stopIfTrue="1">
      <formula>#REF!="Freelancer"</formula>
    </cfRule>
    <cfRule type="expression" dxfId="545" priority="22" stopIfTrue="1">
      <formula>#REF!="DTC Int. Staff"</formula>
    </cfRule>
  </conditionalFormatting>
  <conditionalFormatting sqref="G21:G25">
    <cfRule type="expression" dxfId="544" priority="19" stopIfTrue="1">
      <formula>$F$5="Freelancer"</formula>
    </cfRule>
    <cfRule type="expression" dxfId="543" priority="20" stopIfTrue="1">
      <formula>$F$5="DTC Int. Staff"</formula>
    </cfRule>
  </conditionalFormatting>
  <conditionalFormatting sqref="C125:C129">
    <cfRule type="expression" dxfId="542" priority="13" stopIfTrue="1">
      <formula>IF($A125=1,B125,)</formula>
    </cfRule>
    <cfRule type="expression" dxfId="541" priority="14" stopIfTrue="1">
      <formula>IF($A125="",B125,)</formula>
    </cfRule>
  </conditionalFormatting>
  <conditionalFormatting sqref="D125:D129">
    <cfRule type="expression" dxfId="540" priority="15" stopIfTrue="1">
      <formula>IF($A125="",B125,)</formula>
    </cfRule>
  </conditionalFormatting>
  <conditionalFormatting sqref="E125:E129">
    <cfRule type="expression" dxfId="539" priority="12" stopIfTrue="1">
      <formula>IF($A125&lt;&gt;1,B125,"")</formula>
    </cfRule>
  </conditionalFormatting>
  <conditionalFormatting sqref="G63">
    <cfRule type="expression" dxfId="538" priority="9" stopIfTrue="1">
      <formula>$F$5="Freelancer"</formula>
    </cfRule>
    <cfRule type="expression" dxfId="537" priority="10" stopIfTrue="1">
      <formula>$F$5="DTC Int. Staff"</formula>
    </cfRule>
  </conditionalFormatting>
  <conditionalFormatting sqref="G85:G89">
    <cfRule type="expression" dxfId="536" priority="7" stopIfTrue="1">
      <formula>#REF!="Freelancer"</formula>
    </cfRule>
    <cfRule type="expression" dxfId="535" priority="8" stopIfTrue="1">
      <formula>#REF!="DTC Int. Staff"</formula>
    </cfRule>
  </conditionalFormatting>
  <conditionalFormatting sqref="G85:G89">
    <cfRule type="expression" dxfId="534" priority="5" stopIfTrue="1">
      <formula>$F$5="Freelancer"</formula>
    </cfRule>
    <cfRule type="expression" dxfId="533" priority="6" stopIfTrue="1">
      <formula>$F$5="DTC Int. Staff"</formula>
    </cfRule>
  </conditionalFormatting>
  <conditionalFormatting sqref="E17:E20">
    <cfRule type="expression" dxfId="532" priority="3" stopIfTrue="1">
      <formula>IF($A17="",B17,"")</formula>
    </cfRule>
  </conditionalFormatting>
  <conditionalFormatting sqref="D17:D20">
    <cfRule type="expression" dxfId="531" priority="4" stopIfTrue="1">
      <formula>IF($A17="",B17,)</formula>
    </cfRule>
  </conditionalFormatting>
  <conditionalFormatting sqref="E22:E25">
    <cfRule type="expression" dxfId="530" priority="1" stopIfTrue="1">
      <formula>IF($A22="",B22,"")</formula>
    </cfRule>
  </conditionalFormatting>
  <conditionalFormatting sqref="D22:D25">
    <cfRule type="expression" dxfId="529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K278"/>
  <sheetViews>
    <sheetView showGridLines="0" topLeftCell="D1" zoomScale="90" zoomScaleNormal="90" workbookViewId="0">
      <selection activeCell="K133" sqref="K10:K133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1" ht="51.75" customHeight="1" thickBot="1" x14ac:dyDescent="0.3">
      <c r="D1" s="300" t="s">
        <v>5</v>
      </c>
      <c r="E1" s="301"/>
      <c r="F1" s="301"/>
      <c r="G1" s="301"/>
      <c r="H1" s="301"/>
      <c r="I1" s="301"/>
      <c r="J1" s="301"/>
      <c r="K1" s="302"/>
    </row>
    <row r="2" spans="1:11" ht="13.5" customHeight="1" x14ac:dyDescent="0.25">
      <c r="D2" s="9"/>
      <c r="E2" s="9"/>
      <c r="F2" s="9"/>
      <c r="G2" s="9"/>
      <c r="H2" s="9"/>
      <c r="I2" s="9"/>
      <c r="J2" s="10"/>
    </row>
    <row r="3" spans="1:11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5">
      <c r="D4" s="298" t="s">
        <v>8</v>
      </c>
      <c r="E4" s="299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5">
      <c r="E6" s="15"/>
      <c r="F6" s="15"/>
      <c r="G6" s="15"/>
      <c r="H6" s="17"/>
      <c r="I6" s="18"/>
      <c r="J6" s="19"/>
    </row>
    <row r="7" spans="1:11" ht="28.8" x14ac:dyDescent="0.25">
      <c r="G7" s="20"/>
      <c r="H7" s="17"/>
      <c r="I7" s="21" t="s">
        <v>34</v>
      </c>
      <c r="J7" s="22" t="s">
        <v>35</v>
      </c>
    </row>
    <row r="8" spans="1:11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1" ht="20.25" customHeight="1" thickBot="1" x14ac:dyDescent="0.3">
      <c r="E9" s="15"/>
      <c r="F9" s="15"/>
      <c r="G9" s="15"/>
      <c r="H9" s="17"/>
      <c r="I9" s="18"/>
      <c r="J9" s="19"/>
    </row>
    <row r="10" spans="1:11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50</v>
      </c>
    </row>
    <row r="11" spans="1:11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  <c r="K11" s="100"/>
    </row>
    <row r="12" spans="1:11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  <c r="K12" s="100"/>
    </row>
    <row r="13" spans="1:11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  <c r="K13" s="100"/>
    </row>
    <row r="14" spans="1:11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  <c r="K14" s="100"/>
    </row>
    <row r="15" spans="1:11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  <c r="K15" s="100"/>
    </row>
    <row r="16" spans="1:11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  <c r="K16" s="100"/>
    </row>
    <row r="17" spans="1:11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  <c r="K17" s="100"/>
    </row>
    <row r="18" spans="1:11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  <c r="K18" s="100"/>
    </row>
    <row r="19" spans="1:11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  <c r="K19" s="100"/>
    </row>
    <row r="20" spans="1:11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  <c r="K20" s="100"/>
    </row>
    <row r="21" spans="1:11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  <c r="K21" s="100"/>
    </row>
    <row r="22" spans="1:11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  <c r="K22" s="100"/>
    </row>
    <row r="23" spans="1:11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  <c r="K23" s="100"/>
    </row>
    <row r="24" spans="1:11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  <c r="K24" s="100"/>
    </row>
    <row r="25" spans="1:11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  <c r="K25" s="100"/>
    </row>
    <row r="26" spans="1:11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  <c r="K26" s="100"/>
    </row>
    <row r="27" spans="1:11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  <c r="K27" s="100"/>
    </row>
    <row r="28" spans="1:11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  <c r="K28" s="100"/>
    </row>
    <row r="29" spans="1:11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  <c r="K29" s="100"/>
    </row>
    <row r="30" spans="1:11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  <c r="K30" s="100"/>
    </row>
    <row r="31" spans="1:11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  <c r="K31" s="100"/>
    </row>
    <row r="32" spans="1:11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  <c r="K32" s="100"/>
    </row>
    <row r="33" spans="1:11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  <c r="K33" s="100"/>
    </row>
    <row r="34" spans="1:11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  <c r="K34" s="100"/>
    </row>
    <row r="35" spans="1:11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  <c r="K35" s="100"/>
    </row>
    <row r="36" spans="1:11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  <c r="K36" s="100"/>
    </row>
    <row r="37" spans="1:11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  <c r="K37" s="100"/>
    </row>
    <row r="38" spans="1:11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  <c r="K38" s="100"/>
    </row>
    <row r="39" spans="1:11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  <c r="K39" s="100"/>
    </row>
    <row r="40" spans="1:11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  <c r="K40" s="100"/>
    </row>
    <row r="41" spans="1:11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  <c r="K41" s="100"/>
    </row>
    <row r="42" spans="1:11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  <c r="K42" s="100"/>
    </row>
    <row r="43" spans="1:11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  <c r="K43" s="100"/>
    </row>
    <row r="44" spans="1:11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  <c r="K44" s="100"/>
    </row>
    <row r="45" spans="1:11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  <c r="K45" s="100"/>
    </row>
    <row r="46" spans="1:11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  <c r="K46" s="100"/>
    </row>
    <row r="47" spans="1:11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  <c r="K47" s="100"/>
    </row>
    <row r="48" spans="1:11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  <c r="K48" s="100"/>
    </row>
    <row r="49" spans="1:11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  <c r="K49" s="100"/>
    </row>
    <row r="50" spans="1:11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  <c r="K50" s="100"/>
    </row>
    <row r="51" spans="1:11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  <c r="K51" s="100"/>
    </row>
    <row r="52" spans="1:11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  <c r="K52" s="100"/>
    </row>
    <row r="53" spans="1:11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  <c r="K53" s="100"/>
    </row>
    <row r="54" spans="1:11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  <c r="K54" s="100"/>
    </row>
    <row r="55" spans="1:11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  <c r="K55" s="100"/>
    </row>
    <row r="56" spans="1:11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  <c r="K56" s="100"/>
    </row>
    <row r="57" spans="1:11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  <c r="K57" s="100"/>
    </row>
    <row r="58" spans="1:11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  <c r="K58" s="100"/>
    </row>
    <row r="59" spans="1:11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  <c r="K59" s="100"/>
    </row>
    <row r="60" spans="1:11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  <c r="K60" s="100"/>
    </row>
    <row r="61" spans="1:11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  <c r="K61" s="100"/>
    </row>
    <row r="62" spans="1:11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  <c r="K62" s="100"/>
    </row>
    <row r="63" spans="1:11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  <c r="K63" s="100"/>
    </row>
    <row r="64" spans="1:11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  <c r="K64" s="100"/>
    </row>
    <row r="65" spans="1:11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  <c r="K65" s="100"/>
    </row>
    <row r="66" spans="1:11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  <c r="K66" s="100"/>
    </row>
    <row r="67" spans="1:11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  <c r="K67" s="100"/>
    </row>
    <row r="68" spans="1:11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  <c r="K68" s="100"/>
    </row>
    <row r="69" spans="1:11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  <c r="K69" s="100"/>
    </row>
    <row r="70" spans="1:11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  <c r="K70" s="100"/>
    </row>
    <row r="71" spans="1:11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  <c r="K71" s="100"/>
    </row>
    <row r="72" spans="1:11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  <c r="K72" s="100"/>
    </row>
    <row r="73" spans="1:11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  <c r="K73" s="100"/>
    </row>
    <row r="74" spans="1:11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  <c r="K74" s="100"/>
    </row>
    <row r="75" spans="1:11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  <c r="K75" s="100"/>
    </row>
    <row r="76" spans="1:11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  <c r="K76" s="100"/>
    </row>
    <row r="77" spans="1:11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  <c r="K77" s="100"/>
    </row>
    <row r="78" spans="1:11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  <c r="K78" s="100"/>
    </row>
    <row r="79" spans="1:11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  <c r="K79" s="100"/>
    </row>
    <row r="80" spans="1:11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  <c r="K80" s="100"/>
    </row>
    <row r="81" spans="1:11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  <c r="K81" s="100"/>
    </row>
    <row r="82" spans="1:11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  <c r="K82" s="100"/>
    </row>
    <row r="83" spans="1:11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  <c r="K83" s="100"/>
    </row>
    <row r="84" spans="1:11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  <c r="K84" s="100"/>
    </row>
    <row r="85" spans="1:11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  <c r="K85" s="100"/>
    </row>
    <row r="86" spans="1:11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  <c r="K86" s="100"/>
    </row>
    <row r="87" spans="1:11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  <c r="K87" s="100"/>
    </row>
    <row r="88" spans="1:11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  <c r="K88" s="100"/>
    </row>
    <row r="89" spans="1:11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  <c r="K89" s="100"/>
    </row>
    <row r="90" spans="1:11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  <c r="K90" s="100"/>
    </row>
    <row r="91" spans="1:11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  <c r="K91" s="100"/>
    </row>
    <row r="92" spans="1:11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  <c r="K92" s="100"/>
    </row>
    <row r="93" spans="1:11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  <c r="K93" s="100"/>
    </row>
    <row r="94" spans="1:11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  <c r="K94" s="100"/>
    </row>
    <row r="95" spans="1:11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  <c r="K95" s="100"/>
    </row>
    <row r="96" spans="1:11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  <c r="K96" s="100"/>
    </row>
    <row r="97" spans="1:11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  <c r="K97" s="100"/>
    </row>
    <row r="98" spans="1:11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  <c r="K98" s="100"/>
    </row>
    <row r="99" spans="1:11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  <c r="K99" s="100"/>
    </row>
    <row r="100" spans="1:11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  <c r="K100" s="100"/>
    </row>
    <row r="101" spans="1:11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  <c r="K101" s="100"/>
    </row>
    <row r="102" spans="1:11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  <c r="K102" s="100"/>
    </row>
    <row r="103" spans="1:11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  <c r="K103" s="100"/>
    </row>
    <row r="104" spans="1:11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  <c r="K104" s="100"/>
    </row>
    <row r="105" spans="1:11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  <c r="K105" s="100"/>
    </row>
    <row r="106" spans="1:11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  <c r="K106" s="100"/>
    </row>
    <row r="107" spans="1:11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  <c r="K107" s="100"/>
    </row>
    <row r="108" spans="1:11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  <c r="K108" s="100"/>
    </row>
    <row r="109" spans="1:11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  <c r="K109" s="100"/>
    </row>
    <row r="110" spans="1:11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  <c r="K110" s="100"/>
    </row>
    <row r="111" spans="1:11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  <c r="K111" s="100"/>
    </row>
    <row r="112" spans="1:11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  <c r="K112" s="100"/>
    </row>
    <row r="113" spans="1:11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  <c r="K113" s="100"/>
    </row>
    <row r="114" spans="1:11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  <c r="K114" s="100"/>
    </row>
    <row r="115" spans="1:11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  <c r="K115" s="100"/>
    </row>
    <row r="116" spans="1:11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  <c r="K116" s="100"/>
    </row>
    <row r="117" spans="1:11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  <c r="K117" s="100"/>
    </row>
    <row r="118" spans="1:11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  <c r="K118" s="100"/>
    </row>
    <row r="119" spans="1:11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  <c r="K119" s="100"/>
    </row>
    <row r="120" spans="1:11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  <c r="K120" s="100"/>
    </row>
    <row r="121" spans="1:11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  <c r="K121" s="100"/>
    </row>
    <row r="122" spans="1:11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  <c r="K122" s="100"/>
    </row>
    <row r="123" spans="1:11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  <c r="K123" s="100"/>
    </row>
    <row r="124" spans="1:11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  <c r="K124" s="100"/>
    </row>
    <row r="125" spans="1:11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  <c r="K125" s="100"/>
    </row>
    <row r="126" spans="1:11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  <c r="K126" s="100"/>
    </row>
    <row r="127" spans="1:11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  <c r="K127" s="100"/>
    </row>
    <row r="128" spans="1:11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  <c r="K128" s="100"/>
    </row>
    <row r="129" spans="1:11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  <c r="K129" s="100"/>
    </row>
    <row r="130" spans="1:11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  <c r="K130" s="100"/>
    </row>
    <row r="131" spans="1:11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  <c r="K131" s="100"/>
    </row>
    <row r="132" spans="1:11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  <c r="K132" s="100"/>
    </row>
    <row r="133" spans="1:11" ht="21" customHeight="1" thickBot="1" x14ac:dyDescent="0.3">
      <c r="C133" s="40"/>
      <c r="D133" s="102" t="str">
        <f t="shared" si="32"/>
        <v>Fri</v>
      </c>
      <c r="E133" s="88">
        <f t="shared" si="31"/>
        <v>44316</v>
      </c>
      <c r="F133" s="89"/>
      <c r="G133" s="90"/>
      <c r="H133" s="91"/>
      <c r="I133" s="90"/>
      <c r="J133" s="96"/>
      <c r="K133" s="101"/>
    </row>
    <row r="134" spans="1:11" ht="30" customHeight="1" x14ac:dyDescent="0.25"/>
    <row r="135" spans="1:11" ht="30" customHeight="1" x14ac:dyDescent="0.25"/>
    <row r="136" spans="1:11" ht="30" customHeight="1" x14ac:dyDescent="0.25"/>
    <row r="137" spans="1:11" ht="30" customHeight="1" x14ac:dyDescent="0.25"/>
    <row r="138" spans="1:11" ht="30" customHeight="1" x14ac:dyDescent="0.25"/>
    <row r="139" spans="1:11" ht="30" customHeight="1" x14ac:dyDescent="0.25"/>
    <row r="140" spans="1:11" ht="30" customHeight="1" x14ac:dyDescent="0.25"/>
    <row r="141" spans="1:11" ht="30" customHeight="1" x14ac:dyDescent="0.25"/>
    <row r="142" spans="1:11" ht="30" customHeight="1" x14ac:dyDescent="0.25"/>
    <row r="143" spans="1:11" ht="30" customHeight="1" x14ac:dyDescent="0.25"/>
    <row r="144" spans="1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4:E4"/>
    <mergeCell ref="D1:K1"/>
  </mergeCells>
  <conditionalFormatting sqref="C11:C128">
    <cfRule type="expression" dxfId="528" priority="25" stopIfTrue="1">
      <formula>IF($A11=1,B11,)</formula>
    </cfRule>
    <cfRule type="expression" dxfId="527" priority="26" stopIfTrue="1">
      <formula>IF($A11="",B11,)</formula>
    </cfRule>
  </conditionalFormatting>
  <conditionalFormatting sqref="E11:E15">
    <cfRule type="expression" dxfId="526" priority="27" stopIfTrue="1">
      <formula>IF($A11="",B11,"")</formula>
    </cfRule>
  </conditionalFormatting>
  <conditionalFormatting sqref="E16:E128">
    <cfRule type="expression" dxfId="525" priority="28" stopIfTrue="1">
      <formula>IF($A16&lt;&gt;1,B16,"")</formula>
    </cfRule>
  </conditionalFormatting>
  <conditionalFormatting sqref="D11:D128">
    <cfRule type="expression" dxfId="524" priority="29" stopIfTrue="1">
      <formula>IF($A11="",B11,)</formula>
    </cfRule>
  </conditionalFormatting>
  <conditionalFormatting sqref="G11:G20 G82:G123 G22:G76">
    <cfRule type="expression" dxfId="523" priority="30" stopIfTrue="1">
      <formula>#REF!="Freelancer"</formula>
    </cfRule>
    <cfRule type="expression" dxfId="522" priority="31" stopIfTrue="1">
      <formula>#REF!="DTC Int. Staff"</formula>
    </cfRule>
  </conditionalFormatting>
  <conditionalFormatting sqref="G119:G123 G87:G108 G22 G33:G49 G60:G76">
    <cfRule type="expression" dxfId="521" priority="23" stopIfTrue="1">
      <formula>$F$5="Freelancer"</formula>
    </cfRule>
    <cfRule type="expression" dxfId="520" priority="24" stopIfTrue="1">
      <formula>$F$5="DTC Int. Staff"</formula>
    </cfRule>
  </conditionalFormatting>
  <conditionalFormatting sqref="G16:G20">
    <cfRule type="expression" dxfId="519" priority="21" stopIfTrue="1">
      <formula>#REF!="Freelancer"</formula>
    </cfRule>
    <cfRule type="expression" dxfId="518" priority="22" stopIfTrue="1">
      <formula>#REF!="DTC Int. Staff"</formula>
    </cfRule>
  </conditionalFormatting>
  <conditionalFormatting sqref="G16:G20">
    <cfRule type="expression" dxfId="517" priority="19" stopIfTrue="1">
      <formula>$F$5="Freelancer"</formula>
    </cfRule>
    <cfRule type="expression" dxfId="516" priority="20" stopIfTrue="1">
      <formula>$F$5="DTC Int. Staff"</formula>
    </cfRule>
  </conditionalFormatting>
  <conditionalFormatting sqref="G21">
    <cfRule type="expression" dxfId="515" priority="17" stopIfTrue="1">
      <formula>#REF!="Freelancer"</formula>
    </cfRule>
    <cfRule type="expression" dxfId="514" priority="18" stopIfTrue="1">
      <formula>#REF!="DTC Int. Staff"</formula>
    </cfRule>
  </conditionalFormatting>
  <conditionalFormatting sqref="G21">
    <cfRule type="expression" dxfId="513" priority="15" stopIfTrue="1">
      <formula>$F$5="Freelancer"</formula>
    </cfRule>
    <cfRule type="expression" dxfId="512" priority="16" stopIfTrue="1">
      <formula>$F$5="DTC Int. Staff"</formula>
    </cfRule>
  </conditionalFormatting>
  <conditionalFormatting sqref="C129:C133">
    <cfRule type="expression" dxfId="511" priority="9" stopIfTrue="1">
      <formula>IF($A129=1,B129,)</formula>
    </cfRule>
    <cfRule type="expression" dxfId="510" priority="10" stopIfTrue="1">
      <formula>IF($A129="",B129,)</formula>
    </cfRule>
  </conditionalFormatting>
  <conditionalFormatting sqref="D129:D133">
    <cfRule type="expression" dxfId="509" priority="11" stopIfTrue="1">
      <formula>IF($A129="",B129,)</formula>
    </cfRule>
  </conditionalFormatting>
  <conditionalFormatting sqref="E129:E133">
    <cfRule type="expression" dxfId="508" priority="8" stopIfTrue="1">
      <formula>IF($A129&lt;&gt;1,B129,"")</formula>
    </cfRule>
  </conditionalFormatting>
  <conditionalFormatting sqref="G55:G59">
    <cfRule type="expression" dxfId="507" priority="5" stopIfTrue="1">
      <formula>$F$5="Freelancer"</formula>
    </cfRule>
    <cfRule type="expression" dxfId="506" priority="6" stopIfTrue="1">
      <formula>$F$5="DTC Int. Staff"</formula>
    </cfRule>
  </conditionalFormatting>
  <conditionalFormatting sqref="G77:G81">
    <cfRule type="expression" dxfId="505" priority="3" stopIfTrue="1">
      <formula>#REF!="Freelancer"</formula>
    </cfRule>
    <cfRule type="expression" dxfId="504" priority="4" stopIfTrue="1">
      <formula>#REF!="DTC Int. Staff"</formula>
    </cfRule>
  </conditionalFormatting>
  <conditionalFormatting sqref="G77:G81">
    <cfRule type="expression" dxfId="503" priority="1" stopIfTrue="1">
      <formula>$F$5="Freelancer"</formula>
    </cfRule>
    <cfRule type="expression" dxfId="50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K266"/>
  <sheetViews>
    <sheetView showGridLines="0" topLeftCell="D1" zoomScale="90" zoomScaleNormal="90" workbookViewId="0">
      <selection activeCell="H21" sqref="H21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1" ht="51.75" customHeight="1" thickBot="1" x14ac:dyDescent="0.3">
      <c r="D1" s="300" t="s">
        <v>5</v>
      </c>
      <c r="E1" s="301"/>
      <c r="F1" s="301"/>
      <c r="G1" s="301"/>
      <c r="H1" s="301"/>
      <c r="I1" s="301"/>
      <c r="J1" s="301"/>
      <c r="K1" s="302"/>
    </row>
    <row r="2" spans="1:11" ht="13.5" customHeight="1" x14ac:dyDescent="0.25">
      <c r="D2" s="9"/>
      <c r="E2" s="9"/>
      <c r="F2" s="9"/>
      <c r="G2" s="9"/>
      <c r="H2" s="9"/>
      <c r="I2" s="9"/>
      <c r="J2" s="10"/>
    </row>
    <row r="3" spans="1:11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5">
      <c r="D4" s="298" t="s">
        <v>8</v>
      </c>
      <c r="E4" s="299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5">
      <c r="E6" s="15"/>
      <c r="F6" s="15"/>
      <c r="G6" s="15"/>
      <c r="H6" s="17"/>
      <c r="I6" s="18"/>
      <c r="J6" s="19"/>
    </row>
    <row r="7" spans="1:11" ht="28.8" x14ac:dyDescent="0.25">
      <c r="G7" s="20"/>
      <c r="H7" s="17"/>
      <c r="I7" s="21" t="s">
        <v>34</v>
      </c>
      <c r="J7" s="22" t="s">
        <v>35</v>
      </c>
    </row>
    <row r="8" spans="1:11" ht="43.5" customHeight="1" x14ac:dyDescent="0.25">
      <c r="D8" s="23"/>
      <c r="G8" s="18"/>
      <c r="H8" s="14"/>
      <c r="I8" s="24">
        <f>SUM(J10:J132)</f>
        <v>0</v>
      </c>
      <c r="J8" s="25">
        <f>I8/8</f>
        <v>0</v>
      </c>
    </row>
    <row r="9" spans="1:11" ht="20.25" customHeight="1" thickBot="1" x14ac:dyDescent="0.3">
      <c r="E9" s="15"/>
      <c r="F9" s="15"/>
      <c r="G9" s="15"/>
      <c r="H9" s="17"/>
      <c r="I9" s="18"/>
      <c r="J9" s="19"/>
    </row>
    <row r="10" spans="1:11" ht="22.5" customHeight="1" x14ac:dyDescent="0.25">
      <c r="B10" s="8">
        <f>MONTH(E11)</f>
        <v>5</v>
      </c>
      <c r="C10" s="99"/>
      <c r="D10" s="28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50</v>
      </c>
    </row>
    <row r="11" spans="1:11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6"/>
      <c r="D11" s="74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38"/>
      <c r="K11" s="100"/>
    </row>
    <row r="12" spans="1:11" ht="22.5" customHeight="1" x14ac:dyDescent="0.25">
      <c r="A12" s="31" t="str">
        <f t="shared" si="0"/>
        <v/>
      </c>
      <c r="B12" s="8">
        <f t="shared" si="1"/>
        <v>7</v>
      </c>
      <c r="C12" s="76"/>
      <c r="D12" s="77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38"/>
      <c r="K12" s="100"/>
    </row>
    <row r="13" spans="1:11" ht="22.5" customHeight="1" x14ac:dyDescent="0.25">
      <c r="A13" s="31">
        <f t="shared" si="0"/>
        <v>1</v>
      </c>
      <c r="B13" s="8">
        <f t="shared" si="1"/>
        <v>1</v>
      </c>
      <c r="C13" s="76"/>
      <c r="D13" s="74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38"/>
      <c r="K13" s="100"/>
    </row>
    <row r="14" spans="1:11" ht="22.5" customHeight="1" x14ac:dyDescent="0.25">
      <c r="A14" s="31"/>
      <c r="C14" s="76"/>
      <c r="D14" s="74" t="str">
        <f>D13</f>
        <v>Mo</v>
      </c>
      <c r="E14" s="34">
        <f>E13</f>
        <v>44319</v>
      </c>
      <c r="F14" s="35"/>
      <c r="G14" s="36"/>
      <c r="H14" s="37"/>
      <c r="I14" s="36"/>
      <c r="J14" s="38"/>
      <c r="K14" s="100"/>
    </row>
    <row r="15" spans="1:11" ht="22.5" customHeight="1" x14ac:dyDescent="0.25">
      <c r="A15" s="31"/>
      <c r="C15" s="76"/>
      <c r="D15" s="74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38"/>
      <c r="K15" s="100"/>
    </row>
    <row r="16" spans="1:11" ht="22.5" customHeight="1" x14ac:dyDescent="0.25">
      <c r="A16" s="31"/>
      <c r="C16" s="76"/>
      <c r="D16" s="74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38"/>
      <c r="K16" s="100"/>
    </row>
    <row r="17" spans="1:11" ht="22.5" customHeight="1" x14ac:dyDescent="0.25">
      <c r="A17" s="31"/>
      <c r="C17" s="76"/>
      <c r="D17" s="74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38"/>
      <c r="K17" s="100"/>
    </row>
    <row r="18" spans="1:11" ht="22.5" customHeight="1" x14ac:dyDescent="0.25">
      <c r="A18" s="31">
        <f t="shared" si="0"/>
        <v>1</v>
      </c>
      <c r="B18" s="8">
        <f t="shared" si="1"/>
        <v>2</v>
      </c>
      <c r="C18" s="76"/>
      <c r="D18" s="78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49"/>
      <c r="K18" s="100"/>
    </row>
    <row r="19" spans="1:11" ht="22.5" customHeight="1" x14ac:dyDescent="0.25">
      <c r="A19" s="31"/>
      <c r="C19" s="76"/>
      <c r="D19" s="78" t="str">
        <f>D18</f>
        <v>Tue</v>
      </c>
      <c r="E19" s="45">
        <f>E18</f>
        <v>44320</v>
      </c>
      <c r="F19" s="46"/>
      <c r="G19" s="47"/>
      <c r="H19" s="71"/>
      <c r="I19" s="47"/>
      <c r="J19" s="49"/>
      <c r="K19" s="100"/>
    </row>
    <row r="20" spans="1:11" ht="22.5" customHeight="1" x14ac:dyDescent="0.25">
      <c r="A20" s="31"/>
      <c r="C20" s="76"/>
      <c r="D20" s="78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49"/>
      <c r="K20" s="100"/>
    </row>
    <row r="21" spans="1:11" ht="22.5" customHeight="1" x14ac:dyDescent="0.25">
      <c r="A21" s="31"/>
      <c r="C21" s="76"/>
      <c r="D21" s="78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49"/>
      <c r="K21" s="100"/>
    </row>
    <row r="22" spans="1:11" ht="22.5" customHeight="1" x14ac:dyDescent="0.25">
      <c r="A22" s="31"/>
      <c r="C22" s="76"/>
      <c r="D22" s="78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49"/>
      <c r="K22" s="100"/>
    </row>
    <row r="23" spans="1:11" ht="22.5" customHeight="1" x14ac:dyDescent="0.25">
      <c r="A23" s="31">
        <f t="shared" si="0"/>
        <v>1</v>
      </c>
      <c r="B23" s="8">
        <f t="shared" si="1"/>
        <v>3</v>
      </c>
      <c r="C23" s="76"/>
      <c r="D23" s="74" t="str">
        <f t="shared" si="5"/>
        <v>Wed</v>
      </c>
      <c r="E23" s="34">
        <f>+E18+1</f>
        <v>44321</v>
      </c>
      <c r="F23" s="65"/>
      <c r="G23" s="66"/>
      <c r="H23" s="67"/>
      <c r="I23" s="66"/>
      <c r="J23" s="93"/>
      <c r="K23" s="100"/>
    </row>
    <row r="24" spans="1:11" ht="22.5" customHeight="1" x14ac:dyDescent="0.25">
      <c r="A24" s="31"/>
      <c r="C24" s="76"/>
      <c r="D24" s="74" t="str">
        <f>D23</f>
        <v>Wed</v>
      </c>
      <c r="E24" s="34">
        <f>E23</f>
        <v>44321</v>
      </c>
      <c r="F24" s="65"/>
      <c r="G24" s="66"/>
      <c r="H24" s="67"/>
      <c r="I24" s="66"/>
      <c r="J24" s="93"/>
      <c r="K24" s="100"/>
    </row>
    <row r="25" spans="1:11" ht="22.5" customHeight="1" x14ac:dyDescent="0.25">
      <c r="A25" s="31"/>
      <c r="C25" s="76"/>
      <c r="D25" s="74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93"/>
      <c r="K25" s="100"/>
    </row>
    <row r="26" spans="1:11" ht="22.5" customHeight="1" x14ac:dyDescent="0.25">
      <c r="A26" s="31"/>
      <c r="C26" s="76"/>
      <c r="D26" s="74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93"/>
      <c r="K26" s="100"/>
    </row>
    <row r="27" spans="1:11" ht="22.5" customHeight="1" x14ac:dyDescent="0.25">
      <c r="A27" s="31"/>
      <c r="C27" s="76"/>
      <c r="D27" s="74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93"/>
      <c r="K27" s="100"/>
    </row>
    <row r="28" spans="1:11" ht="22.5" customHeight="1" x14ac:dyDescent="0.25">
      <c r="A28" s="31">
        <f t="shared" si="0"/>
        <v>1</v>
      </c>
      <c r="B28" s="8">
        <f t="shared" si="1"/>
        <v>4</v>
      </c>
      <c r="C28" s="76"/>
      <c r="D28" s="78" t="str">
        <f t="shared" si="5"/>
        <v>Thu</v>
      </c>
      <c r="E28" s="45">
        <f>+E23+1</f>
        <v>44322</v>
      </c>
      <c r="F28" s="46"/>
      <c r="G28" s="47"/>
      <c r="H28" s="82"/>
      <c r="I28" s="47"/>
      <c r="J28" s="49"/>
      <c r="K28" s="100"/>
    </row>
    <row r="29" spans="1:11" ht="22.5" customHeight="1" x14ac:dyDescent="0.25">
      <c r="A29" s="31"/>
      <c r="C29" s="76"/>
      <c r="D29" s="78" t="str">
        <f>D28</f>
        <v>Thu</v>
      </c>
      <c r="E29" s="45">
        <f>E28</f>
        <v>44322</v>
      </c>
      <c r="F29" s="46"/>
      <c r="G29" s="47"/>
      <c r="H29" s="82"/>
      <c r="I29" s="47"/>
      <c r="J29" s="49"/>
      <c r="K29" s="100"/>
    </row>
    <row r="30" spans="1:11" ht="22.5" customHeight="1" x14ac:dyDescent="0.25">
      <c r="A30" s="31"/>
      <c r="C30" s="76"/>
      <c r="D30" s="78" t="str">
        <f t="shared" ref="D30:E32" si="8">D29</f>
        <v>Thu</v>
      </c>
      <c r="E30" s="45">
        <f t="shared" si="8"/>
        <v>44322</v>
      </c>
      <c r="F30" s="46"/>
      <c r="G30" s="47"/>
      <c r="H30" s="82"/>
      <c r="I30" s="47"/>
      <c r="J30" s="49"/>
      <c r="K30" s="100"/>
    </row>
    <row r="31" spans="1:11" ht="22.5" customHeight="1" x14ac:dyDescent="0.25">
      <c r="A31" s="31"/>
      <c r="C31" s="76"/>
      <c r="D31" s="78" t="str">
        <f t="shared" si="8"/>
        <v>Thu</v>
      </c>
      <c r="E31" s="45">
        <f t="shared" si="8"/>
        <v>44322</v>
      </c>
      <c r="F31" s="46"/>
      <c r="G31" s="47"/>
      <c r="H31" s="82"/>
      <c r="I31" s="47"/>
      <c r="J31" s="49"/>
      <c r="K31" s="100"/>
    </row>
    <row r="32" spans="1:11" ht="22.5" customHeight="1" x14ac:dyDescent="0.25">
      <c r="A32" s="31"/>
      <c r="C32" s="76"/>
      <c r="D32" s="78" t="str">
        <f t="shared" si="8"/>
        <v>Thu</v>
      </c>
      <c r="E32" s="45">
        <f t="shared" si="8"/>
        <v>44322</v>
      </c>
      <c r="F32" s="46"/>
      <c r="G32" s="47"/>
      <c r="H32" s="82"/>
      <c r="I32" s="47"/>
      <c r="J32" s="49"/>
      <c r="K32" s="100"/>
    </row>
    <row r="33" spans="1:11" ht="22.5" customHeight="1" x14ac:dyDescent="0.25">
      <c r="A33" s="31">
        <f t="shared" si="0"/>
        <v>1</v>
      </c>
      <c r="B33" s="8">
        <f t="shared" si="1"/>
        <v>5</v>
      </c>
      <c r="C33" s="76"/>
      <c r="D33" s="74" t="str">
        <f t="shared" si="5"/>
        <v>Fri</v>
      </c>
      <c r="E33" s="34">
        <f>+E28+1</f>
        <v>44323</v>
      </c>
      <c r="F33" s="65"/>
      <c r="G33" s="66"/>
      <c r="H33" s="67"/>
      <c r="I33" s="66"/>
      <c r="J33" s="93"/>
      <c r="K33" s="100"/>
    </row>
    <row r="34" spans="1:11" ht="22.5" customHeight="1" x14ac:dyDescent="0.25">
      <c r="A34" s="31"/>
      <c r="C34" s="76"/>
      <c r="D34" s="74" t="str">
        <f>D33</f>
        <v>Fri</v>
      </c>
      <c r="E34" s="34">
        <f>E33</f>
        <v>44323</v>
      </c>
      <c r="F34" s="65"/>
      <c r="G34" s="66"/>
      <c r="H34" s="67"/>
      <c r="I34" s="66"/>
      <c r="J34" s="93"/>
      <c r="K34" s="100"/>
    </row>
    <row r="35" spans="1:11" ht="22.5" customHeight="1" x14ac:dyDescent="0.25">
      <c r="A35" s="31"/>
      <c r="C35" s="76"/>
      <c r="D35" s="74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93"/>
      <c r="K35" s="100"/>
    </row>
    <row r="36" spans="1:11" ht="22.5" customHeight="1" x14ac:dyDescent="0.25">
      <c r="A36" s="31"/>
      <c r="C36" s="76"/>
      <c r="D36" s="74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93"/>
      <c r="K36" s="100"/>
    </row>
    <row r="37" spans="1:11" ht="22.5" customHeight="1" x14ac:dyDescent="0.25">
      <c r="A37" s="31"/>
      <c r="C37" s="76"/>
      <c r="D37" s="74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93"/>
      <c r="K37" s="100"/>
    </row>
    <row r="38" spans="1:11" ht="22.5" customHeight="1" x14ac:dyDescent="0.25">
      <c r="A38" s="31" t="str">
        <f t="shared" si="0"/>
        <v/>
      </c>
      <c r="B38" s="8">
        <f t="shared" si="1"/>
        <v>6</v>
      </c>
      <c r="C38" s="76"/>
      <c r="D38" s="74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38"/>
      <c r="K38" s="100"/>
    </row>
    <row r="39" spans="1:11" ht="22.5" customHeight="1" x14ac:dyDescent="0.25">
      <c r="A39" s="31" t="str">
        <f t="shared" si="0"/>
        <v/>
      </c>
      <c r="B39" s="8">
        <f t="shared" si="1"/>
        <v>7</v>
      </c>
      <c r="C39" s="76"/>
      <c r="D39" s="74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38"/>
      <c r="K39" s="100"/>
    </row>
    <row r="40" spans="1:11" ht="22.5" customHeight="1" x14ac:dyDescent="0.25">
      <c r="A40" s="31">
        <f t="shared" si="0"/>
        <v>1</v>
      </c>
      <c r="B40" s="8">
        <f t="shared" si="1"/>
        <v>1</v>
      </c>
      <c r="C40" s="76"/>
      <c r="D40" s="78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49"/>
      <c r="K40" s="100"/>
    </row>
    <row r="41" spans="1:11" ht="22.5" customHeight="1" x14ac:dyDescent="0.25">
      <c r="A41" s="31"/>
      <c r="C41" s="76"/>
      <c r="D41" s="78" t="str">
        <f>D40</f>
        <v>Mo</v>
      </c>
      <c r="E41" s="45">
        <f>E40</f>
        <v>44326</v>
      </c>
      <c r="F41" s="46"/>
      <c r="G41" s="47"/>
      <c r="H41" s="71"/>
      <c r="I41" s="47"/>
      <c r="J41" s="49"/>
      <c r="K41" s="100"/>
    </row>
    <row r="42" spans="1:11" ht="22.5" customHeight="1" x14ac:dyDescent="0.25">
      <c r="A42" s="31"/>
      <c r="C42" s="76"/>
      <c r="D42" s="78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49"/>
      <c r="K42" s="100"/>
    </row>
    <row r="43" spans="1:11" ht="22.5" customHeight="1" x14ac:dyDescent="0.25">
      <c r="A43" s="31"/>
      <c r="C43" s="76"/>
      <c r="D43" s="78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49"/>
      <c r="K43" s="100"/>
    </row>
    <row r="44" spans="1:11" ht="22.5" customHeight="1" x14ac:dyDescent="0.25">
      <c r="A44" s="31"/>
      <c r="C44" s="76"/>
      <c r="D44" s="78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49"/>
      <c r="K44" s="100"/>
    </row>
    <row r="45" spans="1:11" ht="22.5" customHeight="1" x14ac:dyDescent="0.25">
      <c r="A45" s="31">
        <f t="shared" si="0"/>
        <v>1</v>
      </c>
      <c r="B45" s="8">
        <f t="shared" si="1"/>
        <v>2</v>
      </c>
      <c r="C45" s="76"/>
      <c r="D45" s="74" t="str">
        <f t="shared" si="5"/>
        <v>Tue</v>
      </c>
      <c r="E45" s="34">
        <f>+E40+1</f>
        <v>44327</v>
      </c>
      <c r="F45" s="35"/>
      <c r="G45" s="36"/>
      <c r="H45" s="43"/>
      <c r="I45" s="36"/>
      <c r="J45" s="38"/>
      <c r="K45" s="100"/>
    </row>
    <row r="46" spans="1:11" ht="22.5" customHeight="1" x14ac:dyDescent="0.25">
      <c r="A46" s="31"/>
      <c r="C46" s="76"/>
      <c r="D46" s="74" t="str">
        <f>D45</f>
        <v>Tue</v>
      </c>
      <c r="E46" s="34">
        <f>E45</f>
        <v>44327</v>
      </c>
      <c r="F46" s="35"/>
      <c r="G46" s="36"/>
      <c r="H46" s="43"/>
      <c r="I46" s="36"/>
      <c r="J46" s="38"/>
      <c r="K46" s="100"/>
    </row>
    <row r="47" spans="1:11" ht="22.5" customHeight="1" x14ac:dyDescent="0.25">
      <c r="A47" s="31"/>
      <c r="C47" s="76"/>
      <c r="D47" s="74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38"/>
      <c r="K47" s="100"/>
    </row>
    <row r="48" spans="1:11" ht="22.5" customHeight="1" x14ac:dyDescent="0.25">
      <c r="A48" s="31"/>
      <c r="C48" s="76"/>
      <c r="D48" s="74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38"/>
      <c r="K48" s="100"/>
    </row>
    <row r="49" spans="1:11" ht="22.5" customHeight="1" x14ac:dyDescent="0.25">
      <c r="A49" s="31"/>
      <c r="C49" s="76"/>
      <c r="D49" s="74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38"/>
      <c r="K49" s="100"/>
    </row>
    <row r="50" spans="1:11" ht="22.5" customHeight="1" x14ac:dyDescent="0.25">
      <c r="A50" s="31">
        <f t="shared" si="0"/>
        <v>1</v>
      </c>
      <c r="B50" s="8">
        <f t="shared" si="1"/>
        <v>3</v>
      </c>
      <c r="C50" s="76"/>
      <c r="D50" s="78" t="str">
        <f t="shared" si="5"/>
        <v>Wed</v>
      </c>
      <c r="E50" s="45">
        <f>+E45+1</f>
        <v>44328</v>
      </c>
      <c r="F50" s="46"/>
      <c r="G50" s="47"/>
      <c r="H50" s="51"/>
      <c r="I50" s="47"/>
      <c r="J50" s="49"/>
      <c r="K50" s="100"/>
    </row>
    <row r="51" spans="1:11" ht="22.5" customHeight="1" x14ac:dyDescent="0.25">
      <c r="A51" s="31"/>
      <c r="C51" s="76"/>
      <c r="D51" s="78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49"/>
      <c r="K51" s="100"/>
    </row>
    <row r="52" spans="1:11" ht="22.5" customHeight="1" x14ac:dyDescent="0.25">
      <c r="A52" s="31"/>
      <c r="C52" s="76"/>
      <c r="D52" s="78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49"/>
      <c r="K52" s="100"/>
    </row>
    <row r="53" spans="1:11" ht="22.5" customHeight="1" x14ac:dyDescent="0.25">
      <c r="A53" s="31"/>
      <c r="C53" s="76"/>
      <c r="D53" s="78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49"/>
      <c r="K53" s="100"/>
    </row>
    <row r="54" spans="1:11" ht="22.5" customHeight="1" x14ac:dyDescent="0.25">
      <c r="A54" s="31"/>
      <c r="C54" s="76"/>
      <c r="D54" s="78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49"/>
      <c r="K54" s="100"/>
    </row>
    <row r="55" spans="1:11" ht="22.5" customHeight="1" x14ac:dyDescent="0.25">
      <c r="A55" s="31">
        <f t="shared" si="0"/>
        <v>1</v>
      </c>
      <c r="B55" s="8">
        <f t="shared" si="1"/>
        <v>4</v>
      </c>
      <c r="C55" s="76"/>
      <c r="D55" s="74" t="str">
        <f t="shared" si="5"/>
        <v>Thu</v>
      </c>
      <c r="E55" s="34">
        <f>+E50+1</f>
        <v>44329</v>
      </c>
      <c r="F55" s="35"/>
      <c r="G55" s="36"/>
      <c r="H55" s="43"/>
      <c r="I55" s="36"/>
      <c r="J55" s="38"/>
      <c r="K55" s="100"/>
    </row>
    <row r="56" spans="1:11" ht="22.5" customHeight="1" x14ac:dyDescent="0.25">
      <c r="A56" s="31"/>
      <c r="C56" s="76"/>
      <c r="D56" s="74" t="str">
        <f>D55</f>
        <v>Thu</v>
      </c>
      <c r="E56" s="34">
        <f>E55</f>
        <v>44329</v>
      </c>
      <c r="F56" s="35"/>
      <c r="G56" s="36"/>
      <c r="H56" s="43"/>
      <c r="I56" s="36"/>
      <c r="J56" s="38"/>
      <c r="K56" s="100"/>
    </row>
    <row r="57" spans="1:11" ht="22.5" customHeight="1" x14ac:dyDescent="0.25">
      <c r="A57" s="31"/>
      <c r="C57" s="76"/>
      <c r="D57" s="74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38"/>
      <c r="K57" s="100"/>
    </row>
    <row r="58" spans="1:11" ht="22.5" customHeight="1" x14ac:dyDescent="0.25">
      <c r="A58" s="31"/>
      <c r="C58" s="76"/>
      <c r="D58" s="74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38"/>
      <c r="K58" s="100"/>
    </row>
    <row r="59" spans="1:11" ht="22.5" customHeight="1" x14ac:dyDescent="0.25">
      <c r="A59" s="31"/>
      <c r="C59" s="76"/>
      <c r="D59" s="74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38"/>
      <c r="K59" s="100"/>
    </row>
    <row r="60" spans="1:11" ht="22.5" customHeight="1" x14ac:dyDescent="0.25">
      <c r="A60" s="31">
        <f t="shared" si="0"/>
        <v>1</v>
      </c>
      <c r="B60" s="8">
        <f t="shared" si="1"/>
        <v>5</v>
      </c>
      <c r="C60" s="76"/>
      <c r="D60" s="78" t="str">
        <f t="shared" si="5"/>
        <v>Fri</v>
      </c>
      <c r="E60" s="45">
        <f>+E55+1</f>
        <v>44330</v>
      </c>
      <c r="F60" s="46"/>
      <c r="G60" s="47"/>
      <c r="H60" s="48"/>
      <c r="I60" s="47"/>
      <c r="J60" s="49"/>
      <c r="K60" s="100"/>
    </row>
    <row r="61" spans="1:11" ht="22.5" customHeight="1" x14ac:dyDescent="0.25">
      <c r="A61" s="31"/>
      <c r="C61" s="76"/>
      <c r="D61" s="78" t="str">
        <f>D60</f>
        <v>Fri</v>
      </c>
      <c r="E61" s="45">
        <f>E60</f>
        <v>44330</v>
      </c>
      <c r="F61" s="46"/>
      <c r="G61" s="47"/>
      <c r="H61" s="48"/>
      <c r="I61" s="47"/>
      <c r="J61" s="49"/>
      <c r="K61" s="100"/>
    </row>
    <row r="62" spans="1:11" ht="22.5" customHeight="1" x14ac:dyDescent="0.25">
      <c r="A62" s="31"/>
      <c r="C62" s="76"/>
      <c r="D62" s="78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49"/>
      <c r="K62" s="100"/>
    </row>
    <row r="63" spans="1:11" ht="22.5" customHeight="1" x14ac:dyDescent="0.25">
      <c r="A63" s="31"/>
      <c r="C63" s="76"/>
      <c r="D63" s="78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49"/>
      <c r="K63" s="100"/>
    </row>
    <row r="64" spans="1:11" ht="22.5" customHeight="1" x14ac:dyDescent="0.25">
      <c r="A64" s="31"/>
      <c r="C64" s="76"/>
      <c r="D64" s="78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49"/>
      <c r="K64" s="100"/>
    </row>
    <row r="65" spans="1:11" ht="22.5" customHeight="1" x14ac:dyDescent="0.25">
      <c r="A65" s="31" t="str">
        <f t="shared" si="0"/>
        <v/>
      </c>
      <c r="B65" s="8">
        <f t="shared" si="1"/>
        <v>6</v>
      </c>
      <c r="C65" s="76"/>
      <c r="D65" s="74" t="str">
        <f t="shared" si="5"/>
        <v>Sat</v>
      </c>
      <c r="E65" s="34">
        <f>+E60+1</f>
        <v>44331</v>
      </c>
      <c r="F65" s="35"/>
      <c r="G65" s="36"/>
      <c r="H65" s="43"/>
      <c r="I65" s="36"/>
      <c r="J65" s="38"/>
      <c r="K65" s="100"/>
    </row>
    <row r="66" spans="1:11" ht="22.5" customHeight="1" x14ac:dyDescent="0.25">
      <c r="A66" s="31" t="str">
        <f t="shared" si="0"/>
        <v/>
      </c>
      <c r="B66" s="8">
        <f t="shared" si="1"/>
        <v>7</v>
      </c>
      <c r="C66" s="76"/>
      <c r="D66" s="74" t="str">
        <f t="shared" si="5"/>
        <v>Sun</v>
      </c>
      <c r="E66" s="34">
        <f>+E65+1</f>
        <v>44332</v>
      </c>
      <c r="F66" s="35"/>
      <c r="G66" s="36"/>
      <c r="H66" s="43"/>
      <c r="I66" s="36"/>
      <c r="J66" s="38"/>
      <c r="K66" s="100"/>
    </row>
    <row r="67" spans="1:11" ht="22.5" customHeight="1" x14ac:dyDescent="0.25">
      <c r="A67" s="31">
        <f t="shared" si="0"/>
        <v>1</v>
      </c>
      <c r="B67" s="8">
        <f t="shared" si="1"/>
        <v>1</v>
      </c>
      <c r="C67" s="76"/>
      <c r="D67" s="74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38"/>
      <c r="K67" s="100"/>
    </row>
    <row r="68" spans="1:11" ht="22.5" customHeight="1" x14ac:dyDescent="0.25">
      <c r="A68" s="31"/>
      <c r="C68" s="76"/>
      <c r="D68" s="74" t="str">
        <f>D67</f>
        <v>Mo</v>
      </c>
      <c r="E68" s="34">
        <f>E67</f>
        <v>44333</v>
      </c>
      <c r="F68" s="35"/>
      <c r="G68" s="36"/>
      <c r="H68" s="43"/>
      <c r="I68" s="36"/>
      <c r="J68" s="38"/>
      <c r="K68" s="100"/>
    </row>
    <row r="69" spans="1:11" ht="22.5" customHeight="1" x14ac:dyDescent="0.25">
      <c r="A69" s="31"/>
      <c r="C69" s="76"/>
      <c r="D69" s="74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38"/>
      <c r="K69" s="100"/>
    </row>
    <row r="70" spans="1:11" ht="22.5" customHeight="1" x14ac:dyDescent="0.25">
      <c r="A70" s="31"/>
      <c r="C70" s="76"/>
      <c r="D70" s="74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38"/>
      <c r="K70" s="100"/>
    </row>
    <row r="71" spans="1:11" ht="22.5" customHeight="1" x14ac:dyDescent="0.25">
      <c r="A71" s="31"/>
      <c r="C71" s="76"/>
      <c r="D71" s="74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38"/>
      <c r="K71" s="100"/>
    </row>
    <row r="72" spans="1:11" ht="22.5" customHeight="1" x14ac:dyDescent="0.25">
      <c r="A72" s="31">
        <f t="shared" si="0"/>
        <v>1</v>
      </c>
      <c r="B72" s="8">
        <f t="shared" si="1"/>
        <v>2</v>
      </c>
      <c r="C72" s="76"/>
      <c r="D72" s="78" t="str">
        <f t="shared" si="5"/>
        <v>Tue</v>
      </c>
      <c r="E72" s="45">
        <f>+E67+1</f>
        <v>44334</v>
      </c>
      <c r="F72" s="46"/>
      <c r="G72" s="47"/>
      <c r="H72" s="48"/>
      <c r="I72" s="47"/>
      <c r="J72" s="49"/>
      <c r="K72" s="100"/>
    </row>
    <row r="73" spans="1:11" ht="22.5" customHeight="1" x14ac:dyDescent="0.25">
      <c r="A73" s="31"/>
      <c r="C73" s="76"/>
      <c r="D73" s="78" t="str">
        <f>D72</f>
        <v>Tue</v>
      </c>
      <c r="E73" s="45">
        <f>E72</f>
        <v>44334</v>
      </c>
      <c r="F73" s="46"/>
      <c r="G73" s="47"/>
      <c r="H73" s="48"/>
      <c r="I73" s="47"/>
      <c r="J73" s="49"/>
      <c r="K73" s="100"/>
    </row>
    <row r="74" spans="1:11" ht="22.5" customHeight="1" x14ac:dyDescent="0.25">
      <c r="A74" s="31"/>
      <c r="C74" s="76"/>
      <c r="D74" s="78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49"/>
      <c r="K74" s="100"/>
    </row>
    <row r="75" spans="1:11" ht="22.5" customHeight="1" x14ac:dyDescent="0.25">
      <c r="A75" s="31"/>
      <c r="C75" s="76"/>
      <c r="D75" s="78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49"/>
      <c r="K75" s="100"/>
    </row>
    <row r="76" spans="1:11" ht="22.5" customHeight="1" x14ac:dyDescent="0.25">
      <c r="A76" s="31"/>
      <c r="C76" s="76"/>
      <c r="D76" s="78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49"/>
      <c r="K76" s="100"/>
    </row>
    <row r="77" spans="1:11" ht="22.5" customHeight="1" x14ac:dyDescent="0.25">
      <c r="A77" s="31">
        <f t="shared" si="0"/>
        <v>1</v>
      </c>
      <c r="B77" s="8">
        <f t="shared" si="1"/>
        <v>3</v>
      </c>
      <c r="C77" s="76"/>
      <c r="D77" s="74" t="str">
        <f t="shared" si="5"/>
        <v>Wed</v>
      </c>
      <c r="E77" s="34">
        <f>+E72+1</f>
        <v>44335</v>
      </c>
      <c r="F77" s="65"/>
      <c r="G77" s="66"/>
      <c r="H77" s="67"/>
      <c r="I77" s="66"/>
      <c r="J77" s="93"/>
      <c r="K77" s="100"/>
    </row>
    <row r="78" spans="1:11" ht="22.5" customHeight="1" x14ac:dyDescent="0.25">
      <c r="A78" s="31"/>
      <c r="C78" s="76"/>
      <c r="D78" s="74" t="str">
        <f>D77</f>
        <v>Wed</v>
      </c>
      <c r="E78" s="34">
        <f>E77</f>
        <v>44335</v>
      </c>
      <c r="F78" s="65"/>
      <c r="G78" s="66"/>
      <c r="H78" s="67"/>
      <c r="I78" s="66"/>
      <c r="J78" s="93"/>
      <c r="K78" s="100"/>
    </row>
    <row r="79" spans="1:11" ht="22.5" customHeight="1" x14ac:dyDescent="0.25">
      <c r="A79" s="31"/>
      <c r="C79" s="76"/>
      <c r="D79" s="74" t="str">
        <f>D78</f>
        <v>Wed</v>
      </c>
      <c r="E79" s="34">
        <f>E78</f>
        <v>44335</v>
      </c>
      <c r="F79" s="65"/>
      <c r="G79" s="66"/>
      <c r="H79" s="67"/>
      <c r="I79" s="66"/>
      <c r="J79" s="93"/>
      <c r="K79" s="100"/>
    </row>
    <row r="80" spans="1:11" ht="22.5" customHeight="1" x14ac:dyDescent="0.25">
      <c r="A80" s="31"/>
      <c r="C80" s="76"/>
      <c r="D80" s="74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93"/>
      <c r="K80" s="100"/>
    </row>
    <row r="81" spans="1:11" ht="22.5" customHeight="1" x14ac:dyDescent="0.25">
      <c r="A81" s="31"/>
      <c r="C81" s="76"/>
      <c r="D81" s="74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93"/>
      <c r="K81" s="100"/>
    </row>
    <row r="82" spans="1:11" ht="22.5" customHeight="1" x14ac:dyDescent="0.25">
      <c r="A82" s="31">
        <f t="shared" si="0"/>
        <v>1</v>
      </c>
      <c r="B82" s="8">
        <f t="shared" si="1"/>
        <v>4</v>
      </c>
      <c r="C82" s="76"/>
      <c r="D82" s="78" t="str">
        <f t="shared" si="5"/>
        <v>Thu</v>
      </c>
      <c r="E82" s="45">
        <f>+E77+1</f>
        <v>44336</v>
      </c>
      <c r="F82" s="46"/>
      <c r="G82" s="47"/>
      <c r="H82" s="48"/>
      <c r="I82" s="47"/>
      <c r="J82" s="49"/>
      <c r="K82" s="100"/>
    </row>
    <row r="83" spans="1:11" ht="22.5" customHeight="1" x14ac:dyDescent="0.25">
      <c r="A83" s="31"/>
      <c r="C83" s="76"/>
      <c r="D83" s="78" t="str">
        <f>D82</f>
        <v>Thu</v>
      </c>
      <c r="E83" s="45">
        <f>E82</f>
        <v>44336</v>
      </c>
      <c r="F83" s="46"/>
      <c r="G83" s="47"/>
      <c r="H83" s="48"/>
      <c r="I83" s="47"/>
      <c r="J83" s="49"/>
      <c r="K83" s="100"/>
    </row>
    <row r="84" spans="1:11" ht="22.5" customHeight="1" x14ac:dyDescent="0.25">
      <c r="A84" s="31"/>
      <c r="C84" s="76"/>
      <c r="D84" s="78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49"/>
      <c r="K84" s="100"/>
    </row>
    <row r="85" spans="1:11" ht="22.5" customHeight="1" x14ac:dyDescent="0.25">
      <c r="A85" s="31"/>
      <c r="C85" s="76"/>
      <c r="D85" s="78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49"/>
      <c r="K85" s="100"/>
    </row>
    <row r="86" spans="1:11" ht="22.5" customHeight="1" x14ac:dyDescent="0.25">
      <c r="A86" s="31"/>
      <c r="C86" s="76"/>
      <c r="D86" s="78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49"/>
      <c r="K86" s="100"/>
    </row>
    <row r="87" spans="1:11" ht="22.5" customHeight="1" x14ac:dyDescent="0.25">
      <c r="A87" s="31">
        <f t="shared" si="0"/>
        <v>1</v>
      </c>
      <c r="B87" s="8">
        <f t="shared" si="1"/>
        <v>5</v>
      </c>
      <c r="C87" s="76"/>
      <c r="D87" s="74" t="str">
        <f t="shared" si="5"/>
        <v>Fri</v>
      </c>
      <c r="E87" s="34">
        <f>+E82+1</f>
        <v>44337</v>
      </c>
      <c r="F87" s="65"/>
      <c r="G87" s="66"/>
      <c r="H87" s="67"/>
      <c r="I87" s="66"/>
      <c r="J87" s="93"/>
      <c r="K87" s="100"/>
    </row>
    <row r="88" spans="1:11" ht="22.5" customHeight="1" x14ac:dyDescent="0.25">
      <c r="A88" s="31"/>
      <c r="C88" s="76"/>
      <c r="D88" s="74" t="str">
        <f>D87</f>
        <v>Fri</v>
      </c>
      <c r="E88" s="34">
        <f>E87</f>
        <v>44337</v>
      </c>
      <c r="F88" s="65"/>
      <c r="G88" s="66"/>
      <c r="H88" s="67"/>
      <c r="I88" s="66"/>
      <c r="J88" s="93"/>
      <c r="K88" s="100"/>
    </row>
    <row r="89" spans="1:11" ht="22.5" customHeight="1" x14ac:dyDescent="0.25">
      <c r="A89" s="31"/>
      <c r="C89" s="76"/>
      <c r="D89" s="74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93"/>
      <c r="K89" s="100"/>
    </row>
    <row r="90" spans="1:11" ht="22.5" customHeight="1" x14ac:dyDescent="0.25">
      <c r="A90" s="31"/>
      <c r="C90" s="76"/>
      <c r="D90" s="74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93"/>
      <c r="K90" s="100"/>
    </row>
    <row r="91" spans="1:11" ht="22.5" customHeight="1" x14ac:dyDescent="0.25">
      <c r="A91" s="31"/>
      <c r="C91" s="76"/>
      <c r="D91" s="74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93"/>
      <c r="K91" s="100"/>
    </row>
    <row r="92" spans="1:11" ht="22.5" customHeight="1" x14ac:dyDescent="0.25">
      <c r="A92" s="31" t="str">
        <f t="shared" si="0"/>
        <v/>
      </c>
      <c r="B92" s="8">
        <f t="shared" si="1"/>
        <v>6</v>
      </c>
      <c r="C92" s="76"/>
      <c r="D92" s="74" t="str">
        <f t="shared" si="5"/>
        <v>Sat</v>
      </c>
      <c r="E92" s="34">
        <f>+E87+1</f>
        <v>44338</v>
      </c>
      <c r="F92" s="35"/>
      <c r="G92" s="36"/>
      <c r="H92" s="43"/>
      <c r="I92" s="36"/>
      <c r="J92" s="38"/>
      <c r="K92" s="100"/>
    </row>
    <row r="93" spans="1:11" ht="22.5" customHeight="1" x14ac:dyDescent="0.25">
      <c r="A93" s="31" t="str">
        <f t="shared" si="0"/>
        <v/>
      </c>
      <c r="B93" s="8">
        <f t="shared" si="1"/>
        <v>7</v>
      </c>
      <c r="C93" s="76"/>
      <c r="D93" s="74" t="str">
        <f t="shared" si="5"/>
        <v>Sun</v>
      </c>
      <c r="E93" s="34">
        <f>+E92+1</f>
        <v>44339</v>
      </c>
      <c r="F93" s="35"/>
      <c r="G93" s="36"/>
      <c r="H93" s="37"/>
      <c r="I93" s="36"/>
      <c r="J93" s="38"/>
      <c r="K93" s="100"/>
    </row>
    <row r="94" spans="1:11" ht="22.5" customHeight="1" x14ac:dyDescent="0.25">
      <c r="A94" s="31">
        <f t="shared" si="0"/>
        <v>1</v>
      </c>
      <c r="B94" s="8">
        <f t="shared" si="1"/>
        <v>1</v>
      </c>
      <c r="C94" s="76"/>
      <c r="D94" s="74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38"/>
      <c r="K94" s="100"/>
    </row>
    <row r="95" spans="1:11" ht="22.5" customHeight="1" x14ac:dyDescent="0.25">
      <c r="A95" s="31"/>
      <c r="C95" s="76"/>
      <c r="D95" s="74" t="str">
        <f>D94</f>
        <v>Mo</v>
      </c>
      <c r="E95" s="34">
        <f>E94</f>
        <v>44340</v>
      </c>
      <c r="F95" s="35"/>
      <c r="G95" s="36"/>
      <c r="H95" s="43"/>
      <c r="I95" s="36"/>
      <c r="J95" s="38"/>
      <c r="K95" s="100"/>
    </row>
    <row r="96" spans="1:11" ht="22.5" customHeight="1" x14ac:dyDescent="0.25">
      <c r="A96" s="31"/>
      <c r="C96" s="76"/>
      <c r="D96" s="74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38"/>
      <c r="K96" s="100"/>
    </row>
    <row r="97" spans="1:11" ht="22.5" customHeight="1" x14ac:dyDescent="0.25">
      <c r="A97" s="31"/>
      <c r="C97" s="76"/>
      <c r="D97" s="74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38"/>
      <c r="K97" s="100"/>
    </row>
    <row r="98" spans="1:11" ht="22.5" customHeight="1" x14ac:dyDescent="0.25">
      <c r="A98" s="31"/>
      <c r="C98" s="76"/>
      <c r="D98" s="74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38"/>
      <c r="K98" s="100"/>
    </row>
    <row r="99" spans="1:11" ht="22.5" customHeight="1" x14ac:dyDescent="0.25">
      <c r="A99" s="31">
        <f t="shared" si="0"/>
        <v>1</v>
      </c>
      <c r="B99" s="8">
        <f t="shared" si="1"/>
        <v>2</v>
      </c>
      <c r="C99" s="76"/>
      <c r="D99" s="78" t="str">
        <f t="shared" si="5"/>
        <v>Tue</v>
      </c>
      <c r="E99" s="45">
        <f>+E94+1</f>
        <v>44341</v>
      </c>
      <c r="F99" s="46"/>
      <c r="G99" s="47"/>
      <c r="H99" s="48"/>
      <c r="I99" s="47"/>
      <c r="J99" s="49"/>
      <c r="K99" s="100"/>
    </row>
    <row r="100" spans="1:11" ht="22.5" customHeight="1" x14ac:dyDescent="0.25">
      <c r="A100" s="31"/>
      <c r="C100" s="76"/>
      <c r="D100" s="78" t="str">
        <f>D99</f>
        <v>Tue</v>
      </c>
      <c r="E100" s="45">
        <f>E99</f>
        <v>44341</v>
      </c>
      <c r="F100" s="46"/>
      <c r="G100" s="47"/>
      <c r="H100" s="48"/>
      <c r="I100" s="47"/>
      <c r="J100" s="49"/>
      <c r="K100" s="100"/>
    </row>
    <row r="101" spans="1:11" ht="22.5" customHeight="1" x14ac:dyDescent="0.25">
      <c r="A101" s="31"/>
      <c r="C101" s="76"/>
      <c r="D101" s="78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49"/>
      <c r="K101" s="100"/>
    </row>
    <row r="102" spans="1:11" ht="22.5" customHeight="1" x14ac:dyDescent="0.25">
      <c r="A102" s="31"/>
      <c r="C102" s="76"/>
      <c r="D102" s="78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49"/>
      <c r="K102" s="100"/>
    </row>
    <row r="103" spans="1:11" ht="22.5" customHeight="1" x14ac:dyDescent="0.25">
      <c r="A103" s="31"/>
      <c r="C103" s="76"/>
      <c r="D103" s="78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49"/>
      <c r="K103" s="100"/>
    </row>
    <row r="104" spans="1:11" ht="22.5" customHeight="1" x14ac:dyDescent="0.25">
      <c r="A104" s="31">
        <f t="shared" si="0"/>
        <v>1</v>
      </c>
      <c r="B104" s="8">
        <f t="shared" si="1"/>
        <v>3</v>
      </c>
      <c r="C104" s="76"/>
      <c r="D104" s="74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93"/>
      <c r="K104" s="100"/>
    </row>
    <row r="105" spans="1:11" ht="22.5" customHeight="1" x14ac:dyDescent="0.25">
      <c r="A105" s="31"/>
      <c r="C105" s="76"/>
      <c r="D105" s="74" t="str">
        <f>D104</f>
        <v>Wed</v>
      </c>
      <c r="E105" s="34">
        <f>E104</f>
        <v>44342</v>
      </c>
      <c r="F105" s="65"/>
      <c r="G105" s="66"/>
      <c r="H105" s="67"/>
      <c r="I105" s="66"/>
      <c r="J105" s="93"/>
      <c r="K105" s="100"/>
    </row>
    <row r="106" spans="1:11" ht="22.5" customHeight="1" x14ac:dyDescent="0.25">
      <c r="A106" s="31"/>
      <c r="C106" s="76"/>
      <c r="D106" s="74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93"/>
      <c r="K106" s="100"/>
    </row>
    <row r="107" spans="1:11" ht="22.5" customHeight="1" x14ac:dyDescent="0.25">
      <c r="A107" s="31"/>
      <c r="C107" s="76"/>
      <c r="D107" s="74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93"/>
      <c r="K107" s="100"/>
    </row>
    <row r="108" spans="1:11" ht="22.5" customHeight="1" x14ac:dyDescent="0.25">
      <c r="A108" s="31"/>
      <c r="C108" s="76"/>
      <c r="D108" s="74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93"/>
      <c r="K108" s="100"/>
    </row>
    <row r="109" spans="1:11" ht="22.5" customHeight="1" x14ac:dyDescent="0.25">
      <c r="A109" s="31">
        <f t="shared" si="0"/>
        <v>1</v>
      </c>
      <c r="B109" s="8">
        <f t="shared" si="1"/>
        <v>4</v>
      </c>
      <c r="C109" s="76"/>
      <c r="D109" s="78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49"/>
      <c r="K109" s="100"/>
    </row>
    <row r="110" spans="1:11" ht="22.5" customHeight="1" x14ac:dyDescent="0.25">
      <c r="A110" s="31"/>
      <c r="C110" s="76"/>
      <c r="D110" s="78" t="str">
        <f>D109</f>
        <v>Thu</v>
      </c>
      <c r="E110" s="45">
        <f>E109</f>
        <v>44343</v>
      </c>
      <c r="F110" s="46"/>
      <c r="G110" s="47"/>
      <c r="H110" s="48"/>
      <c r="I110" s="47"/>
      <c r="J110" s="49"/>
      <c r="K110" s="100"/>
    </row>
    <row r="111" spans="1:11" ht="22.5" customHeight="1" x14ac:dyDescent="0.25">
      <c r="A111" s="31"/>
      <c r="C111" s="76"/>
      <c r="D111" s="78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49"/>
      <c r="K111" s="100"/>
    </row>
    <row r="112" spans="1:11" ht="22.5" customHeight="1" x14ac:dyDescent="0.25">
      <c r="A112" s="31"/>
      <c r="C112" s="76"/>
      <c r="D112" s="78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49"/>
      <c r="K112" s="100"/>
    </row>
    <row r="113" spans="1:11" ht="22.5" customHeight="1" x14ac:dyDescent="0.25">
      <c r="A113" s="31"/>
      <c r="C113" s="76"/>
      <c r="D113" s="78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49"/>
      <c r="K113" s="100"/>
    </row>
    <row r="114" spans="1:11" ht="22.5" customHeight="1" x14ac:dyDescent="0.25">
      <c r="A114" s="31">
        <f t="shared" si="0"/>
        <v>1</v>
      </c>
      <c r="B114" s="8">
        <f t="shared" si="1"/>
        <v>5</v>
      </c>
      <c r="C114" s="76"/>
      <c r="D114" s="74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93"/>
      <c r="K114" s="100"/>
    </row>
    <row r="115" spans="1:11" ht="22.5" customHeight="1" x14ac:dyDescent="0.25">
      <c r="A115" s="31"/>
      <c r="C115" s="76"/>
      <c r="D115" s="74" t="str">
        <f>D114</f>
        <v>Fri</v>
      </c>
      <c r="E115" s="34">
        <f>E114</f>
        <v>44344</v>
      </c>
      <c r="F115" s="65"/>
      <c r="G115" s="66"/>
      <c r="H115" s="68"/>
      <c r="I115" s="66"/>
      <c r="J115" s="93"/>
      <c r="K115" s="100"/>
    </row>
    <row r="116" spans="1:11" ht="22.5" customHeight="1" x14ac:dyDescent="0.25">
      <c r="A116" s="31"/>
      <c r="C116" s="76"/>
      <c r="D116" s="74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93"/>
      <c r="K116" s="100"/>
    </row>
    <row r="117" spans="1:11" ht="22.5" customHeight="1" x14ac:dyDescent="0.25">
      <c r="A117" s="31"/>
      <c r="C117" s="76"/>
      <c r="D117" s="74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93"/>
      <c r="K117" s="100"/>
    </row>
    <row r="118" spans="1:11" ht="22.5" customHeight="1" x14ac:dyDescent="0.25">
      <c r="A118" s="31"/>
      <c r="C118" s="76"/>
      <c r="D118" s="74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93"/>
      <c r="K118" s="100"/>
    </row>
    <row r="119" spans="1:11" ht="24" customHeight="1" x14ac:dyDescent="0.25">
      <c r="A119" s="31" t="str">
        <f t="shared" si="0"/>
        <v/>
      </c>
      <c r="B119" s="8">
        <f>WEEKDAY(E114+1,2)</f>
        <v>6</v>
      </c>
      <c r="C119" s="76"/>
      <c r="D119" s="74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38"/>
      <c r="K119" s="100"/>
    </row>
    <row r="120" spans="1:11" ht="24" customHeight="1" x14ac:dyDescent="0.25">
      <c r="A120" s="31" t="str">
        <f t="shared" si="0"/>
        <v/>
      </c>
      <c r="B120" s="8">
        <v>7</v>
      </c>
      <c r="C120" s="76"/>
      <c r="D120" s="74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38"/>
      <c r="K120" s="100"/>
    </row>
    <row r="121" spans="1:11" ht="24" customHeight="1" x14ac:dyDescent="0.25">
      <c r="A121" s="31">
        <f t="shared" si="0"/>
        <v>1</v>
      </c>
      <c r="B121" s="8">
        <v>1</v>
      </c>
      <c r="C121" s="76"/>
      <c r="D121" s="74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38"/>
      <c r="K121" s="100"/>
    </row>
    <row r="122" spans="1:11" ht="24" customHeight="1" x14ac:dyDescent="0.25">
      <c r="C122" s="76"/>
      <c r="D122" s="74" t="str">
        <f>D121</f>
        <v>Mo</v>
      </c>
      <c r="E122" s="34">
        <f>E121</f>
        <v>44347</v>
      </c>
      <c r="F122" s="35"/>
      <c r="G122" s="36"/>
      <c r="H122" s="37"/>
      <c r="I122" s="36"/>
      <c r="J122" s="38"/>
      <c r="K122" s="100"/>
    </row>
    <row r="123" spans="1:11" ht="24" customHeight="1" x14ac:dyDescent="0.25">
      <c r="C123" s="76"/>
      <c r="D123" s="74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38"/>
      <c r="K123" s="100"/>
    </row>
    <row r="124" spans="1:11" ht="24" customHeight="1" x14ac:dyDescent="0.25">
      <c r="C124" s="76"/>
      <c r="D124" s="74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38"/>
      <c r="K124" s="100"/>
    </row>
    <row r="125" spans="1:11" ht="24" customHeight="1" thickBot="1" x14ac:dyDescent="0.3">
      <c r="C125" s="80"/>
      <c r="D125" s="81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57"/>
      <c r="K125" s="101"/>
    </row>
    <row r="126" spans="1:11" ht="30" customHeight="1" x14ac:dyDescent="0.25"/>
    <row r="127" spans="1:11" ht="30" customHeight="1" x14ac:dyDescent="0.25"/>
    <row r="128" spans="1:11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9" customHeight="1" x14ac:dyDescent="0.25"/>
    <row r="256" ht="39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</sheetData>
  <mergeCells count="2">
    <mergeCell ref="D4:E4"/>
    <mergeCell ref="D1:K1"/>
  </mergeCells>
  <conditionalFormatting sqref="C11:C119">
    <cfRule type="expression" dxfId="501" priority="25" stopIfTrue="1">
      <formula>IF($A11=1,B11,)</formula>
    </cfRule>
    <cfRule type="expression" dxfId="500" priority="26" stopIfTrue="1">
      <formula>IF($A11="",B11,)</formula>
    </cfRule>
  </conditionalFormatting>
  <conditionalFormatting sqref="E11">
    <cfRule type="expression" dxfId="499" priority="27" stopIfTrue="1">
      <formula>IF($A11="",B11,"")</formula>
    </cfRule>
  </conditionalFormatting>
  <conditionalFormatting sqref="E12:E119">
    <cfRule type="expression" dxfId="498" priority="28" stopIfTrue="1">
      <formula>IF($A12&lt;&gt;1,B12,"")</formula>
    </cfRule>
  </conditionalFormatting>
  <conditionalFormatting sqref="D11:D119">
    <cfRule type="expression" dxfId="497" priority="29" stopIfTrue="1">
      <formula>IF($A11="",B11,)</formula>
    </cfRule>
  </conditionalFormatting>
  <conditionalFormatting sqref="G11:G12 G18:G76 G82:G118">
    <cfRule type="expression" dxfId="496" priority="30" stopIfTrue="1">
      <formula>#REF!="Freelancer"</formula>
    </cfRule>
    <cfRule type="expression" dxfId="495" priority="31" stopIfTrue="1">
      <formula>#REF!="DTC Int. Staff"</formula>
    </cfRule>
  </conditionalFormatting>
  <conditionalFormatting sqref="G114:G118 G18:G22 G33:G49 G60:G76 G87:G103">
    <cfRule type="expression" dxfId="494" priority="23" stopIfTrue="1">
      <formula>$F$5="Freelancer"</formula>
    </cfRule>
    <cfRule type="expression" dxfId="493" priority="24" stopIfTrue="1">
      <formula>$F$5="DTC Int. Staff"</formula>
    </cfRule>
  </conditionalFormatting>
  <conditionalFormatting sqref="G12">
    <cfRule type="expression" dxfId="492" priority="21" stopIfTrue="1">
      <formula>#REF!="Freelancer"</formula>
    </cfRule>
    <cfRule type="expression" dxfId="491" priority="22" stopIfTrue="1">
      <formula>#REF!="DTC Int. Staff"</formula>
    </cfRule>
  </conditionalFormatting>
  <conditionalFormatting sqref="G12">
    <cfRule type="expression" dxfId="490" priority="19" stopIfTrue="1">
      <formula>$F$5="Freelancer"</formula>
    </cfRule>
    <cfRule type="expression" dxfId="489" priority="20" stopIfTrue="1">
      <formula>$F$5="DTC Int. Staff"</formula>
    </cfRule>
  </conditionalFormatting>
  <conditionalFormatting sqref="G13:G17">
    <cfRule type="expression" dxfId="488" priority="17" stopIfTrue="1">
      <formula>#REF!="Freelancer"</formula>
    </cfRule>
    <cfRule type="expression" dxfId="487" priority="18" stopIfTrue="1">
      <formula>#REF!="DTC Int. Staff"</formula>
    </cfRule>
  </conditionalFormatting>
  <conditionalFormatting sqref="G13:G17">
    <cfRule type="expression" dxfId="486" priority="15" stopIfTrue="1">
      <formula>$F$5="Freelancer"</formula>
    </cfRule>
    <cfRule type="expression" dxfId="485" priority="16" stopIfTrue="1">
      <formula>$F$5="DTC Int. Staff"</formula>
    </cfRule>
  </conditionalFormatting>
  <conditionalFormatting sqref="C121:C125">
    <cfRule type="expression" dxfId="484" priority="12" stopIfTrue="1">
      <formula>IF($A121=1,B121,)</formula>
    </cfRule>
    <cfRule type="expression" dxfId="483" priority="13" stopIfTrue="1">
      <formula>IF($A121="",B121,)</formula>
    </cfRule>
  </conditionalFormatting>
  <conditionalFormatting sqref="D121:D125">
    <cfRule type="expression" dxfId="482" priority="14" stopIfTrue="1">
      <formula>IF($A121="",B121,)</formula>
    </cfRule>
  </conditionalFormatting>
  <conditionalFormatting sqref="C120">
    <cfRule type="expression" dxfId="481" priority="9" stopIfTrue="1">
      <formula>IF($A120=1,B120,)</formula>
    </cfRule>
    <cfRule type="expression" dxfId="480" priority="10" stopIfTrue="1">
      <formula>IF($A120="",B120,)</formula>
    </cfRule>
  </conditionalFormatting>
  <conditionalFormatting sqref="D120">
    <cfRule type="expression" dxfId="479" priority="11" stopIfTrue="1">
      <formula>IF($A120="",B120,)</formula>
    </cfRule>
  </conditionalFormatting>
  <conditionalFormatting sqref="E120">
    <cfRule type="expression" dxfId="478" priority="8" stopIfTrue="1">
      <formula>IF($A120&lt;&gt;1,B120,"")</formula>
    </cfRule>
  </conditionalFormatting>
  <conditionalFormatting sqref="E121:E125">
    <cfRule type="expression" dxfId="477" priority="7" stopIfTrue="1">
      <formula>IF($A121&lt;&gt;1,B121,"")</formula>
    </cfRule>
  </conditionalFormatting>
  <conditionalFormatting sqref="G55:G59">
    <cfRule type="expression" dxfId="476" priority="5" stopIfTrue="1">
      <formula>$F$5="Freelancer"</formula>
    </cfRule>
    <cfRule type="expression" dxfId="475" priority="6" stopIfTrue="1">
      <formula>$F$5="DTC Int. Staff"</formula>
    </cfRule>
  </conditionalFormatting>
  <conditionalFormatting sqref="G77:G81">
    <cfRule type="expression" dxfId="474" priority="3" stopIfTrue="1">
      <formula>#REF!="Freelancer"</formula>
    </cfRule>
    <cfRule type="expression" dxfId="473" priority="4" stopIfTrue="1">
      <formula>#REF!="DTC Int. Staff"</formula>
    </cfRule>
  </conditionalFormatting>
  <conditionalFormatting sqref="G77:G81">
    <cfRule type="expression" dxfId="472" priority="1" stopIfTrue="1">
      <formula>$F$5="Freelancer"</formula>
    </cfRule>
    <cfRule type="expression" dxfId="47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K274"/>
  <sheetViews>
    <sheetView showGridLines="0" topLeftCell="D1" zoomScale="90" zoomScaleNormal="90" workbookViewId="0">
      <selection activeCell="H17" sqref="H17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1" width="11.77734375" style="8" bestFit="1" customWidth="1"/>
    <col min="12" max="16384" width="11.44140625" style="8"/>
  </cols>
  <sheetData>
    <row r="1" spans="1:11" ht="51.75" customHeight="1" thickBot="1" x14ac:dyDescent="0.3">
      <c r="D1" s="300" t="s">
        <v>5</v>
      </c>
      <c r="E1" s="301"/>
      <c r="F1" s="301"/>
      <c r="G1" s="301"/>
      <c r="H1" s="301"/>
      <c r="I1" s="301"/>
      <c r="J1" s="301"/>
      <c r="K1" s="302"/>
    </row>
    <row r="2" spans="1:11" ht="13.5" customHeight="1" x14ac:dyDescent="0.25">
      <c r="D2" s="9"/>
      <c r="E2" s="9"/>
      <c r="F2" s="9"/>
      <c r="G2" s="9"/>
      <c r="H2" s="9"/>
      <c r="I2" s="9"/>
      <c r="J2" s="10"/>
    </row>
    <row r="3" spans="1:11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5">
      <c r="D4" s="298" t="s">
        <v>8</v>
      </c>
      <c r="E4" s="299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5">
      <c r="E6" s="15"/>
      <c r="F6" s="15"/>
      <c r="G6" s="15"/>
      <c r="H6" s="17"/>
      <c r="I6" s="18"/>
      <c r="J6" s="19"/>
    </row>
    <row r="7" spans="1:11" ht="28.8" x14ac:dyDescent="0.25">
      <c r="G7" s="20"/>
      <c r="H7" s="17"/>
      <c r="I7" s="21" t="s">
        <v>34</v>
      </c>
      <c r="J7" s="22" t="s">
        <v>35</v>
      </c>
    </row>
    <row r="8" spans="1:11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1" ht="20.25" customHeight="1" thickBot="1" x14ac:dyDescent="0.3">
      <c r="E9" s="15"/>
      <c r="F9" s="15"/>
      <c r="G9" s="15"/>
      <c r="H9" s="17"/>
      <c r="I9" s="18"/>
      <c r="J9" s="19"/>
    </row>
    <row r="10" spans="1:11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50</v>
      </c>
    </row>
    <row r="11" spans="1:11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38"/>
      <c r="K11" s="94"/>
    </row>
    <row r="12" spans="1:11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38"/>
      <c r="K12" s="94"/>
    </row>
    <row r="13" spans="1:11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38"/>
      <c r="K13" s="94"/>
    </row>
    <row r="14" spans="1:11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38"/>
      <c r="K14" s="94"/>
    </row>
    <row r="15" spans="1:11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38"/>
      <c r="K15" s="94"/>
    </row>
    <row r="16" spans="1:11" ht="22.5" customHeight="1" x14ac:dyDescent="0.25">
      <c r="A16" s="31">
        <f t="shared" si="0"/>
        <v>1</v>
      </c>
      <c r="B16" s="8">
        <f t="shared" si="1"/>
        <v>3</v>
      </c>
      <c r="C16" s="76"/>
      <c r="D16" s="78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49"/>
      <c r="K16" s="97"/>
    </row>
    <row r="17" spans="1:11" ht="22.5" customHeight="1" x14ac:dyDescent="0.25">
      <c r="A17" s="31"/>
      <c r="C17" s="76"/>
      <c r="D17" s="78" t="str">
        <f>D16</f>
        <v>Wed</v>
      </c>
      <c r="E17" s="45">
        <f>E16</f>
        <v>44349</v>
      </c>
      <c r="F17" s="46"/>
      <c r="G17" s="47"/>
      <c r="H17" s="48"/>
      <c r="I17" s="47"/>
      <c r="J17" s="49"/>
      <c r="K17" s="97"/>
    </row>
    <row r="18" spans="1:11" ht="22.5" customHeight="1" x14ac:dyDescent="0.25">
      <c r="A18" s="31"/>
      <c r="C18" s="76"/>
      <c r="D18" s="78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49"/>
      <c r="K18" s="97"/>
    </row>
    <row r="19" spans="1:11" ht="22.5" customHeight="1" x14ac:dyDescent="0.25">
      <c r="A19" s="31"/>
      <c r="C19" s="76"/>
      <c r="D19" s="78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49"/>
      <c r="K19" s="97"/>
    </row>
    <row r="20" spans="1:11" ht="22.5" customHeight="1" x14ac:dyDescent="0.25">
      <c r="A20" s="31"/>
      <c r="C20" s="76"/>
      <c r="D20" s="78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49"/>
      <c r="K20" s="97"/>
    </row>
    <row r="21" spans="1:11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38"/>
      <c r="K21" s="94"/>
    </row>
    <row r="22" spans="1:11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38"/>
      <c r="K22" s="94"/>
    </row>
    <row r="23" spans="1:11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38"/>
      <c r="K23" s="94"/>
    </row>
    <row r="24" spans="1:11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38"/>
      <c r="K24" s="94"/>
    </row>
    <row r="25" spans="1:11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38"/>
      <c r="K25" s="94"/>
    </row>
    <row r="26" spans="1:11" ht="22.5" customHeight="1" x14ac:dyDescent="0.25">
      <c r="A26" s="31">
        <f t="shared" si="0"/>
        <v>1</v>
      </c>
      <c r="B26" s="8">
        <f t="shared" si="1"/>
        <v>5</v>
      </c>
      <c r="C26" s="76"/>
      <c r="D26" s="78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49"/>
      <c r="K26" s="97"/>
    </row>
    <row r="27" spans="1:11" ht="22.5" customHeight="1" x14ac:dyDescent="0.25">
      <c r="A27" s="31"/>
      <c r="C27" s="76"/>
      <c r="D27" s="78" t="str">
        <f>D26</f>
        <v>Fri</v>
      </c>
      <c r="E27" s="45">
        <f>E26</f>
        <v>44351</v>
      </c>
      <c r="F27" s="46"/>
      <c r="G27" s="47"/>
      <c r="H27" s="71"/>
      <c r="I27" s="47"/>
      <c r="J27" s="49"/>
      <c r="K27" s="97"/>
    </row>
    <row r="28" spans="1:11" ht="22.5" customHeight="1" x14ac:dyDescent="0.25">
      <c r="A28" s="31"/>
      <c r="C28" s="76"/>
      <c r="D28" s="78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49"/>
      <c r="K28" s="97"/>
    </row>
    <row r="29" spans="1:11" ht="22.5" customHeight="1" x14ac:dyDescent="0.25">
      <c r="A29" s="31"/>
      <c r="C29" s="76"/>
      <c r="D29" s="78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49"/>
      <c r="K29" s="97"/>
    </row>
    <row r="30" spans="1:11" ht="22.5" customHeight="1" x14ac:dyDescent="0.25">
      <c r="A30" s="31"/>
      <c r="C30" s="76"/>
      <c r="D30" s="78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49"/>
      <c r="K30" s="97"/>
    </row>
    <row r="31" spans="1:11" ht="22.5" customHeight="1" x14ac:dyDescent="0.25">
      <c r="A31" s="31" t="str">
        <f t="shared" si="0"/>
        <v/>
      </c>
      <c r="B31" s="8">
        <f t="shared" si="1"/>
        <v>6</v>
      </c>
      <c r="C31" s="76"/>
      <c r="D31" s="78" t="str">
        <f t="shared" si="7"/>
        <v>Sat</v>
      </c>
      <c r="E31" s="45">
        <f>+E26+1</f>
        <v>44352</v>
      </c>
      <c r="F31" s="46"/>
      <c r="G31" s="47"/>
      <c r="H31" s="48"/>
      <c r="I31" s="47"/>
      <c r="J31" s="49"/>
      <c r="K31" s="97"/>
    </row>
    <row r="32" spans="1:11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38"/>
      <c r="K32" s="94"/>
    </row>
    <row r="33" spans="1:11" ht="22.5" customHeight="1" x14ac:dyDescent="0.25">
      <c r="A33" s="31">
        <f t="shared" si="0"/>
        <v>1</v>
      </c>
      <c r="B33" s="8">
        <f t="shared" si="1"/>
        <v>1</v>
      </c>
      <c r="C33" s="76"/>
      <c r="D33" s="78" t="str">
        <f t="shared" si="7"/>
        <v>Mo</v>
      </c>
      <c r="E33" s="45">
        <f>+E32+1</f>
        <v>44354</v>
      </c>
      <c r="F33" s="46"/>
      <c r="G33" s="47"/>
      <c r="H33" s="48"/>
      <c r="I33" s="47"/>
      <c r="J33" s="49"/>
      <c r="K33" s="97"/>
    </row>
    <row r="34" spans="1:11" ht="22.5" customHeight="1" x14ac:dyDescent="0.25">
      <c r="A34" s="31"/>
      <c r="C34" s="76"/>
      <c r="D34" s="78" t="str">
        <f>D33</f>
        <v>Mo</v>
      </c>
      <c r="E34" s="45">
        <f>E33</f>
        <v>44354</v>
      </c>
      <c r="F34" s="46"/>
      <c r="G34" s="47"/>
      <c r="H34" s="48"/>
      <c r="I34" s="47"/>
      <c r="J34" s="49"/>
      <c r="K34" s="97"/>
    </row>
    <row r="35" spans="1:11" ht="22.5" customHeight="1" x14ac:dyDescent="0.25">
      <c r="A35" s="31"/>
      <c r="C35" s="76"/>
      <c r="D35" s="78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49"/>
      <c r="K35" s="97"/>
    </row>
    <row r="36" spans="1:11" ht="22.5" customHeight="1" x14ac:dyDescent="0.25">
      <c r="A36" s="31"/>
      <c r="C36" s="76"/>
      <c r="D36" s="78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49"/>
      <c r="K36" s="97"/>
    </row>
    <row r="37" spans="1:11" ht="22.5" customHeight="1" x14ac:dyDescent="0.25">
      <c r="A37" s="31"/>
      <c r="C37" s="76"/>
      <c r="D37" s="78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49"/>
      <c r="K37" s="97"/>
    </row>
    <row r="38" spans="1:11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38"/>
      <c r="K38" s="94"/>
    </row>
    <row r="39" spans="1:11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38"/>
      <c r="K39" s="94"/>
    </row>
    <row r="40" spans="1:11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38"/>
      <c r="K40" s="94"/>
    </row>
    <row r="41" spans="1:11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38"/>
      <c r="K41" s="94"/>
    </row>
    <row r="42" spans="1:11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38"/>
      <c r="K42" s="94"/>
    </row>
    <row r="43" spans="1:11" ht="22.5" customHeight="1" x14ac:dyDescent="0.25">
      <c r="A43" s="31">
        <f t="shared" si="0"/>
        <v>1</v>
      </c>
      <c r="B43" s="8">
        <f t="shared" si="1"/>
        <v>3</v>
      </c>
      <c r="C43" s="76"/>
      <c r="D43" s="78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49"/>
      <c r="K43" s="97"/>
    </row>
    <row r="44" spans="1:11" ht="22.5" customHeight="1" x14ac:dyDescent="0.25">
      <c r="A44" s="31"/>
      <c r="C44" s="76"/>
      <c r="D44" s="78" t="str">
        <f>D43</f>
        <v>Wed</v>
      </c>
      <c r="E44" s="45">
        <f>E43</f>
        <v>44356</v>
      </c>
      <c r="F44" s="46"/>
      <c r="G44" s="47"/>
      <c r="H44" s="48"/>
      <c r="I44" s="47"/>
      <c r="J44" s="49"/>
      <c r="K44" s="97"/>
    </row>
    <row r="45" spans="1:11" ht="22.5" customHeight="1" x14ac:dyDescent="0.25">
      <c r="A45" s="31"/>
      <c r="C45" s="76"/>
      <c r="D45" s="78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49"/>
      <c r="K45" s="97"/>
    </row>
    <row r="46" spans="1:11" ht="22.5" customHeight="1" x14ac:dyDescent="0.25">
      <c r="A46" s="31"/>
      <c r="C46" s="76"/>
      <c r="D46" s="78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49"/>
      <c r="K46" s="97"/>
    </row>
    <row r="47" spans="1:11" ht="22.5" customHeight="1" x14ac:dyDescent="0.25">
      <c r="A47" s="31"/>
      <c r="C47" s="76"/>
      <c r="D47" s="78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49"/>
      <c r="K47" s="97"/>
    </row>
    <row r="48" spans="1:11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38"/>
      <c r="K48" s="94"/>
    </row>
    <row r="49" spans="1:11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38"/>
      <c r="K49" s="94"/>
    </row>
    <row r="50" spans="1:11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38"/>
      <c r="K50" s="94"/>
    </row>
    <row r="51" spans="1:11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38"/>
      <c r="K51" s="94"/>
    </row>
    <row r="52" spans="1:11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38"/>
      <c r="K52" s="94"/>
    </row>
    <row r="53" spans="1:11" ht="22.5" customHeight="1" x14ac:dyDescent="0.25">
      <c r="A53" s="31">
        <f t="shared" si="0"/>
        <v>1</v>
      </c>
      <c r="B53" s="8">
        <f t="shared" si="1"/>
        <v>5</v>
      </c>
      <c r="C53" s="76"/>
      <c r="D53" s="78" t="str">
        <f t="shared" si="7"/>
        <v>Fri</v>
      </c>
      <c r="E53" s="45">
        <f>+E48+1</f>
        <v>44358</v>
      </c>
      <c r="F53" s="46"/>
      <c r="G53" s="47"/>
      <c r="H53" s="48"/>
      <c r="I53" s="47"/>
      <c r="J53" s="49"/>
      <c r="K53" s="97"/>
    </row>
    <row r="54" spans="1:11" ht="22.5" customHeight="1" x14ac:dyDescent="0.25">
      <c r="A54" s="31"/>
      <c r="C54" s="76"/>
      <c r="D54" s="78" t="str">
        <f>D53</f>
        <v>Fri</v>
      </c>
      <c r="E54" s="45">
        <f>E53</f>
        <v>44358</v>
      </c>
      <c r="F54" s="46"/>
      <c r="G54" s="47"/>
      <c r="H54" s="48"/>
      <c r="I54" s="47"/>
      <c r="J54" s="49"/>
      <c r="K54" s="97"/>
    </row>
    <row r="55" spans="1:11" ht="22.5" customHeight="1" x14ac:dyDescent="0.25">
      <c r="A55" s="31"/>
      <c r="C55" s="76"/>
      <c r="D55" s="78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49"/>
      <c r="K55" s="97"/>
    </row>
    <row r="56" spans="1:11" ht="22.5" customHeight="1" x14ac:dyDescent="0.25">
      <c r="A56" s="31"/>
      <c r="C56" s="76"/>
      <c r="D56" s="78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49"/>
      <c r="K56" s="97"/>
    </row>
    <row r="57" spans="1:11" ht="22.5" customHeight="1" x14ac:dyDescent="0.25">
      <c r="A57" s="31"/>
      <c r="C57" s="76"/>
      <c r="D57" s="78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49"/>
      <c r="K57" s="97"/>
    </row>
    <row r="58" spans="1:11" ht="22.5" customHeight="1" x14ac:dyDescent="0.25">
      <c r="A58" s="31" t="str">
        <f t="shared" si="0"/>
        <v/>
      </c>
      <c r="B58" s="8">
        <f t="shared" si="1"/>
        <v>6</v>
      </c>
      <c r="C58" s="76"/>
      <c r="D58" s="78" t="str">
        <f t="shared" si="7"/>
        <v>Sat</v>
      </c>
      <c r="E58" s="45">
        <f>+E53+1</f>
        <v>44359</v>
      </c>
      <c r="F58" s="65"/>
      <c r="G58" s="66"/>
      <c r="H58" s="68"/>
      <c r="I58" s="66"/>
      <c r="J58" s="93"/>
      <c r="K58" s="94"/>
    </row>
    <row r="59" spans="1:11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38"/>
      <c r="K59" s="94"/>
    </row>
    <row r="60" spans="1:11" ht="22.5" customHeight="1" x14ac:dyDescent="0.25">
      <c r="A60" s="31">
        <f t="shared" si="0"/>
        <v>1</v>
      </c>
      <c r="B60" s="8">
        <f t="shared" si="1"/>
        <v>1</v>
      </c>
      <c r="C60" s="76"/>
      <c r="D60" s="78" t="str">
        <f t="shared" si="7"/>
        <v>Mo</v>
      </c>
      <c r="E60" s="45">
        <f>+E59+1</f>
        <v>44361</v>
      </c>
      <c r="F60" s="46"/>
      <c r="G60" s="47"/>
      <c r="H60" s="48"/>
      <c r="I60" s="47"/>
      <c r="J60" s="49"/>
      <c r="K60" s="97"/>
    </row>
    <row r="61" spans="1:11" ht="22.5" customHeight="1" x14ac:dyDescent="0.25">
      <c r="A61" s="31"/>
      <c r="C61" s="76"/>
      <c r="D61" s="78" t="str">
        <f>D60</f>
        <v>Mo</v>
      </c>
      <c r="E61" s="45">
        <f>E60</f>
        <v>44361</v>
      </c>
      <c r="F61" s="46"/>
      <c r="G61" s="47"/>
      <c r="H61" s="48"/>
      <c r="I61" s="47"/>
      <c r="J61" s="49"/>
      <c r="K61" s="97"/>
    </row>
    <row r="62" spans="1:11" ht="22.5" customHeight="1" x14ac:dyDescent="0.25">
      <c r="A62" s="31"/>
      <c r="C62" s="76"/>
      <c r="D62" s="78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49"/>
      <c r="K62" s="97"/>
    </row>
    <row r="63" spans="1:11" ht="22.5" customHeight="1" x14ac:dyDescent="0.25">
      <c r="A63" s="31"/>
      <c r="C63" s="76"/>
      <c r="D63" s="78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49"/>
      <c r="K63" s="97"/>
    </row>
    <row r="64" spans="1:11" ht="22.5" customHeight="1" x14ac:dyDescent="0.25">
      <c r="A64" s="31"/>
      <c r="C64" s="76"/>
      <c r="D64" s="78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49"/>
      <c r="K64" s="97"/>
    </row>
    <row r="65" spans="1:11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38"/>
      <c r="K65" s="94"/>
    </row>
    <row r="66" spans="1:11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38"/>
      <c r="K66" s="94"/>
    </row>
    <row r="67" spans="1:11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38"/>
      <c r="K67" s="94"/>
    </row>
    <row r="68" spans="1:11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38"/>
      <c r="K68" s="94"/>
    </row>
    <row r="69" spans="1:11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38"/>
      <c r="K69" s="94"/>
    </row>
    <row r="70" spans="1:11" ht="22.5" customHeight="1" x14ac:dyDescent="0.25">
      <c r="A70" s="31">
        <f t="shared" si="0"/>
        <v>1</v>
      </c>
      <c r="B70" s="8">
        <f t="shared" si="1"/>
        <v>3</v>
      </c>
      <c r="C70" s="76"/>
      <c r="D70" s="78" t="str">
        <f t="shared" si="7"/>
        <v>Wed</v>
      </c>
      <c r="E70" s="45">
        <f>+E65+1</f>
        <v>44363</v>
      </c>
      <c r="F70" s="46"/>
      <c r="G70" s="47"/>
      <c r="H70" s="48"/>
      <c r="I70" s="47"/>
      <c r="J70" s="49"/>
      <c r="K70" s="97"/>
    </row>
    <row r="71" spans="1:11" ht="22.5" customHeight="1" x14ac:dyDescent="0.25">
      <c r="A71" s="31"/>
      <c r="C71" s="76"/>
      <c r="D71" s="78" t="str">
        <f>D70</f>
        <v>Wed</v>
      </c>
      <c r="E71" s="45">
        <f>E70</f>
        <v>44363</v>
      </c>
      <c r="F71" s="46"/>
      <c r="G71" s="47"/>
      <c r="H71" s="48"/>
      <c r="I71" s="47"/>
      <c r="J71" s="49"/>
      <c r="K71" s="97"/>
    </row>
    <row r="72" spans="1:11" ht="22.5" customHeight="1" x14ac:dyDescent="0.25">
      <c r="A72" s="31"/>
      <c r="C72" s="76"/>
      <c r="D72" s="78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49"/>
      <c r="K72" s="97"/>
    </row>
    <row r="73" spans="1:11" ht="22.5" customHeight="1" x14ac:dyDescent="0.25">
      <c r="A73" s="31"/>
      <c r="C73" s="76"/>
      <c r="D73" s="78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49"/>
      <c r="K73" s="97"/>
    </row>
    <row r="74" spans="1:11" ht="22.5" customHeight="1" x14ac:dyDescent="0.25">
      <c r="A74" s="31"/>
      <c r="C74" s="76"/>
      <c r="D74" s="78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49"/>
      <c r="K74" s="97"/>
    </row>
    <row r="75" spans="1:11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38"/>
      <c r="K75" s="94"/>
    </row>
    <row r="76" spans="1:11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38"/>
      <c r="K76" s="94"/>
    </row>
    <row r="77" spans="1:11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38"/>
      <c r="K77" s="94"/>
    </row>
    <row r="78" spans="1:11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38"/>
      <c r="K78" s="94"/>
    </row>
    <row r="79" spans="1:11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38"/>
      <c r="K79" s="94"/>
    </row>
    <row r="80" spans="1:11" ht="22.5" customHeight="1" x14ac:dyDescent="0.25">
      <c r="A80" s="31">
        <f t="shared" si="0"/>
        <v>1</v>
      </c>
      <c r="B80" s="8">
        <f t="shared" si="1"/>
        <v>5</v>
      </c>
      <c r="C80" s="76"/>
      <c r="D80" s="78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49"/>
      <c r="K80" s="97"/>
    </row>
    <row r="81" spans="1:11" ht="22.5" customHeight="1" x14ac:dyDescent="0.25">
      <c r="A81" s="31"/>
      <c r="C81" s="76"/>
      <c r="D81" s="78" t="str">
        <f>D80</f>
        <v>Fri</v>
      </c>
      <c r="E81" s="45">
        <f>E80</f>
        <v>44365</v>
      </c>
      <c r="F81" s="46"/>
      <c r="G81" s="47"/>
      <c r="H81" s="48"/>
      <c r="I81" s="47"/>
      <c r="J81" s="49"/>
      <c r="K81" s="97"/>
    </row>
    <row r="82" spans="1:11" ht="22.5" customHeight="1" x14ac:dyDescent="0.25">
      <c r="A82" s="31"/>
      <c r="C82" s="76"/>
      <c r="D82" s="78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49"/>
      <c r="K82" s="97"/>
    </row>
    <row r="83" spans="1:11" ht="22.5" customHeight="1" x14ac:dyDescent="0.25">
      <c r="A83" s="31"/>
      <c r="C83" s="76"/>
      <c r="D83" s="78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49"/>
      <c r="K83" s="97"/>
    </row>
    <row r="84" spans="1:11" ht="22.5" customHeight="1" x14ac:dyDescent="0.25">
      <c r="A84" s="31"/>
      <c r="C84" s="76"/>
      <c r="D84" s="78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49"/>
      <c r="K84" s="97"/>
    </row>
    <row r="85" spans="1:11" ht="22.5" customHeight="1" x14ac:dyDescent="0.25">
      <c r="A85" s="31" t="str">
        <f t="shared" si="0"/>
        <v/>
      </c>
      <c r="B85" s="8">
        <f t="shared" si="1"/>
        <v>6</v>
      </c>
      <c r="C85" s="76"/>
      <c r="D85" s="78" t="str">
        <f t="shared" si="7"/>
        <v>Sat</v>
      </c>
      <c r="E85" s="45">
        <f>+E80+1</f>
        <v>44366</v>
      </c>
      <c r="F85" s="65"/>
      <c r="G85" s="66"/>
      <c r="H85" s="67"/>
      <c r="I85" s="66"/>
      <c r="J85" s="93"/>
      <c r="K85" s="94"/>
    </row>
    <row r="86" spans="1:11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38"/>
      <c r="K86" s="94"/>
    </row>
    <row r="87" spans="1:11" ht="22.5" customHeight="1" x14ac:dyDescent="0.25">
      <c r="A87" s="31">
        <f t="shared" si="0"/>
        <v>1</v>
      </c>
      <c r="B87" s="8">
        <f t="shared" si="1"/>
        <v>1</v>
      </c>
      <c r="C87" s="76"/>
      <c r="D87" s="78" t="str">
        <f t="shared" si="7"/>
        <v>Mo</v>
      </c>
      <c r="E87" s="45">
        <f>+E86+1</f>
        <v>44368</v>
      </c>
      <c r="F87" s="46"/>
      <c r="G87" s="47"/>
      <c r="H87" s="48"/>
      <c r="I87" s="47"/>
      <c r="J87" s="49"/>
      <c r="K87" s="97"/>
    </row>
    <row r="88" spans="1:11" ht="22.5" customHeight="1" x14ac:dyDescent="0.25">
      <c r="A88" s="31"/>
      <c r="C88" s="76"/>
      <c r="D88" s="78" t="str">
        <f>D87</f>
        <v>Mo</v>
      </c>
      <c r="E88" s="45">
        <f>E87</f>
        <v>44368</v>
      </c>
      <c r="F88" s="46"/>
      <c r="G88" s="47"/>
      <c r="H88" s="48"/>
      <c r="I88" s="47"/>
      <c r="J88" s="49"/>
      <c r="K88" s="97"/>
    </row>
    <row r="89" spans="1:11" ht="22.5" customHeight="1" x14ac:dyDescent="0.25">
      <c r="A89" s="31"/>
      <c r="C89" s="76"/>
      <c r="D89" s="78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49"/>
      <c r="K89" s="97"/>
    </row>
    <row r="90" spans="1:11" ht="22.5" customHeight="1" x14ac:dyDescent="0.25">
      <c r="A90" s="31"/>
      <c r="C90" s="76"/>
      <c r="D90" s="78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49"/>
      <c r="K90" s="97"/>
    </row>
    <row r="91" spans="1:11" ht="22.5" customHeight="1" x14ac:dyDescent="0.25">
      <c r="A91" s="31"/>
      <c r="C91" s="76"/>
      <c r="D91" s="78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49"/>
      <c r="K91" s="97"/>
    </row>
    <row r="92" spans="1:11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38"/>
      <c r="K92" s="94"/>
    </row>
    <row r="93" spans="1:11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38"/>
      <c r="K93" s="94"/>
    </row>
    <row r="94" spans="1:11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38"/>
      <c r="K94" s="94"/>
    </row>
    <row r="95" spans="1:11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38"/>
      <c r="K95" s="94"/>
    </row>
    <row r="96" spans="1:11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38"/>
      <c r="K96" s="94"/>
    </row>
    <row r="97" spans="1:11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38"/>
      <c r="K97" s="94"/>
    </row>
    <row r="98" spans="1:11" ht="22.5" customHeight="1" x14ac:dyDescent="0.25">
      <c r="A98" s="31">
        <f t="shared" si="0"/>
        <v>1</v>
      </c>
      <c r="B98" s="8">
        <f t="shared" si="1"/>
        <v>3</v>
      </c>
      <c r="C98" s="76"/>
      <c r="D98" s="78" t="str">
        <f t="shared" si="7"/>
        <v>Wed</v>
      </c>
      <c r="E98" s="45">
        <f>+E92+1</f>
        <v>44370</v>
      </c>
      <c r="F98" s="46"/>
      <c r="G98" s="47"/>
      <c r="H98" s="71"/>
      <c r="I98" s="47"/>
      <c r="J98" s="49"/>
      <c r="K98" s="97"/>
    </row>
    <row r="99" spans="1:11" ht="22.5" customHeight="1" x14ac:dyDescent="0.25">
      <c r="A99" s="31"/>
      <c r="C99" s="76"/>
      <c r="D99" s="78" t="str">
        <f>D98</f>
        <v>Wed</v>
      </c>
      <c r="E99" s="45">
        <f>E98</f>
        <v>44370</v>
      </c>
      <c r="F99" s="46"/>
      <c r="G99" s="47"/>
      <c r="H99" s="71"/>
      <c r="I99" s="47"/>
      <c r="J99" s="49"/>
      <c r="K99" s="97"/>
    </row>
    <row r="100" spans="1:11" ht="22.5" customHeight="1" x14ac:dyDescent="0.25">
      <c r="A100" s="31"/>
      <c r="C100" s="76"/>
      <c r="D100" s="78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49"/>
      <c r="K100" s="97"/>
    </row>
    <row r="101" spans="1:11" ht="22.5" customHeight="1" x14ac:dyDescent="0.25">
      <c r="A101" s="31"/>
      <c r="C101" s="76"/>
      <c r="D101" s="78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49"/>
      <c r="K101" s="97"/>
    </row>
    <row r="102" spans="1:11" ht="22.5" customHeight="1" x14ac:dyDescent="0.25">
      <c r="A102" s="31"/>
      <c r="C102" s="76"/>
      <c r="D102" s="78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49"/>
      <c r="K102" s="97"/>
    </row>
    <row r="103" spans="1:11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38"/>
      <c r="K103" s="94"/>
    </row>
    <row r="104" spans="1:11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38"/>
      <c r="K104" s="94"/>
    </row>
    <row r="105" spans="1:11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38"/>
      <c r="K105" s="94"/>
    </row>
    <row r="106" spans="1:11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38"/>
      <c r="K106" s="94"/>
    </row>
    <row r="107" spans="1:11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38"/>
      <c r="K107" s="94"/>
    </row>
    <row r="108" spans="1:11" ht="22.5" customHeight="1" x14ac:dyDescent="0.25">
      <c r="A108" s="31">
        <f t="shared" si="0"/>
        <v>1</v>
      </c>
      <c r="B108" s="8">
        <f t="shared" si="1"/>
        <v>5</v>
      </c>
      <c r="C108" s="76"/>
      <c r="D108" s="78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49"/>
      <c r="K108" s="97"/>
    </row>
    <row r="109" spans="1:11" ht="22.5" customHeight="1" x14ac:dyDescent="0.25">
      <c r="A109" s="31"/>
      <c r="C109" s="76"/>
      <c r="D109" s="78" t="str">
        <f>D108</f>
        <v>Fri</v>
      </c>
      <c r="E109" s="45">
        <f>E108</f>
        <v>44372</v>
      </c>
      <c r="F109" s="46"/>
      <c r="G109" s="47"/>
      <c r="H109" s="48"/>
      <c r="I109" s="47"/>
      <c r="J109" s="49"/>
      <c r="K109" s="97"/>
    </row>
    <row r="110" spans="1:11" ht="22.5" customHeight="1" x14ac:dyDescent="0.25">
      <c r="A110" s="31"/>
      <c r="C110" s="76"/>
      <c r="D110" s="78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49"/>
      <c r="K110" s="97"/>
    </row>
    <row r="111" spans="1:11" ht="22.5" customHeight="1" x14ac:dyDescent="0.25">
      <c r="A111" s="31"/>
      <c r="C111" s="76"/>
      <c r="D111" s="78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49"/>
      <c r="K111" s="97"/>
    </row>
    <row r="112" spans="1:11" ht="22.5" customHeight="1" x14ac:dyDescent="0.25">
      <c r="A112" s="31"/>
      <c r="C112" s="76"/>
      <c r="D112" s="78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49"/>
      <c r="K112" s="97"/>
    </row>
    <row r="113" spans="1:11" ht="22.5" customHeight="1" x14ac:dyDescent="0.25">
      <c r="A113" s="31" t="str">
        <f t="shared" si="0"/>
        <v/>
      </c>
      <c r="B113" s="8">
        <f t="shared" si="1"/>
        <v>6</v>
      </c>
      <c r="C113" s="76"/>
      <c r="D113" s="78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93"/>
      <c r="K113" s="94"/>
    </row>
    <row r="114" spans="1:11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38"/>
      <c r="K114" s="94"/>
    </row>
    <row r="115" spans="1:11" ht="22.5" customHeight="1" x14ac:dyDescent="0.25">
      <c r="A115" s="31">
        <f t="shared" si="0"/>
        <v>1</v>
      </c>
      <c r="B115" s="8">
        <f t="shared" si="1"/>
        <v>1</v>
      </c>
      <c r="C115" s="76"/>
      <c r="D115" s="78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49"/>
      <c r="K115" s="97"/>
    </row>
    <row r="116" spans="1:11" ht="22.5" customHeight="1" x14ac:dyDescent="0.25">
      <c r="A116" s="31"/>
      <c r="C116" s="76"/>
      <c r="D116" s="78" t="str">
        <f>D115</f>
        <v>Mo</v>
      </c>
      <c r="E116" s="45">
        <f>E115</f>
        <v>44375</v>
      </c>
      <c r="F116" s="46"/>
      <c r="G116" s="47"/>
      <c r="H116" s="51"/>
      <c r="I116" s="47"/>
      <c r="J116" s="49"/>
      <c r="K116" s="97"/>
    </row>
    <row r="117" spans="1:11" ht="22.5" customHeight="1" x14ac:dyDescent="0.25">
      <c r="A117" s="31"/>
      <c r="C117" s="76"/>
      <c r="D117" s="78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49"/>
      <c r="K117" s="97"/>
    </row>
    <row r="118" spans="1:11" ht="22.5" customHeight="1" x14ac:dyDescent="0.25">
      <c r="A118" s="31"/>
      <c r="C118" s="76"/>
      <c r="D118" s="78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49"/>
      <c r="K118" s="97"/>
    </row>
    <row r="119" spans="1:11" ht="22.5" customHeight="1" x14ac:dyDescent="0.25">
      <c r="A119" s="31"/>
      <c r="C119" s="76"/>
      <c r="D119" s="78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49"/>
      <c r="K119" s="97"/>
    </row>
    <row r="120" spans="1:11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38"/>
      <c r="K120" s="94"/>
    </row>
    <row r="121" spans="1:11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38"/>
      <c r="K121" s="94"/>
    </row>
    <row r="122" spans="1:11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38"/>
      <c r="K122" s="94"/>
    </row>
    <row r="123" spans="1:11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38"/>
      <c r="K123" s="94"/>
    </row>
    <row r="124" spans="1:11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38"/>
      <c r="K124" s="94"/>
    </row>
    <row r="125" spans="1:11" ht="22.5" customHeight="1" x14ac:dyDescent="0.25">
      <c r="A125" s="31">
        <f t="shared" si="0"/>
        <v>1</v>
      </c>
      <c r="B125" s="8">
        <v>3</v>
      </c>
      <c r="C125" s="76"/>
      <c r="D125" s="78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49"/>
      <c r="K125" s="97"/>
    </row>
    <row r="126" spans="1:11" ht="22.5" customHeight="1" x14ac:dyDescent="0.25">
      <c r="A126" s="31"/>
      <c r="C126" s="76"/>
      <c r="D126" s="83" t="str">
        <f>D125</f>
        <v>Wed</v>
      </c>
      <c r="E126" s="84">
        <f>E125</f>
        <v>44377</v>
      </c>
      <c r="F126" s="85"/>
      <c r="G126" s="86"/>
      <c r="H126" s="87"/>
      <c r="I126" s="86"/>
      <c r="J126" s="49"/>
      <c r="K126" s="97"/>
    </row>
    <row r="127" spans="1:11" ht="22.5" customHeight="1" x14ac:dyDescent="0.25">
      <c r="A127" s="31"/>
      <c r="C127" s="76"/>
      <c r="D127" s="83" t="str">
        <f t="shared" ref="D127:D129" si="34">D126</f>
        <v>Wed</v>
      </c>
      <c r="E127" s="84">
        <f t="shared" ref="E127:E129" si="35">E126</f>
        <v>44377</v>
      </c>
      <c r="F127" s="85"/>
      <c r="G127" s="86"/>
      <c r="H127" s="87"/>
      <c r="I127" s="86"/>
      <c r="J127" s="49"/>
      <c r="K127" s="97"/>
    </row>
    <row r="128" spans="1:11" ht="21.75" customHeight="1" x14ac:dyDescent="0.25">
      <c r="A128" s="31"/>
      <c r="C128" s="76"/>
      <c r="D128" s="83" t="str">
        <f t="shared" si="34"/>
        <v>Wed</v>
      </c>
      <c r="E128" s="84">
        <f t="shared" si="35"/>
        <v>44377</v>
      </c>
      <c r="F128" s="85"/>
      <c r="G128" s="86"/>
      <c r="H128" s="87"/>
      <c r="I128" s="86"/>
      <c r="J128" s="49"/>
      <c r="K128" s="97"/>
    </row>
    <row r="129" spans="1:11" ht="21.75" customHeight="1" thickBot="1" x14ac:dyDescent="0.3">
      <c r="A129" s="31"/>
      <c r="C129" s="80"/>
      <c r="D129" s="95" t="str">
        <f t="shared" si="34"/>
        <v>Wed</v>
      </c>
      <c r="E129" s="88">
        <f t="shared" si="35"/>
        <v>44377</v>
      </c>
      <c r="F129" s="89"/>
      <c r="G129" s="90"/>
      <c r="H129" s="91"/>
      <c r="I129" s="90"/>
      <c r="J129" s="96"/>
      <c r="K129" s="98"/>
    </row>
    <row r="130" spans="1:11" ht="30" customHeight="1" x14ac:dyDescent="0.25"/>
    <row r="131" spans="1:11" ht="30" customHeight="1" x14ac:dyDescent="0.25"/>
    <row r="132" spans="1:11" ht="30" customHeight="1" x14ac:dyDescent="0.25"/>
    <row r="133" spans="1:11" ht="30" customHeight="1" x14ac:dyDescent="0.25"/>
    <row r="134" spans="1:11" ht="30" customHeight="1" x14ac:dyDescent="0.25"/>
    <row r="135" spans="1:11" ht="30" customHeight="1" x14ac:dyDescent="0.25"/>
    <row r="136" spans="1:11" ht="30" customHeight="1" x14ac:dyDescent="0.25"/>
    <row r="137" spans="1:11" ht="30" customHeight="1" x14ac:dyDescent="0.25"/>
    <row r="138" spans="1:11" ht="30" customHeight="1" x14ac:dyDescent="0.25"/>
    <row r="139" spans="1:11" ht="30" customHeight="1" x14ac:dyDescent="0.25"/>
    <row r="140" spans="1:11" ht="30" customHeight="1" x14ac:dyDescent="0.25"/>
    <row r="141" spans="1:11" ht="30" customHeight="1" x14ac:dyDescent="0.25"/>
    <row r="142" spans="1:11" ht="30" customHeight="1" x14ac:dyDescent="0.25"/>
    <row r="143" spans="1:11" ht="30" customHeight="1" x14ac:dyDescent="0.25"/>
    <row r="144" spans="1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4:E4"/>
    <mergeCell ref="D1:K1"/>
  </mergeCells>
  <conditionalFormatting sqref="C11:C124">
    <cfRule type="expression" dxfId="470" priority="25" stopIfTrue="1">
      <formula>IF($A11=1,B11,)</formula>
    </cfRule>
    <cfRule type="expression" dxfId="469" priority="26" stopIfTrue="1">
      <formula>IF($A11="",B11,)</formula>
    </cfRule>
  </conditionalFormatting>
  <conditionalFormatting sqref="E11:E15">
    <cfRule type="expression" dxfId="468" priority="27" stopIfTrue="1">
      <formula>IF($A11="",B11,"")</formula>
    </cfRule>
  </conditionalFormatting>
  <conditionalFormatting sqref="E16:E124">
    <cfRule type="expression" dxfId="467" priority="28" stopIfTrue="1">
      <formula>IF($A16&lt;&gt;1,B16,"")</formula>
    </cfRule>
  </conditionalFormatting>
  <conditionalFormatting sqref="D11:D124">
    <cfRule type="expression" dxfId="466" priority="29" stopIfTrue="1">
      <formula>IF($A11="",B11,)</formula>
    </cfRule>
  </conditionalFormatting>
  <conditionalFormatting sqref="G11:G20 G26:G84 G86:G119">
    <cfRule type="expression" dxfId="465" priority="30" stopIfTrue="1">
      <formula>#REF!="Freelancer"</formula>
    </cfRule>
    <cfRule type="expression" dxfId="464" priority="31" stopIfTrue="1">
      <formula>#REF!="DTC Int. Staff"</formula>
    </cfRule>
  </conditionalFormatting>
  <conditionalFormatting sqref="G115:G119 G87:G112 G26:G30 G33:G57 G60:G84">
    <cfRule type="expression" dxfId="463" priority="23" stopIfTrue="1">
      <formula>$F$5="Freelancer"</formula>
    </cfRule>
    <cfRule type="expression" dxfId="462" priority="24" stopIfTrue="1">
      <formula>$F$5="DTC Int. Staff"</formula>
    </cfRule>
  </conditionalFormatting>
  <conditionalFormatting sqref="G16:G20">
    <cfRule type="expression" dxfId="461" priority="21" stopIfTrue="1">
      <formula>#REF!="Freelancer"</formula>
    </cfRule>
    <cfRule type="expression" dxfId="460" priority="22" stopIfTrue="1">
      <formula>#REF!="DTC Int. Staff"</formula>
    </cfRule>
  </conditionalFormatting>
  <conditionalFormatting sqref="G16:G20">
    <cfRule type="expression" dxfId="459" priority="19" stopIfTrue="1">
      <formula>$F$5="Freelancer"</formula>
    </cfRule>
    <cfRule type="expression" dxfId="458" priority="20" stopIfTrue="1">
      <formula>$F$5="DTC Int. Staff"</formula>
    </cfRule>
  </conditionalFormatting>
  <conditionalFormatting sqref="G21:G25">
    <cfRule type="expression" dxfId="457" priority="17" stopIfTrue="1">
      <formula>#REF!="Freelancer"</formula>
    </cfRule>
    <cfRule type="expression" dxfId="456" priority="18" stopIfTrue="1">
      <formula>#REF!="DTC Int. Staff"</formula>
    </cfRule>
  </conditionalFormatting>
  <conditionalFormatting sqref="G21:G25">
    <cfRule type="expression" dxfId="455" priority="15" stopIfTrue="1">
      <formula>$F$5="Freelancer"</formula>
    </cfRule>
    <cfRule type="expression" dxfId="454" priority="16" stopIfTrue="1">
      <formula>$F$5="DTC Int. Staff"</formula>
    </cfRule>
  </conditionalFormatting>
  <conditionalFormatting sqref="C125:C129">
    <cfRule type="expression" dxfId="453" priority="9" stopIfTrue="1">
      <formula>IF($A125=1,B125,)</formula>
    </cfRule>
    <cfRule type="expression" dxfId="452" priority="10" stopIfTrue="1">
      <formula>IF($A125="",B125,)</formula>
    </cfRule>
  </conditionalFormatting>
  <conditionalFormatting sqref="D125:D129">
    <cfRule type="expression" dxfId="451" priority="11" stopIfTrue="1">
      <formula>IF($A125="",B125,)</formula>
    </cfRule>
  </conditionalFormatting>
  <conditionalFormatting sqref="E125:E129">
    <cfRule type="expression" dxfId="450" priority="8" stopIfTrue="1">
      <formula>IF($A125&lt;&gt;1,B125,"")</formula>
    </cfRule>
  </conditionalFormatting>
  <conditionalFormatting sqref="G59">
    <cfRule type="expression" dxfId="449" priority="5" stopIfTrue="1">
      <formula>$F$5="Freelancer"</formula>
    </cfRule>
    <cfRule type="expression" dxfId="448" priority="6" stopIfTrue="1">
      <formula>$F$5="DTC Int. Staff"</formula>
    </cfRule>
  </conditionalFormatting>
  <conditionalFormatting sqref="G85">
    <cfRule type="expression" dxfId="447" priority="3" stopIfTrue="1">
      <formula>#REF!="Freelancer"</formula>
    </cfRule>
    <cfRule type="expression" dxfId="446" priority="4" stopIfTrue="1">
      <formula>#REF!="DTC Int. Staff"</formula>
    </cfRule>
  </conditionalFormatting>
  <conditionalFormatting sqref="G85">
    <cfRule type="expression" dxfId="445" priority="1" stopIfTrue="1">
      <formula>$F$5="Freelancer"</formula>
    </cfRule>
    <cfRule type="expression" dxfId="44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DDE6-20CF-4DE3-A8D0-551C2E1CC92D}">
  <sheetPr>
    <pageSetUpPr fitToPage="1"/>
  </sheetPr>
  <dimension ref="A1:K274"/>
  <sheetViews>
    <sheetView showGridLines="0" topLeftCell="D115" zoomScale="90" zoomScaleNormal="90" workbookViewId="0">
      <selection activeCell="G126" sqref="G126"/>
    </sheetView>
  </sheetViews>
  <sheetFormatPr defaultColWidth="11.44140625" defaultRowHeight="14.4" x14ac:dyDescent="0.25"/>
  <cols>
    <col min="1" max="2" width="4" style="111" hidden="1" customWidth="1"/>
    <col min="3" max="3" width="3.5546875" style="111" hidden="1" customWidth="1"/>
    <col min="4" max="4" width="13" style="111" bestFit="1" customWidth="1"/>
    <col min="5" max="5" width="10.5546875" style="111" bestFit="1" customWidth="1"/>
    <col min="6" max="6" width="21.77734375" style="111" bestFit="1" customWidth="1"/>
    <col min="7" max="7" width="16.21875" style="111" customWidth="1"/>
    <col min="8" max="8" width="85.21875" style="111" customWidth="1"/>
    <col min="9" max="10" width="13.77734375" style="111" customWidth="1"/>
    <col min="11" max="11" width="11.77734375" style="111" bestFit="1" customWidth="1"/>
    <col min="12" max="16384" width="11.44140625" style="111"/>
  </cols>
  <sheetData>
    <row r="1" spans="1:11" ht="51.75" customHeight="1" thickBot="1" x14ac:dyDescent="0.3">
      <c r="D1" s="303" t="s">
        <v>5</v>
      </c>
      <c r="E1" s="304"/>
      <c r="F1" s="304"/>
      <c r="G1" s="304"/>
      <c r="H1" s="304"/>
      <c r="I1" s="304"/>
      <c r="J1" s="304"/>
      <c r="K1" s="305"/>
    </row>
    <row r="2" spans="1:11" ht="13.5" customHeight="1" x14ac:dyDescent="0.25">
      <c r="D2" s="112"/>
      <c r="E2" s="112"/>
      <c r="F2" s="112"/>
      <c r="G2" s="112"/>
      <c r="H2" s="112"/>
      <c r="I2" s="112"/>
      <c r="J2" s="113"/>
    </row>
    <row r="3" spans="1:11" ht="20.25" customHeight="1" x14ac:dyDescent="0.25">
      <c r="D3" s="114" t="s">
        <v>0</v>
      </c>
      <c r="E3" s="115"/>
      <c r="F3" s="116" t="s">
        <v>78</v>
      </c>
      <c r="G3" s="117"/>
      <c r="I3" s="118"/>
      <c r="J3" s="118"/>
    </row>
    <row r="4" spans="1:11" ht="20.25" customHeight="1" x14ac:dyDescent="0.25">
      <c r="D4" s="306" t="s">
        <v>8</v>
      </c>
      <c r="E4" s="307"/>
      <c r="F4" s="116" t="s">
        <v>79</v>
      </c>
      <c r="G4" s="117"/>
      <c r="I4" s="118"/>
      <c r="J4" s="118"/>
    </row>
    <row r="5" spans="1:11" ht="20.25" customHeight="1" x14ac:dyDescent="0.25">
      <c r="D5" s="114" t="s">
        <v>7</v>
      </c>
      <c r="E5" s="119"/>
      <c r="F5" s="116" t="s">
        <v>80</v>
      </c>
      <c r="G5" s="117"/>
      <c r="I5" s="118"/>
      <c r="J5" s="118"/>
    </row>
    <row r="6" spans="1:11" ht="20.25" customHeight="1" x14ac:dyDescent="0.25">
      <c r="E6" s="118"/>
      <c r="F6" s="118"/>
      <c r="G6" s="118"/>
      <c r="H6" s="117"/>
      <c r="I6" s="118"/>
      <c r="J6" s="19"/>
    </row>
    <row r="7" spans="1:11" ht="28.8" x14ac:dyDescent="0.25">
      <c r="G7" s="120"/>
      <c r="H7" s="117"/>
      <c r="I7" s="121" t="s">
        <v>34</v>
      </c>
      <c r="J7" s="122" t="s">
        <v>35</v>
      </c>
    </row>
    <row r="8" spans="1:11" ht="43.5" customHeight="1" x14ac:dyDescent="0.25">
      <c r="G8" s="118"/>
      <c r="H8" s="117"/>
      <c r="I8" s="24">
        <f>SUM(J11:J130)</f>
        <v>152</v>
      </c>
      <c r="J8" s="123">
        <f>I8/8</f>
        <v>19</v>
      </c>
    </row>
    <row r="9" spans="1:11" ht="20.25" customHeight="1" thickBot="1" x14ac:dyDescent="0.3">
      <c r="E9" s="118"/>
      <c r="F9" s="118"/>
      <c r="G9" s="118"/>
      <c r="H9" s="117"/>
      <c r="I9" s="118"/>
      <c r="J9" s="19"/>
    </row>
    <row r="10" spans="1:11" ht="22.5" customHeight="1" thickBot="1" x14ac:dyDescent="0.3">
      <c r="B10" s="111">
        <f>MONTH(E11)</f>
        <v>7</v>
      </c>
      <c r="C10" s="124"/>
      <c r="D10" s="125">
        <v>44378</v>
      </c>
      <c r="E10" s="126" t="s">
        <v>33</v>
      </c>
      <c r="F10" s="127" t="s">
        <v>4</v>
      </c>
      <c r="G10" s="128" t="s">
        <v>6</v>
      </c>
      <c r="H10" s="129" t="s">
        <v>3</v>
      </c>
      <c r="I10" s="129" t="s">
        <v>1</v>
      </c>
      <c r="J10" s="129" t="s">
        <v>2</v>
      </c>
      <c r="K10" s="130" t="s">
        <v>50</v>
      </c>
    </row>
    <row r="11" spans="1:11" ht="22.5" customHeight="1" x14ac:dyDescent="0.25">
      <c r="A11" s="111">
        <f t="shared" ref="A11:A125" si="0">IF(OR(C11="f",C11="u",C11="F",C11="U"),"",IF(OR(B11=1,B11=2,B11=3,B11=4,B11=5),1,""))</f>
        <v>1</v>
      </c>
      <c r="B11" s="111">
        <f t="shared" ref="B11:B115" si="1">WEEKDAY(E11,2)</f>
        <v>4</v>
      </c>
      <c r="C11" s="131"/>
      <c r="D11" s="132" t="str">
        <f>IF(B11=1,"Mo",IF(B11=2,"Tue",IF(B11=3,"Wed",IF(B11=4,"Thu",IF(B11=5,"Fri",IF(B11=6,"Sat",IF(B11=7,"Sun","")))))))</f>
        <v>Thu</v>
      </c>
      <c r="E11" s="133">
        <f>+D10</f>
        <v>44378</v>
      </c>
      <c r="F11" s="134"/>
      <c r="G11" s="135">
        <v>9013</v>
      </c>
      <c r="H11" s="136" t="s">
        <v>19</v>
      </c>
      <c r="I11" s="135"/>
      <c r="J11" s="137"/>
      <c r="K11" s="138"/>
    </row>
    <row r="12" spans="1:11" ht="22.5" customHeight="1" x14ac:dyDescent="0.25">
      <c r="C12" s="139"/>
      <c r="D12" s="132" t="str">
        <f>D11</f>
        <v>Thu</v>
      </c>
      <c r="E12" s="133">
        <f>E11</f>
        <v>44378</v>
      </c>
      <c r="F12" s="134"/>
      <c r="G12" s="135"/>
      <c r="H12" s="136"/>
      <c r="I12" s="135"/>
      <c r="J12" s="137"/>
      <c r="K12" s="138"/>
    </row>
    <row r="13" spans="1:11" ht="22.5" customHeight="1" x14ac:dyDescent="0.25">
      <c r="C13" s="139"/>
      <c r="D13" s="132" t="str">
        <f t="shared" ref="D13:E15" si="2">D12</f>
        <v>Thu</v>
      </c>
      <c r="E13" s="133">
        <f t="shared" si="2"/>
        <v>44378</v>
      </c>
      <c r="F13" s="134"/>
      <c r="G13" s="135"/>
      <c r="H13" s="136"/>
      <c r="I13" s="135"/>
      <c r="J13" s="137"/>
      <c r="K13" s="138"/>
    </row>
    <row r="14" spans="1:11" ht="22.5" customHeight="1" x14ac:dyDescent="0.25">
      <c r="C14" s="139"/>
      <c r="D14" s="132" t="str">
        <f t="shared" si="2"/>
        <v>Thu</v>
      </c>
      <c r="E14" s="133">
        <f t="shared" si="2"/>
        <v>44378</v>
      </c>
      <c r="F14" s="134"/>
      <c r="G14" s="135"/>
      <c r="H14" s="136"/>
      <c r="I14" s="135"/>
      <c r="J14" s="137"/>
      <c r="K14" s="138"/>
    </row>
    <row r="15" spans="1:11" ht="22.5" customHeight="1" x14ac:dyDescent="0.25">
      <c r="C15" s="139"/>
      <c r="D15" s="132" t="str">
        <f t="shared" si="2"/>
        <v>Thu</v>
      </c>
      <c r="E15" s="133">
        <f t="shared" si="2"/>
        <v>44378</v>
      </c>
      <c r="F15" s="134"/>
      <c r="G15" s="135"/>
      <c r="H15" s="136"/>
      <c r="I15" s="135"/>
      <c r="J15" s="137"/>
      <c r="K15" s="138"/>
    </row>
    <row r="16" spans="1:11" ht="22.5" customHeight="1" x14ac:dyDescent="0.25">
      <c r="A16" s="111">
        <f t="shared" si="0"/>
        <v>1</v>
      </c>
      <c r="B16" s="111">
        <f t="shared" si="1"/>
        <v>5</v>
      </c>
      <c r="C16" s="140"/>
      <c r="D16" s="141" t="str">
        <f>IF(B16=1,"Mo",IF(B16=2,"Tue",IF(B16=3,"Wed",IF(B16=4,"Thu",IF(B16=5,"Fri",IF(B16=6,"Sat",IF(B16=7,"Sun","")))))))</f>
        <v>Fri</v>
      </c>
      <c r="E16" s="142">
        <f>+E11+1</f>
        <v>44379</v>
      </c>
      <c r="F16" s="143" t="s">
        <v>81</v>
      </c>
      <c r="G16" s="144">
        <v>9003</v>
      </c>
      <c r="H16" s="145" t="s">
        <v>82</v>
      </c>
      <c r="I16" s="144" t="s">
        <v>83</v>
      </c>
      <c r="J16" s="146">
        <v>8</v>
      </c>
      <c r="K16" s="147" t="s">
        <v>60</v>
      </c>
    </row>
    <row r="17" spans="1:11" ht="22.5" customHeight="1" x14ac:dyDescent="0.25">
      <c r="C17" s="140"/>
      <c r="D17" s="141" t="str">
        <f>D16</f>
        <v>Fri</v>
      </c>
      <c r="E17" s="142">
        <f>E16</f>
        <v>44379</v>
      </c>
      <c r="F17" s="143"/>
      <c r="G17" s="144"/>
      <c r="H17" s="145"/>
      <c r="I17" s="144"/>
      <c r="J17" s="146"/>
      <c r="K17" s="147"/>
    </row>
    <row r="18" spans="1:11" ht="22.5" customHeight="1" x14ac:dyDescent="0.25">
      <c r="C18" s="140"/>
      <c r="D18" s="141" t="str">
        <f t="shared" ref="D18:E20" si="3">D17</f>
        <v>Fri</v>
      </c>
      <c r="E18" s="142">
        <f t="shared" si="3"/>
        <v>44379</v>
      </c>
      <c r="F18" s="143"/>
      <c r="G18" s="144"/>
      <c r="H18" s="145"/>
      <c r="I18" s="144"/>
      <c r="J18" s="146"/>
      <c r="K18" s="147"/>
    </row>
    <row r="19" spans="1:11" ht="22.5" customHeight="1" x14ac:dyDescent="0.25">
      <c r="C19" s="140"/>
      <c r="D19" s="141" t="str">
        <f t="shared" si="3"/>
        <v>Fri</v>
      </c>
      <c r="E19" s="142">
        <f t="shared" si="3"/>
        <v>44379</v>
      </c>
      <c r="F19" s="143"/>
      <c r="G19" s="144"/>
      <c r="H19" s="145"/>
      <c r="I19" s="144"/>
      <c r="J19" s="146"/>
      <c r="K19" s="147"/>
    </row>
    <row r="20" spans="1:11" ht="22.5" customHeight="1" x14ac:dyDescent="0.25">
      <c r="C20" s="140"/>
      <c r="D20" s="141" t="str">
        <f t="shared" si="3"/>
        <v>Fri</v>
      </c>
      <c r="E20" s="142">
        <f t="shared" si="3"/>
        <v>44379</v>
      </c>
      <c r="F20" s="143"/>
      <c r="G20" s="144"/>
      <c r="H20" s="145"/>
      <c r="I20" s="144"/>
      <c r="J20" s="146"/>
      <c r="K20" s="147"/>
    </row>
    <row r="21" spans="1:11" ht="22.5" customHeight="1" x14ac:dyDescent="0.25">
      <c r="A21" s="111" t="str">
        <f t="shared" si="0"/>
        <v/>
      </c>
      <c r="B21" s="111">
        <f t="shared" si="1"/>
        <v>6</v>
      </c>
      <c r="C21" s="140"/>
      <c r="D21" s="148" t="str">
        <f>IF(B21=1,"Mo",IF(B21=2,"Tue",IF(B21=3,"Wed",IF(B21=4,"Thu",IF(B21=5,"Fri",IF(B21=6,"Sat",IF(B21=7,"Sun","")))))))</f>
        <v>Sat</v>
      </c>
      <c r="E21" s="149">
        <f>+E16+1</f>
        <v>44380</v>
      </c>
      <c r="F21" s="134"/>
      <c r="G21" s="135"/>
      <c r="H21" s="136"/>
      <c r="I21" s="135"/>
      <c r="J21" s="137"/>
      <c r="K21" s="138"/>
    </row>
    <row r="22" spans="1:11" ht="22.5" customHeight="1" x14ac:dyDescent="0.25">
      <c r="A22" s="111" t="str">
        <f t="shared" si="0"/>
        <v/>
      </c>
      <c r="B22" s="111">
        <f t="shared" si="1"/>
        <v>7</v>
      </c>
      <c r="C22" s="140"/>
      <c r="D22" s="132" t="str">
        <f t="shared" ref="D22:D115" si="4">IF(B22=1,"Mo",IF(B22=2,"Tue",IF(B22=3,"Wed",IF(B22=4,"Thu",IF(B22=5,"Fri",IF(B22=6,"Sat",IF(B22=7,"Sun","")))))))</f>
        <v>Sun</v>
      </c>
      <c r="E22" s="133">
        <f t="shared" ref="E22:E76" si="5">+E21+1</f>
        <v>44381</v>
      </c>
      <c r="F22" s="134"/>
      <c r="G22" s="135"/>
      <c r="H22" s="136"/>
      <c r="I22" s="135"/>
      <c r="J22" s="137"/>
      <c r="K22" s="138"/>
    </row>
    <row r="23" spans="1:11" ht="22.5" customHeight="1" x14ac:dyDescent="0.25">
      <c r="A23" s="111">
        <f t="shared" si="0"/>
        <v>1</v>
      </c>
      <c r="B23" s="111">
        <f t="shared" si="1"/>
        <v>1</v>
      </c>
      <c r="C23" s="140"/>
      <c r="D23" s="141" t="str">
        <f t="shared" si="4"/>
        <v>Mo</v>
      </c>
      <c r="E23" s="142">
        <f>+E22+1</f>
        <v>44382</v>
      </c>
      <c r="F23" s="143" t="s">
        <v>85</v>
      </c>
      <c r="G23" s="144">
        <v>9003</v>
      </c>
      <c r="H23" s="145" t="s">
        <v>84</v>
      </c>
      <c r="I23" s="144" t="s">
        <v>83</v>
      </c>
      <c r="J23" s="146">
        <v>2</v>
      </c>
      <c r="K23" s="147" t="s">
        <v>60</v>
      </c>
    </row>
    <row r="24" spans="1:11" ht="22.5" customHeight="1" x14ac:dyDescent="0.25">
      <c r="C24" s="140"/>
      <c r="D24" s="141" t="str">
        <f>D23</f>
        <v>Mo</v>
      </c>
      <c r="E24" s="142">
        <f>E23</f>
        <v>44382</v>
      </c>
      <c r="F24" s="143" t="s">
        <v>81</v>
      </c>
      <c r="G24" s="144">
        <v>9003</v>
      </c>
      <c r="H24" s="145" t="s">
        <v>90</v>
      </c>
      <c r="I24" s="144" t="s">
        <v>83</v>
      </c>
      <c r="J24" s="146">
        <v>6</v>
      </c>
      <c r="K24" s="147" t="s">
        <v>60</v>
      </c>
    </row>
    <row r="25" spans="1:11" ht="22.5" customHeight="1" x14ac:dyDescent="0.25">
      <c r="C25" s="140"/>
      <c r="D25" s="141" t="str">
        <f t="shared" ref="D25:E27" si="6">D24</f>
        <v>Mo</v>
      </c>
      <c r="E25" s="142">
        <f t="shared" si="6"/>
        <v>44382</v>
      </c>
      <c r="F25" s="143"/>
      <c r="G25" s="144"/>
      <c r="H25" s="145"/>
      <c r="I25" s="144"/>
      <c r="J25" s="146"/>
      <c r="K25" s="147"/>
    </row>
    <row r="26" spans="1:11" ht="22.5" customHeight="1" x14ac:dyDescent="0.25">
      <c r="C26" s="140"/>
      <c r="D26" s="141" t="str">
        <f t="shared" si="6"/>
        <v>Mo</v>
      </c>
      <c r="E26" s="142">
        <f t="shared" si="6"/>
        <v>44382</v>
      </c>
      <c r="F26" s="143"/>
      <c r="G26" s="144"/>
      <c r="H26" s="145"/>
      <c r="I26" s="144"/>
      <c r="J26" s="146"/>
      <c r="K26" s="147"/>
    </row>
    <row r="27" spans="1:11" ht="22.5" customHeight="1" x14ac:dyDescent="0.25">
      <c r="C27" s="140"/>
      <c r="D27" s="141" t="str">
        <f t="shared" si="6"/>
        <v>Mo</v>
      </c>
      <c r="E27" s="142">
        <f t="shared" si="6"/>
        <v>44382</v>
      </c>
      <c r="F27" s="143"/>
      <c r="G27" s="144"/>
      <c r="H27" s="145"/>
      <c r="I27" s="144"/>
      <c r="J27" s="146"/>
      <c r="K27" s="147"/>
    </row>
    <row r="28" spans="1:11" ht="22.5" customHeight="1" x14ac:dyDescent="0.25">
      <c r="A28" s="111">
        <f t="shared" si="0"/>
        <v>1</v>
      </c>
      <c r="B28" s="111">
        <f t="shared" si="1"/>
        <v>2</v>
      </c>
      <c r="C28" s="140"/>
      <c r="D28" s="132" t="str">
        <f t="shared" si="4"/>
        <v>Tue</v>
      </c>
      <c r="E28" s="133">
        <f>+E23+1</f>
        <v>44383</v>
      </c>
      <c r="F28" s="134" t="s">
        <v>85</v>
      </c>
      <c r="G28" s="135">
        <v>9003</v>
      </c>
      <c r="H28" s="221" t="s">
        <v>96</v>
      </c>
      <c r="I28" s="135" t="s">
        <v>86</v>
      </c>
      <c r="J28" s="137">
        <v>2</v>
      </c>
      <c r="K28" s="138" t="s">
        <v>60</v>
      </c>
    </row>
    <row r="29" spans="1:11" ht="22.5" customHeight="1" x14ac:dyDescent="0.25">
      <c r="C29" s="140"/>
      <c r="D29" s="132" t="str">
        <f>D28</f>
        <v>Tue</v>
      </c>
      <c r="E29" s="133">
        <f>E28</f>
        <v>44383</v>
      </c>
      <c r="F29" s="134" t="s">
        <v>91</v>
      </c>
      <c r="G29" s="135">
        <v>9003</v>
      </c>
      <c r="H29" s="221" t="s">
        <v>93</v>
      </c>
      <c r="I29" s="135" t="s">
        <v>86</v>
      </c>
      <c r="J29" s="137">
        <v>6</v>
      </c>
      <c r="K29" s="138" t="s">
        <v>60</v>
      </c>
    </row>
    <row r="30" spans="1:11" ht="22.5" customHeight="1" x14ac:dyDescent="0.25">
      <c r="C30" s="140"/>
      <c r="D30" s="132" t="str">
        <f t="shared" ref="D30:E32" si="7">D29</f>
        <v>Tue</v>
      </c>
      <c r="E30" s="133">
        <f t="shared" si="7"/>
        <v>44383</v>
      </c>
      <c r="F30" s="134"/>
      <c r="G30" s="135"/>
      <c r="H30" s="150"/>
      <c r="I30" s="135"/>
      <c r="J30" s="137"/>
      <c r="K30" s="138"/>
    </row>
    <row r="31" spans="1:11" ht="22.5" customHeight="1" x14ac:dyDescent="0.25">
      <c r="C31" s="140"/>
      <c r="D31" s="132" t="str">
        <f t="shared" si="7"/>
        <v>Tue</v>
      </c>
      <c r="E31" s="133">
        <f t="shared" si="7"/>
        <v>44383</v>
      </c>
      <c r="F31" s="134"/>
      <c r="G31" s="135"/>
      <c r="H31" s="150"/>
      <c r="I31" s="135"/>
      <c r="J31" s="137"/>
      <c r="K31" s="138"/>
    </row>
    <row r="32" spans="1:11" ht="22.5" customHeight="1" x14ac:dyDescent="0.25">
      <c r="C32" s="140"/>
      <c r="D32" s="132" t="str">
        <f t="shared" si="7"/>
        <v>Tue</v>
      </c>
      <c r="E32" s="133">
        <f t="shared" si="7"/>
        <v>44383</v>
      </c>
      <c r="F32" s="134"/>
      <c r="G32" s="135"/>
      <c r="H32" s="150"/>
      <c r="I32" s="135"/>
      <c r="J32" s="137"/>
      <c r="K32" s="138"/>
    </row>
    <row r="33" spans="1:11" ht="22.5" customHeight="1" x14ac:dyDescent="0.25">
      <c r="A33" s="111">
        <f t="shared" si="0"/>
        <v>1</v>
      </c>
      <c r="B33" s="111">
        <f t="shared" si="1"/>
        <v>3</v>
      </c>
      <c r="C33" s="140"/>
      <c r="D33" s="141" t="str">
        <f t="shared" si="4"/>
        <v>Wed</v>
      </c>
      <c r="E33" s="142">
        <f>+E28+1</f>
        <v>44384</v>
      </c>
      <c r="F33" s="143" t="s">
        <v>91</v>
      </c>
      <c r="G33" s="144">
        <v>9003</v>
      </c>
      <c r="H33" s="145" t="s">
        <v>92</v>
      </c>
      <c r="I33" s="144" t="s">
        <v>86</v>
      </c>
      <c r="J33" s="146">
        <v>8</v>
      </c>
      <c r="K33" s="147" t="s">
        <v>60</v>
      </c>
    </row>
    <row r="34" spans="1:11" ht="22.5" customHeight="1" x14ac:dyDescent="0.25">
      <c r="C34" s="140"/>
      <c r="D34" s="141" t="str">
        <f>D33</f>
        <v>Wed</v>
      </c>
      <c r="E34" s="142">
        <f>E33</f>
        <v>44384</v>
      </c>
      <c r="F34" s="143"/>
      <c r="G34" s="144"/>
      <c r="H34" s="145"/>
      <c r="I34" s="144"/>
      <c r="J34" s="146"/>
      <c r="K34" s="147"/>
    </row>
    <row r="35" spans="1:11" ht="22.5" customHeight="1" x14ac:dyDescent="0.25">
      <c r="C35" s="140"/>
      <c r="D35" s="141" t="str">
        <f t="shared" ref="D35:E37" si="8">D34</f>
        <v>Wed</v>
      </c>
      <c r="E35" s="142">
        <f t="shared" si="8"/>
        <v>44384</v>
      </c>
      <c r="F35" s="143"/>
      <c r="G35" s="144"/>
      <c r="H35" s="145"/>
      <c r="I35" s="144"/>
      <c r="J35" s="146"/>
      <c r="K35" s="147"/>
    </row>
    <row r="36" spans="1:11" ht="22.5" customHeight="1" x14ac:dyDescent="0.25">
      <c r="C36" s="140"/>
      <c r="D36" s="141" t="str">
        <f t="shared" si="8"/>
        <v>Wed</v>
      </c>
      <c r="E36" s="142">
        <f t="shared" si="8"/>
        <v>44384</v>
      </c>
      <c r="F36" s="143"/>
      <c r="G36" s="144"/>
      <c r="H36" s="145"/>
      <c r="I36" s="144"/>
      <c r="J36" s="146"/>
      <c r="K36" s="147"/>
    </row>
    <row r="37" spans="1:11" ht="22.5" customHeight="1" x14ac:dyDescent="0.25">
      <c r="C37" s="140"/>
      <c r="D37" s="141" t="str">
        <f t="shared" si="8"/>
        <v>Wed</v>
      </c>
      <c r="E37" s="142">
        <f t="shared" si="8"/>
        <v>44384</v>
      </c>
      <c r="F37" s="143"/>
      <c r="G37" s="144"/>
      <c r="H37" s="145"/>
      <c r="I37" s="144"/>
      <c r="J37" s="146"/>
      <c r="K37" s="147"/>
    </row>
    <row r="38" spans="1:11" ht="22.5" customHeight="1" x14ac:dyDescent="0.25">
      <c r="A38" s="111">
        <f t="shared" si="0"/>
        <v>1</v>
      </c>
      <c r="B38" s="111">
        <f t="shared" si="1"/>
        <v>4</v>
      </c>
      <c r="C38" s="140"/>
      <c r="D38" s="132" t="str">
        <f>IF(B38=1,"Mo",IF(B38=2,"Tue",IF(B38=3,"Wed",IF(B38=4,"Thu",IF(B38=5,"Fri",IF(B38=6,"Sat",IF(B38=7,"Sun","")))))))</f>
        <v>Thu</v>
      </c>
      <c r="E38" s="133">
        <f>+E33+1</f>
        <v>44385</v>
      </c>
      <c r="F38" s="134" t="s">
        <v>91</v>
      </c>
      <c r="G38" s="135">
        <v>9003</v>
      </c>
      <c r="H38" s="221" t="s">
        <v>92</v>
      </c>
      <c r="I38" s="135" t="s">
        <v>83</v>
      </c>
      <c r="J38" s="137">
        <v>6</v>
      </c>
      <c r="K38" s="138" t="s">
        <v>60</v>
      </c>
    </row>
    <row r="39" spans="1:11" ht="22.5" customHeight="1" x14ac:dyDescent="0.25">
      <c r="C39" s="140"/>
      <c r="D39" s="132" t="str">
        <f t="shared" ref="D39:E42" si="9">D38</f>
        <v>Thu</v>
      </c>
      <c r="E39" s="133">
        <f t="shared" si="9"/>
        <v>44385</v>
      </c>
      <c r="F39" s="134" t="s">
        <v>94</v>
      </c>
      <c r="G39" s="135">
        <v>9003</v>
      </c>
      <c r="H39" s="151" t="s">
        <v>101</v>
      </c>
      <c r="I39" s="135" t="s">
        <v>83</v>
      </c>
      <c r="J39" s="137">
        <v>2</v>
      </c>
      <c r="K39" s="138" t="s">
        <v>60</v>
      </c>
    </row>
    <row r="40" spans="1:11" ht="22.5" customHeight="1" x14ac:dyDescent="0.25">
      <c r="C40" s="140"/>
      <c r="D40" s="132" t="str">
        <f t="shared" si="9"/>
        <v>Thu</v>
      </c>
      <c r="E40" s="133">
        <f t="shared" si="9"/>
        <v>44385</v>
      </c>
      <c r="F40" s="134"/>
      <c r="G40" s="135"/>
      <c r="H40" s="151"/>
      <c r="I40" s="135"/>
      <c r="J40" s="137"/>
      <c r="K40" s="138"/>
    </row>
    <row r="41" spans="1:11" ht="22.5" customHeight="1" x14ac:dyDescent="0.25">
      <c r="C41" s="140"/>
      <c r="D41" s="132" t="str">
        <f t="shared" si="9"/>
        <v>Thu</v>
      </c>
      <c r="E41" s="133">
        <f t="shared" si="9"/>
        <v>44385</v>
      </c>
      <c r="F41" s="134"/>
      <c r="G41" s="135"/>
      <c r="H41" s="151"/>
      <c r="I41" s="135"/>
      <c r="J41" s="137"/>
      <c r="K41" s="138"/>
    </row>
    <row r="42" spans="1:11" ht="22.5" customHeight="1" x14ac:dyDescent="0.25">
      <c r="C42" s="140"/>
      <c r="D42" s="132" t="str">
        <f t="shared" si="9"/>
        <v>Thu</v>
      </c>
      <c r="E42" s="133">
        <f t="shared" si="9"/>
        <v>44385</v>
      </c>
      <c r="F42" s="134"/>
      <c r="G42" s="135"/>
      <c r="H42" s="151"/>
      <c r="I42" s="135"/>
      <c r="J42" s="137"/>
      <c r="K42" s="138"/>
    </row>
    <row r="43" spans="1:11" ht="22.5" customHeight="1" x14ac:dyDescent="0.25">
      <c r="A43" s="111">
        <f t="shared" si="0"/>
        <v>1</v>
      </c>
      <c r="B43" s="111">
        <f t="shared" si="1"/>
        <v>5</v>
      </c>
      <c r="C43" s="140"/>
      <c r="D43" s="141" t="str">
        <f>IF(B43=1,"Mo",IF(B43=2,"Tue",IF(B43=3,"Wed",IF(B43=4,"Thu",IF(B43=5,"Fri",IF(B43=6,"Sat",IF(B43=7,"Sun","")))))))</f>
        <v>Fri</v>
      </c>
      <c r="E43" s="142">
        <f>+E38+1</f>
        <v>44386</v>
      </c>
      <c r="F43" s="143" t="s">
        <v>91</v>
      </c>
      <c r="G43" s="144">
        <v>9003</v>
      </c>
      <c r="H43" s="145" t="s">
        <v>92</v>
      </c>
      <c r="I43" s="144" t="s">
        <v>86</v>
      </c>
      <c r="J43" s="146">
        <v>8</v>
      </c>
      <c r="K43" s="147" t="s">
        <v>60</v>
      </c>
    </row>
    <row r="44" spans="1:11" ht="22.5" customHeight="1" x14ac:dyDescent="0.25">
      <c r="C44" s="140"/>
      <c r="D44" s="141" t="str">
        <f>D43</f>
        <v>Fri</v>
      </c>
      <c r="E44" s="142">
        <f>E43</f>
        <v>44386</v>
      </c>
      <c r="F44" s="143"/>
      <c r="G44" s="144"/>
      <c r="H44" s="145"/>
      <c r="I44" s="144"/>
      <c r="J44" s="146"/>
      <c r="K44" s="147"/>
    </row>
    <row r="45" spans="1:11" ht="22.5" customHeight="1" x14ac:dyDescent="0.25">
      <c r="C45" s="140"/>
      <c r="D45" s="141" t="str">
        <f t="shared" ref="D45:E47" si="10">D44</f>
        <v>Fri</v>
      </c>
      <c r="E45" s="142">
        <f t="shared" si="10"/>
        <v>44386</v>
      </c>
      <c r="F45" s="143"/>
      <c r="G45" s="144"/>
      <c r="H45" s="145"/>
      <c r="I45" s="144"/>
      <c r="J45" s="146"/>
      <c r="K45" s="147"/>
    </row>
    <row r="46" spans="1:11" ht="22.5" customHeight="1" x14ac:dyDescent="0.25">
      <c r="C46" s="140"/>
      <c r="D46" s="141" t="str">
        <f t="shared" si="10"/>
        <v>Fri</v>
      </c>
      <c r="E46" s="142">
        <f t="shared" si="10"/>
        <v>44386</v>
      </c>
      <c r="F46" s="143"/>
      <c r="G46" s="144"/>
      <c r="H46" s="145"/>
      <c r="I46" s="144"/>
      <c r="J46" s="146"/>
      <c r="K46" s="147"/>
    </row>
    <row r="47" spans="1:11" ht="22.5" customHeight="1" x14ac:dyDescent="0.25">
      <c r="C47" s="140"/>
      <c r="D47" s="141" t="str">
        <f t="shared" si="10"/>
        <v>Fri</v>
      </c>
      <c r="E47" s="142">
        <f t="shared" si="10"/>
        <v>44386</v>
      </c>
      <c r="F47" s="143"/>
      <c r="G47" s="144"/>
      <c r="H47" s="145"/>
      <c r="I47" s="144"/>
      <c r="J47" s="146"/>
      <c r="K47" s="147"/>
    </row>
    <row r="48" spans="1:11" ht="22.5" customHeight="1" x14ac:dyDescent="0.25">
      <c r="A48" s="111" t="str">
        <f t="shared" si="0"/>
        <v/>
      </c>
      <c r="B48" s="111">
        <f t="shared" si="1"/>
        <v>6</v>
      </c>
      <c r="C48" s="140"/>
      <c r="D48" s="132" t="str">
        <f>IF(B48=1,"Mo",IF(B48=2,"Tue",IF(B48=3,"Wed",IF(B48=4,"Thu",IF(B48=5,"Fri",IF(B48=6,"Sat",IF(B48=7,"Sun","")))))))</f>
        <v>Sat</v>
      </c>
      <c r="E48" s="133">
        <f>+E43+1</f>
        <v>44387</v>
      </c>
      <c r="F48" s="134"/>
      <c r="G48" s="135"/>
      <c r="H48" s="136"/>
      <c r="I48" s="135"/>
      <c r="J48" s="137"/>
      <c r="K48" s="138"/>
    </row>
    <row r="49" spans="1:11" ht="22.5" customHeight="1" x14ac:dyDescent="0.25">
      <c r="A49" s="111" t="str">
        <f t="shared" si="0"/>
        <v/>
      </c>
      <c r="B49" s="111">
        <f t="shared" si="1"/>
        <v>7</v>
      </c>
      <c r="C49" s="140"/>
      <c r="D49" s="132" t="str">
        <f t="shared" si="4"/>
        <v>Sun</v>
      </c>
      <c r="E49" s="133">
        <f t="shared" si="5"/>
        <v>44388</v>
      </c>
      <c r="F49" s="134"/>
      <c r="G49" s="135"/>
      <c r="H49" s="151"/>
      <c r="I49" s="135"/>
      <c r="J49" s="137"/>
      <c r="K49" s="138"/>
    </row>
    <row r="50" spans="1:11" ht="22.5" customHeight="1" x14ac:dyDescent="0.25">
      <c r="A50" s="111">
        <f t="shared" si="0"/>
        <v>1</v>
      </c>
      <c r="B50" s="111">
        <f t="shared" si="1"/>
        <v>1</v>
      </c>
      <c r="C50" s="140"/>
      <c r="D50" s="141" t="str">
        <f t="shared" si="4"/>
        <v>Mo</v>
      </c>
      <c r="E50" s="142">
        <f>+E49+1</f>
        <v>44389</v>
      </c>
      <c r="F50" s="143" t="s">
        <v>91</v>
      </c>
      <c r="G50" s="144">
        <v>9003</v>
      </c>
      <c r="H50" s="145" t="s">
        <v>92</v>
      </c>
      <c r="I50" s="144" t="s">
        <v>83</v>
      </c>
      <c r="J50" s="146">
        <v>8</v>
      </c>
      <c r="K50" s="147" t="s">
        <v>60</v>
      </c>
    </row>
    <row r="51" spans="1:11" ht="22.5" customHeight="1" x14ac:dyDescent="0.25">
      <c r="C51" s="140"/>
      <c r="D51" s="141" t="str">
        <f t="shared" ref="D51:E54" si="11">D50</f>
        <v>Mo</v>
      </c>
      <c r="E51" s="142">
        <f t="shared" si="11"/>
        <v>44389</v>
      </c>
      <c r="F51" s="143"/>
      <c r="G51" s="144"/>
      <c r="H51" s="152"/>
      <c r="I51" s="144"/>
      <c r="J51" s="146"/>
      <c r="K51" s="147"/>
    </row>
    <row r="52" spans="1:11" ht="22.5" customHeight="1" x14ac:dyDescent="0.25">
      <c r="C52" s="140"/>
      <c r="D52" s="141" t="str">
        <f t="shared" si="11"/>
        <v>Mo</v>
      </c>
      <c r="E52" s="142">
        <f t="shared" si="11"/>
        <v>44389</v>
      </c>
      <c r="F52" s="143"/>
      <c r="G52" s="144"/>
      <c r="H52" s="152"/>
      <c r="I52" s="144"/>
      <c r="J52" s="146"/>
      <c r="K52" s="147"/>
    </row>
    <row r="53" spans="1:11" ht="22.5" customHeight="1" x14ac:dyDescent="0.25">
      <c r="C53" s="140"/>
      <c r="D53" s="141" t="str">
        <f t="shared" si="11"/>
        <v>Mo</v>
      </c>
      <c r="E53" s="142">
        <f t="shared" si="11"/>
        <v>44389</v>
      </c>
      <c r="F53" s="143"/>
      <c r="G53" s="144"/>
      <c r="H53" s="152"/>
      <c r="I53" s="144"/>
      <c r="J53" s="146"/>
      <c r="K53" s="147"/>
    </row>
    <row r="54" spans="1:11" ht="22.5" customHeight="1" x14ac:dyDescent="0.25">
      <c r="C54" s="140"/>
      <c r="D54" s="141" t="str">
        <f t="shared" si="11"/>
        <v>Mo</v>
      </c>
      <c r="E54" s="142">
        <f t="shared" si="11"/>
        <v>44389</v>
      </c>
      <c r="F54" s="143"/>
      <c r="G54" s="144"/>
      <c r="H54" s="152"/>
      <c r="I54" s="144"/>
      <c r="J54" s="146"/>
      <c r="K54" s="147"/>
    </row>
    <row r="55" spans="1:11" ht="22.5" customHeight="1" x14ac:dyDescent="0.25">
      <c r="A55" s="111">
        <f t="shared" si="0"/>
        <v>1</v>
      </c>
      <c r="B55" s="111">
        <f t="shared" si="1"/>
        <v>2</v>
      </c>
      <c r="C55" s="140"/>
      <c r="D55" s="132" t="str">
        <f t="shared" si="4"/>
        <v>Tue</v>
      </c>
      <c r="E55" s="133">
        <f>+E50+1</f>
        <v>44390</v>
      </c>
      <c r="F55" s="134" t="s">
        <v>91</v>
      </c>
      <c r="G55" s="135">
        <v>9003</v>
      </c>
      <c r="H55" s="221" t="s">
        <v>92</v>
      </c>
      <c r="I55" s="135" t="s">
        <v>83</v>
      </c>
      <c r="J55" s="137">
        <v>8</v>
      </c>
      <c r="K55" s="138" t="s">
        <v>60</v>
      </c>
    </row>
    <row r="56" spans="1:11" ht="22.5" customHeight="1" x14ac:dyDescent="0.25">
      <c r="C56" s="140"/>
      <c r="D56" s="132" t="str">
        <f>D55</f>
        <v>Tue</v>
      </c>
      <c r="E56" s="133">
        <f>E55</f>
        <v>44390</v>
      </c>
      <c r="F56" s="134"/>
      <c r="G56" s="135"/>
      <c r="H56" s="151"/>
      <c r="I56" s="135"/>
      <c r="J56" s="137"/>
      <c r="K56" s="138"/>
    </row>
    <row r="57" spans="1:11" ht="22.5" customHeight="1" x14ac:dyDescent="0.25">
      <c r="C57" s="140"/>
      <c r="D57" s="132" t="str">
        <f t="shared" ref="D57:E59" si="12">D56</f>
        <v>Tue</v>
      </c>
      <c r="E57" s="133">
        <f t="shared" si="12"/>
        <v>44390</v>
      </c>
      <c r="F57" s="134"/>
      <c r="G57" s="135"/>
      <c r="H57" s="151"/>
      <c r="I57" s="135"/>
      <c r="J57" s="137"/>
      <c r="K57" s="138"/>
    </row>
    <row r="58" spans="1:11" ht="22.5" customHeight="1" x14ac:dyDescent="0.25">
      <c r="C58" s="140"/>
      <c r="D58" s="132" t="str">
        <f t="shared" si="12"/>
        <v>Tue</v>
      </c>
      <c r="E58" s="133">
        <f t="shared" si="12"/>
        <v>44390</v>
      </c>
      <c r="F58" s="134"/>
      <c r="G58" s="135"/>
      <c r="H58" s="151"/>
      <c r="I58" s="135"/>
      <c r="J58" s="137"/>
      <c r="K58" s="138"/>
    </row>
    <row r="59" spans="1:11" ht="22.5" customHeight="1" x14ac:dyDescent="0.25">
      <c r="C59" s="140"/>
      <c r="D59" s="132" t="str">
        <f t="shared" si="12"/>
        <v>Tue</v>
      </c>
      <c r="E59" s="133">
        <f t="shared" si="12"/>
        <v>44390</v>
      </c>
      <c r="F59" s="134"/>
      <c r="G59" s="135"/>
      <c r="H59" s="151"/>
      <c r="I59" s="135"/>
      <c r="J59" s="137"/>
      <c r="K59" s="138"/>
    </row>
    <row r="60" spans="1:11" ht="22.5" customHeight="1" x14ac:dyDescent="0.25">
      <c r="A60" s="111">
        <f t="shared" si="0"/>
        <v>1</v>
      </c>
      <c r="B60" s="111">
        <f t="shared" si="1"/>
        <v>3</v>
      </c>
      <c r="C60" s="140"/>
      <c r="D60" s="141" t="str">
        <f t="shared" si="4"/>
        <v>Wed</v>
      </c>
      <c r="E60" s="142">
        <f>+E55+1</f>
        <v>44391</v>
      </c>
      <c r="F60" s="143" t="s">
        <v>81</v>
      </c>
      <c r="G60" s="144">
        <v>9003</v>
      </c>
      <c r="H60" s="145" t="s">
        <v>87</v>
      </c>
      <c r="I60" s="144" t="s">
        <v>86</v>
      </c>
      <c r="J60" s="146">
        <v>4</v>
      </c>
      <c r="K60" s="147" t="s">
        <v>60</v>
      </c>
    </row>
    <row r="61" spans="1:11" ht="22.5" customHeight="1" x14ac:dyDescent="0.25">
      <c r="C61" s="140"/>
      <c r="D61" s="141" t="str">
        <f>D60</f>
        <v>Wed</v>
      </c>
      <c r="E61" s="142">
        <f>E60</f>
        <v>44391</v>
      </c>
      <c r="F61" s="143" t="s">
        <v>89</v>
      </c>
      <c r="G61" s="144">
        <v>9002</v>
      </c>
      <c r="H61" s="145" t="s">
        <v>88</v>
      </c>
      <c r="I61" s="144" t="s">
        <v>86</v>
      </c>
      <c r="J61" s="146">
        <v>1</v>
      </c>
      <c r="K61" s="147" t="s">
        <v>60</v>
      </c>
    </row>
    <row r="62" spans="1:11" ht="22.5" customHeight="1" x14ac:dyDescent="0.25">
      <c r="C62" s="140"/>
      <c r="D62" s="141" t="str">
        <f t="shared" ref="D62:E64" si="13">D61</f>
        <v>Wed</v>
      </c>
      <c r="E62" s="142">
        <f t="shared" si="13"/>
        <v>44391</v>
      </c>
      <c r="F62" s="143" t="s">
        <v>91</v>
      </c>
      <c r="G62" s="144">
        <v>9003</v>
      </c>
      <c r="H62" s="145" t="s">
        <v>92</v>
      </c>
      <c r="I62" s="144" t="s">
        <v>86</v>
      </c>
      <c r="J62" s="146">
        <v>2</v>
      </c>
      <c r="K62" s="147" t="s">
        <v>60</v>
      </c>
    </row>
    <row r="63" spans="1:11" ht="22.5" customHeight="1" x14ac:dyDescent="0.25">
      <c r="C63" s="140"/>
      <c r="D63" s="141" t="str">
        <f t="shared" si="13"/>
        <v>Wed</v>
      </c>
      <c r="E63" s="142">
        <f t="shared" si="13"/>
        <v>44391</v>
      </c>
      <c r="F63" s="143"/>
      <c r="G63" s="144">
        <v>9004</v>
      </c>
      <c r="H63" s="145" t="s">
        <v>97</v>
      </c>
      <c r="I63" s="144" t="s">
        <v>86</v>
      </c>
      <c r="J63" s="146">
        <v>1</v>
      </c>
      <c r="K63" s="147"/>
    </row>
    <row r="64" spans="1:11" ht="22.5" customHeight="1" x14ac:dyDescent="0.25">
      <c r="C64" s="140"/>
      <c r="D64" s="141" t="str">
        <f t="shared" si="13"/>
        <v>Wed</v>
      </c>
      <c r="E64" s="142">
        <f t="shared" si="13"/>
        <v>44391</v>
      </c>
      <c r="F64" s="143"/>
      <c r="G64" s="144"/>
      <c r="H64" s="145"/>
      <c r="I64" s="144"/>
      <c r="J64" s="146"/>
      <c r="K64" s="147"/>
    </row>
    <row r="65" spans="1:11" ht="22.5" customHeight="1" x14ac:dyDescent="0.25">
      <c r="A65" s="111">
        <f t="shared" si="0"/>
        <v>1</v>
      </c>
      <c r="B65" s="111">
        <f t="shared" si="1"/>
        <v>4</v>
      </c>
      <c r="C65" s="140"/>
      <c r="D65" s="132" t="str">
        <f t="shared" si="4"/>
        <v>Thu</v>
      </c>
      <c r="E65" s="133">
        <f>+E60+1</f>
        <v>44392</v>
      </c>
      <c r="F65" s="222" t="s">
        <v>81</v>
      </c>
      <c r="G65" s="223">
        <v>9003</v>
      </c>
      <c r="H65" s="224" t="s">
        <v>95</v>
      </c>
      <c r="I65" s="223" t="s">
        <v>83</v>
      </c>
      <c r="J65" s="225">
        <v>2</v>
      </c>
      <c r="K65" s="226" t="s">
        <v>60</v>
      </c>
    </row>
    <row r="66" spans="1:11" ht="22.5" customHeight="1" x14ac:dyDescent="0.25">
      <c r="C66" s="140"/>
      <c r="D66" s="132" t="str">
        <f>D65</f>
        <v>Thu</v>
      </c>
      <c r="E66" s="133">
        <f>E65</f>
        <v>44392</v>
      </c>
      <c r="F66" s="134" t="s">
        <v>91</v>
      </c>
      <c r="G66" s="135">
        <v>9003</v>
      </c>
      <c r="H66" s="221" t="s">
        <v>92</v>
      </c>
      <c r="I66" s="135" t="s">
        <v>83</v>
      </c>
      <c r="J66" s="137">
        <v>6</v>
      </c>
      <c r="K66" s="138" t="s">
        <v>60</v>
      </c>
    </row>
    <row r="67" spans="1:11" ht="22.5" customHeight="1" x14ac:dyDescent="0.25">
      <c r="C67" s="140"/>
      <c r="D67" s="132" t="str">
        <f t="shared" ref="D67:E69" si="14">D66</f>
        <v>Thu</v>
      </c>
      <c r="E67" s="133">
        <f t="shared" si="14"/>
        <v>44392</v>
      </c>
      <c r="F67" s="134"/>
      <c r="G67" s="135"/>
      <c r="H67" s="151"/>
      <c r="I67" s="135"/>
      <c r="J67" s="137"/>
      <c r="K67" s="138"/>
    </row>
    <row r="68" spans="1:11" ht="22.5" customHeight="1" x14ac:dyDescent="0.25">
      <c r="C68" s="140"/>
      <c r="D68" s="132" t="str">
        <f t="shared" si="14"/>
        <v>Thu</v>
      </c>
      <c r="E68" s="133">
        <f t="shared" si="14"/>
        <v>44392</v>
      </c>
      <c r="F68" s="134"/>
      <c r="G68" s="135"/>
      <c r="H68" s="151"/>
      <c r="I68" s="135"/>
      <c r="J68" s="137"/>
      <c r="K68" s="138"/>
    </row>
    <row r="69" spans="1:11" ht="22.5" customHeight="1" x14ac:dyDescent="0.25">
      <c r="C69" s="140"/>
      <c r="D69" s="132" t="str">
        <f t="shared" si="14"/>
        <v>Thu</v>
      </c>
      <c r="E69" s="133">
        <f t="shared" si="14"/>
        <v>44392</v>
      </c>
      <c r="F69" s="134"/>
      <c r="G69" s="135"/>
      <c r="H69" s="151"/>
      <c r="I69" s="135"/>
      <c r="J69" s="137"/>
      <c r="K69" s="138"/>
    </row>
    <row r="70" spans="1:11" ht="22.5" customHeight="1" x14ac:dyDescent="0.25">
      <c r="A70" s="111">
        <f t="shared" si="0"/>
        <v>1</v>
      </c>
      <c r="B70" s="111">
        <f t="shared" si="1"/>
        <v>5</v>
      </c>
      <c r="C70" s="140"/>
      <c r="D70" s="141" t="str">
        <f t="shared" si="4"/>
        <v>Fri</v>
      </c>
      <c r="E70" s="142">
        <f>+E65+1</f>
        <v>44393</v>
      </c>
      <c r="F70" s="143" t="s">
        <v>91</v>
      </c>
      <c r="G70" s="144">
        <v>9003</v>
      </c>
      <c r="H70" s="145" t="s">
        <v>92</v>
      </c>
      <c r="I70" s="144" t="s">
        <v>83</v>
      </c>
      <c r="J70" s="146">
        <v>8</v>
      </c>
      <c r="K70" s="147" t="s">
        <v>60</v>
      </c>
    </row>
    <row r="71" spans="1:11" ht="22.5" customHeight="1" x14ac:dyDescent="0.25">
      <c r="C71" s="140"/>
      <c r="D71" s="141" t="str">
        <f>D70</f>
        <v>Fri</v>
      </c>
      <c r="E71" s="142">
        <f>E70</f>
        <v>44393</v>
      </c>
      <c r="F71" s="143"/>
      <c r="G71" s="144"/>
      <c r="H71" s="145"/>
      <c r="I71" s="144"/>
      <c r="J71" s="146"/>
      <c r="K71" s="147"/>
    </row>
    <row r="72" spans="1:11" ht="22.5" customHeight="1" x14ac:dyDescent="0.25">
      <c r="C72" s="140"/>
      <c r="D72" s="141" t="str">
        <f t="shared" ref="D72:E74" si="15">D71</f>
        <v>Fri</v>
      </c>
      <c r="E72" s="142">
        <f t="shared" si="15"/>
        <v>44393</v>
      </c>
      <c r="F72" s="143"/>
      <c r="G72" s="144"/>
      <c r="H72" s="145"/>
      <c r="I72" s="144"/>
      <c r="J72" s="146"/>
      <c r="K72" s="147"/>
    </row>
    <row r="73" spans="1:11" ht="22.5" customHeight="1" x14ac:dyDescent="0.25">
      <c r="C73" s="140"/>
      <c r="D73" s="141" t="str">
        <f t="shared" si="15"/>
        <v>Fri</v>
      </c>
      <c r="E73" s="142">
        <f t="shared" si="15"/>
        <v>44393</v>
      </c>
      <c r="F73" s="143"/>
      <c r="G73" s="144"/>
      <c r="H73" s="145"/>
      <c r="I73" s="144"/>
      <c r="J73" s="146"/>
      <c r="K73" s="147"/>
    </row>
    <row r="74" spans="1:11" ht="22.5" customHeight="1" x14ac:dyDescent="0.25">
      <c r="C74" s="140"/>
      <c r="D74" s="141" t="str">
        <f t="shared" si="15"/>
        <v>Fri</v>
      </c>
      <c r="E74" s="142">
        <f t="shared" si="15"/>
        <v>44393</v>
      </c>
      <c r="F74" s="143"/>
      <c r="G74" s="144"/>
      <c r="H74" s="145"/>
      <c r="I74" s="144"/>
      <c r="J74" s="146"/>
      <c r="K74" s="147"/>
    </row>
    <row r="75" spans="1:11" ht="22.5" customHeight="1" x14ac:dyDescent="0.25">
      <c r="A75" s="111" t="str">
        <f t="shared" si="0"/>
        <v/>
      </c>
      <c r="B75" s="111">
        <f t="shared" si="1"/>
        <v>6</v>
      </c>
      <c r="C75" s="140"/>
      <c r="D75" s="132" t="str">
        <f t="shared" si="4"/>
        <v>Sat</v>
      </c>
      <c r="E75" s="133">
        <f>+E70+1</f>
        <v>44394</v>
      </c>
      <c r="F75" s="134"/>
      <c r="G75" s="135"/>
      <c r="H75" s="151"/>
      <c r="I75" s="135"/>
      <c r="J75" s="137"/>
      <c r="K75" s="138"/>
    </row>
    <row r="76" spans="1:11" ht="22.5" customHeight="1" x14ac:dyDescent="0.25">
      <c r="A76" s="111" t="str">
        <f t="shared" si="0"/>
        <v/>
      </c>
      <c r="B76" s="111">
        <f t="shared" si="1"/>
        <v>7</v>
      </c>
      <c r="C76" s="140"/>
      <c r="D76" s="132" t="str">
        <f t="shared" si="4"/>
        <v>Sun</v>
      </c>
      <c r="E76" s="133">
        <f t="shared" si="5"/>
        <v>44395</v>
      </c>
      <c r="F76" s="134"/>
      <c r="G76" s="135"/>
      <c r="H76" s="151"/>
      <c r="I76" s="135"/>
      <c r="J76" s="137"/>
      <c r="K76" s="138"/>
    </row>
    <row r="77" spans="1:11" ht="22.5" customHeight="1" x14ac:dyDescent="0.25">
      <c r="A77" s="111">
        <f t="shared" si="0"/>
        <v>1</v>
      </c>
      <c r="B77" s="111">
        <f t="shared" si="1"/>
        <v>1</v>
      </c>
      <c r="C77" s="140"/>
      <c r="D77" s="141" t="str">
        <f t="shared" si="4"/>
        <v>Mo</v>
      </c>
      <c r="E77" s="142">
        <f>+E76+1</f>
        <v>44396</v>
      </c>
      <c r="F77" s="143" t="s">
        <v>91</v>
      </c>
      <c r="G77" s="144">
        <v>9003</v>
      </c>
      <c r="H77" s="145" t="s">
        <v>92</v>
      </c>
      <c r="I77" s="144" t="s">
        <v>86</v>
      </c>
      <c r="J77" s="146">
        <v>6</v>
      </c>
      <c r="K77" s="147" t="s">
        <v>60</v>
      </c>
    </row>
    <row r="78" spans="1:11" ht="22.5" customHeight="1" x14ac:dyDescent="0.25">
      <c r="C78" s="140"/>
      <c r="D78" s="141" t="str">
        <f>D77</f>
        <v>Mo</v>
      </c>
      <c r="E78" s="142">
        <f>E77</f>
        <v>44396</v>
      </c>
      <c r="F78" s="143" t="s">
        <v>89</v>
      </c>
      <c r="G78" s="144">
        <v>9002</v>
      </c>
      <c r="H78" s="145" t="s">
        <v>98</v>
      </c>
      <c r="I78" s="144" t="s">
        <v>86</v>
      </c>
      <c r="J78" s="146">
        <v>2</v>
      </c>
      <c r="K78" s="147" t="s">
        <v>60</v>
      </c>
    </row>
    <row r="79" spans="1:11" ht="22.5" customHeight="1" x14ac:dyDescent="0.25">
      <c r="C79" s="140"/>
      <c r="D79" s="141" t="str">
        <f>D78</f>
        <v>Mo</v>
      </c>
      <c r="E79" s="142">
        <f>E78</f>
        <v>44396</v>
      </c>
      <c r="F79" s="143"/>
      <c r="G79" s="144"/>
      <c r="H79" s="145"/>
      <c r="I79" s="144"/>
      <c r="J79" s="146"/>
      <c r="K79" s="147"/>
    </row>
    <row r="80" spans="1:11" ht="22.5" customHeight="1" x14ac:dyDescent="0.25">
      <c r="C80" s="140"/>
      <c r="D80" s="141" t="str">
        <f t="shared" ref="D80:E81" si="16">D79</f>
        <v>Mo</v>
      </c>
      <c r="E80" s="142">
        <f t="shared" si="16"/>
        <v>44396</v>
      </c>
      <c r="F80" s="143"/>
      <c r="G80" s="144"/>
      <c r="H80" s="145"/>
      <c r="I80" s="144"/>
      <c r="J80" s="146"/>
      <c r="K80" s="147"/>
    </row>
    <row r="81" spans="1:11" ht="22.5" customHeight="1" x14ac:dyDescent="0.25">
      <c r="C81" s="140"/>
      <c r="D81" s="141" t="str">
        <f t="shared" si="16"/>
        <v>Mo</v>
      </c>
      <c r="E81" s="142">
        <f t="shared" si="16"/>
        <v>44396</v>
      </c>
      <c r="F81" s="143"/>
      <c r="G81" s="144"/>
      <c r="H81" s="145"/>
      <c r="I81" s="144"/>
      <c r="J81" s="146"/>
      <c r="K81" s="147"/>
    </row>
    <row r="82" spans="1:11" ht="22.5" customHeight="1" x14ac:dyDescent="0.25">
      <c r="A82" s="111">
        <f t="shared" si="0"/>
        <v>1</v>
      </c>
      <c r="B82" s="111">
        <f t="shared" si="1"/>
        <v>2</v>
      </c>
      <c r="C82" s="140"/>
      <c r="D82" s="132" t="str">
        <f t="shared" si="4"/>
        <v>Tue</v>
      </c>
      <c r="E82" s="133">
        <f>+E77+1</f>
        <v>44397</v>
      </c>
      <c r="F82" s="134" t="s">
        <v>94</v>
      </c>
      <c r="G82" s="135">
        <v>9003</v>
      </c>
      <c r="H82" s="151" t="s">
        <v>100</v>
      </c>
      <c r="I82" s="135" t="s">
        <v>86</v>
      </c>
      <c r="J82" s="137">
        <v>8</v>
      </c>
      <c r="K82" s="138" t="s">
        <v>60</v>
      </c>
    </row>
    <row r="83" spans="1:11" ht="22.5" customHeight="1" x14ac:dyDescent="0.25">
      <c r="C83" s="140"/>
      <c r="D83" s="132" t="str">
        <f>D82</f>
        <v>Tue</v>
      </c>
      <c r="E83" s="133">
        <f>E82</f>
        <v>44397</v>
      </c>
      <c r="F83" s="134"/>
      <c r="G83" s="135"/>
      <c r="H83" s="151"/>
      <c r="I83" s="135"/>
      <c r="J83" s="137"/>
      <c r="K83" s="138"/>
    </row>
    <row r="84" spans="1:11" ht="22.5" customHeight="1" x14ac:dyDescent="0.25">
      <c r="C84" s="140"/>
      <c r="D84" s="132" t="str">
        <f t="shared" ref="D84:E86" si="17">D83</f>
        <v>Tue</v>
      </c>
      <c r="E84" s="133">
        <f t="shared" si="17"/>
        <v>44397</v>
      </c>
      <c r="F84" s="134"/>
      <c r="G84" s="135"/>
      <c r="H84" s="151"/>
      <c r="I84" s="135"/>
      <c r="J84" s="137"/>
      <c r="K84" s="138"/>
    </row>
    <row r="85" spans="1:11" ht="22.5" customHeight="1" x14ac:dyDescent="0.25">
      <c r="C85" s="140"/>
      <c r="D85" s="132" t="str">
        <f t="shared" si="17"/>
        <v>Tue</v>
      </c>
      <c r="E85" s="133">
        <f t="shared" si="17"/>
        <v>44397</v>
      </c>
      <c r="F85" s="134"/>
      <c r="G85" s="135"/>
      <c r="H85" s="151"/>
      <c r="I85" s="135"/>
      <c r="J85" s="137"/>
      <c r="K85" s="138"/>
    </row>
    <row r="86" spans="1:11" ht="22.5" customHeight="1" x14ac:dyDescent="0.25">
      <c r="C86" s="140"/>
      <c r="D86" s="132" t="str">
        <f t="shared" si="17"/>
        <v>Tue</v>
      </c>
      <c r="E86" s="133">
        <f t="shared" si="17"/>
        <v>44397</v>
      </c>
      <c r="F86" s="134"/>
      <c r="G86" s="135"/>
      <c r="H86" s="151"/>
      <c r="I86" s="135"/>
      <c r="J86" s="137"/>
      <c r="K86" s="138"/>
    </row>
    <row r="87" spans="1:11" ht="22.5" customHeight="1" x14ac:dyDescent="0.25">
      <c r="A87" s="111">
        <f t="shared" si="0"/>
        <v>1</v>
      </c>
      <c r="B87" s="111">
        <f t="shared" si="1"/>
        <v>3</v>
      </c>
      <c r="C87" s="140"/>
      <c r="D87" s="141" t="str">
        <f t="shared" si="4"/>
        <v>Wed</v>
      </c>
      <c r="E87" s="142">
        <f>+E82+1</f>
        <v>44398</v>
      </c>
      <c r="F87" s="143"/>
      <c r="G87" s="144">
        <v>9015</v>
      </c>
      <c r="H87" s="145" t="s">
        <v>99</v>
      </c>
      <c r="I87" s="144"/>
      <c r="J87" s="146"/>
      <c r="K87" s="147"/>
    </row>
    <row r="88" spans="1:11" ht="22.5" customHeight="1" x14ac:dyDescent="0.25">
      <c r="C88" s="140"/>
      <c r="D88" s="141" t="str">
        <f>D87</f>
        <v>Wed</v>
      </c>
      <c r="E88" s="142">
        <f>E87</f>
        <v>44398</v>
      </c>
      <c r="F88" s="143"/>
      <c r="G88" s="144"/>
      <c r="H88" s="145"/>
      <c r="I88" s="144"/>
      <c r="J88" s="146"/>
      <c r="K88" s="147"/>
    </row>
    <row r="89" spans="1:11" ht="22.5" customHeight="1" x14ac:dyDescent="0.25">
      <c r="C89" s="140"/>
      <c r="D89" s="141" t="str">
        <f t="shared" ref="D89:E91" si="18">D88</f>
        <v>Wed</v>
      </c>
      <c r="E89" s="142">
        <f t="shared" si="18"/>
        <v>44398</v>
      </c>
      <c r="F89" s="143"/>
      <c r="G89" s="144"/>
      <c r="H89" s="145"/>
      <c r="I89" s="144"/>
      <c r="J89" s="146"/>
      <c r="K89" s="147"/>
    </row>
    <row r="90" spans="1:11" ht="22.5" customHeight="1" x14ac:dyDescent="0.25">
      <c r="C90" s="140"/>
      <c r="D90" s="141" t="str">
        <f t="shared" si="18"/>
        <v>Wed</v>
      </c>
      <c r="E90" s="142">
        <f t="shared" si="18"/>
        <v>44398</v>
      </c>
      <c r="F90" s="143"/>
      <c r="G90" s="144"/>
      <c r="H90" s="145"/>
      <c r="I90" s="144"/>
      <c r="J90" s="146"/>
      <c r="K90" s="147"/>
    </row>
    <row r="91" spans="1:11" ht="22.5" customHeight="1" x14ac:dyDescent="0.25">
      <c r="C91" s="140"/>
      <c r="D91" s="141" t="str">
        <f t="shared" si="18"/>
        <v>Wed</v>
      </c>
      <c r="E91" s="142">
        <f t="shared" si="18"/>
        <v>44398</v>
      </c>
      <c r="F91" s="143"/>
      <c r="G91" s="144"/>
      <c r="H91" s="145"/>
      <c r="I91" s="144"/>
      <c r="J91" s="146"/>
      <c r="K91" s="147"/>
    </row>
    <row r="92" spans="1:11" ht="22.5" customHeight="1" x14ac:dyDescent="0.25">
      <c r="A92" s="111">
        <f t="shared" si="0"/>
        <v>1</v>
      </c>
      <c r="B92" s="111">
        <f t="shared" si="1"/>
        <v>4</v>
      </c>
      <c r="C92" s="140"/>
      <c r="D92" s="132" t="str">
        <f t="shared" si="4"/>
        <v>Thu</v>
      </c>
      <c r="E92" s="133">
        <f>+E87+1</f>
        <v>44399</v>
      </c>
      <c r="F92" s="134" t="s">
        <v>94</v>
      </c>
      <c r="G92" s="135">
        <v>9003</v>
      </c>
      <c r="H92" s="151" t="s">
        <v>100</v>
      </c>
      <c r="I92" s="135" t="s">
        <v>83</v>
      </c>
      <c r="J92" s="137">
        <v>8</v>
      </c>
      <c r="K92" s="138" t="s">
        <v>60</v>
      </c>
    </row>
    <row r="93" spans="1:11" ht="22.5" customHeight="1" x14ac:dyDescent="0.25">
      <c r="C93" s="140"/>
      <c r="D93" s="132" t="str">
        <f>D92</f>
        <v>Thu</v>
      </c>
      <c r="E93" s="133">
        <f>E92</f>
        <v>44399</v>
      </c>
      <c r="F93" s="134"/>
      <c r="G93" s="135"/>
      <c r="H93" s="151"/>
      <c r="I93" s="135"/>
      <c r="J93" s="137"/>
      <c r="K93" s="138"/>
    </row>
    <row r="94" spans="1:11" ht="22.5" customHeight="1" x14ac:dyDescent="0.25">
      <c r="C94" s="140"/>
      <c r="D94" s="132" t="str">
        <f t="shared" ref="D94:E97" si="19">D93</f>
        <v>Thu</v>
      </c>
      <c r="E94" s="133">
        <f t="shared" si="19"/>
        <v>44399</v>
      </c>
      <c r="F94" s="134"/>
      <c r="G94" s="135"/>
      <c r="H94" s="151"/>
      <c r="I94" s="135"/>
      <c r="J94" s="137"/>
      <c r="K94" s="138"/>
    </row>
    <row r="95" spans="1:11" ht="22.5" customHeight="1" x14ac:dyDescent="0.25">
      <c r="C95" s="140"/>
      <c r="D95" s="132" t="str">
        <f>D94</f>
        <v>Thu</v>
      </c>
      <c r="E95" s="133">
        <f>E94</f>
        <v>44399</v>
      </c>
      <c r="F95" s="134"/>
      <c r="G95" s="135"/>
      <c r="H95" s="151"/>
      <c r="I95" s="135"/>
      <c r="J95" s="137"/>
      <c r="K95" s="138"/>
    </row>
    <row r="96" spans="1:11" ht="22.5" customHeight="1" x14ac:dyDescent="0.25">
      <c r="C96" s="140"/>
      <c r="D96" s="132" t="str">
        <f t="shared" si="19"/>
        <v>Thu</v>
      </c>
      <c r="E96" s="133">
        <f t="shared" si="19"/>
        <v>44399</v>
      </c>
      <c r="F96" s="134"/>
      <c r="G96" s="135"/>
      <c r="H96" s="151"/>
      <c r="I96" s="135"/>
      <c r="J96" s="137"/>
      <c r="K96" s="138"/>
    </row>
    <row r="97" spans="1:11" ht="22.5" customHeight="1" x14ac:dyDescent="0.25">
      <c r="C97" s="140"/>
      <c r="D97" s="132" t="str">
        <f t="shared" si="19"/>
        <v>Thu</v>
      </c>
      <c r="E97" s="133">
        <f t="shared" si="19"/>
        <v>44399</v>
      </c>
      <c r="F97" s="134"/>
      <c r="G97" s="135"/>
      <c r="H97" s="151"/>
      <c r="I97" s="135"/>
      <c r="J97" s="137"/>
      <c r="K97" s="138"/>
    </row>
    <row r="98" spans="1:11" ht="22.5" customHeight="1" x14ac:dyDescent="0.25">
      <c r="A98" s="111">
        <f t="shared" si="0"/>
        <v>1</v>
      </c>
      <c r="B98" s="111">
        <f t="shared" si="1"/>
        <v>5</v>
      </c>
      <c r="C98" s="140"/>
      <c r="D98" s="141" t="str">
        <f t="shared" si="4"/>
        <v>Fri</v>
      </c>
      <c r="E98" s="142">
        <f>+E92+1</f>
        <v>44400</v>
      </c>
      <c r="F98" s="143" t="s">
        <v>94</v>
      </c>
      <c r="G98" s="144">
        <v>9003</v>
      </c>
      <c r="H98" s="145" t="s">
        <v>102</v>
      </c>
      <c r="I98" s="144" t="s">
        <v>83</v>
      </c>
      <c r="J98" s="146">
        <v>8</v>
      </c>
      <c r="K98" s="147" t="s">
        <v>60</v>
      </c>
    </row>
    <row r="99" spans="1:11" ht="22.5" customHeight="1" x14ac:dyDescent="0.25">
      <c r="C99" s="140"/>
      <c r="D99" s="141" t="str">
        <f>D98</f>
        <v>Fri</v>
      </c>
      <c r="E99" s="142">
        <f>E98</f>
        <v>44400</v>
      </c>
      <c r="F99" s="143"/>
      <c r="G99" s="144"/>
      <c r="H99" s="153"/>
      <c r="I99" s="144"/>
      <c r="J99" s="146"/>
      <c r="K99" s="147"/>
    </row>
    <row r="100" spans="1:11" ht="22.5" customHeight="1" x14ac:dyDescent="0.25">
      <c r="C100" s="140"/>
      <c r="D100" s="141" t="str">
        <f t="shared" ref="D100:E102" si="20">D99</f>
        <v>Fri</v>
      </c>
      <c r="E100" s="142">
        <f t="shared" si="20"/>
        <v>44400</v>
      </c>
      <c r="F100" s="143"/>
      <c r="G100" s="144"/>
      <c r="H100" s="153"/>
      <c r="I100" s="144"/>
      <c r="J100" s="146"/>
      <c r="K100" s="147"/>
    </row>
    <row r="101" spans="1:11" ht="22.5" customHeight="1" x14ac:dyDescent="0.25">
      <c r="C101" s="140"/>
      <c r="D101" s="141" t="str">
        <f t="shared" si="20"/>
        <v>Fri</v>
      </c>
      <c r="E101" s="142">
        <f t="shared" si="20"/>
        <v>44400</v>
      </c>
      <c r="F101" s="143"/>
      <c r="G101" s="144"/>
      <c r="H101" s="153"/>
      <c r="I101" s="144"/>
      <c r="J101" s="146"/>
      <c r="K101" s="147"/>
    </row>
    <row r="102" spans="1:11" ht="22.5" customHeight="1" x14ac:dyDescent="0.25">
      <c r="C102" s="140"/>
      <c r="D102" s="141" t="str">
        <f t="shared" si="20"/>
        <v>Fri</v>
      </c>
      <c r="E102" s="142">
        <f t="shared" si="20"/>
        <v>44400</v>
      </c>
      <c r="F102" s="143"/>
      <c r="G102" s="144"/>
      <c r="H102" s="153"/>
      <c r="I102" s="144"/>
      <c r="J102" s="146"/>
      <c r="K102" s="147"/>
    </row>
    <row r="103" spans="1:11" ht="22.5" customHeight="1" x14ac:dyDescent="0.25">
      <c r="A103" s="111" t="str">
        <f t="shared" si="0"/>
        <v/>
      </c>
      <c r="B103" s="111">
        <f t="shared" si="1"/>
        <v>6</v>
      </c>
      <c r="C103" s="140"/>
      <c r="D103" s="132" t="str">
        <f t="shared" si="4"/>
        <v>Sat</v>
      </c>
      <c r="E103" s="133">
        <f>+E98+1</f>
        <v>44401</v>
      </c>
      <c r="F103" s="134"/>
      <c r="G103" s="135"/>
      <c r="H103" s="151"/>
      <c r="I103" s="135"/>
      <c r="J103" s="137"/>
      <c r="K103" s="138"/>
    </row>
    <row r="104" spans="1:11" ht="22.5" customHeight="1" x14ac:dyDescent="0.25">
      <c r="A104" s="111" t="str">
        <f t="shared" si="0"/>
        <v/>
      </c>
      <c r="B104" s="111">
        <f t="shared" si="1"/>
        <v>7</v>
      </c>
      <c r="C104" s="140"/>
      <c r="D104" s="132" t="str">
        <f t="shared" si="4"/>
        <v>Sun</v>
      </c>
      <c r="E104" s="133">
        <f t="shared" ref="E104" si="21">+E103+1</f>
        <v>44402</v>
      </c>
      <c r="F104" s="134"/>
      <c r="G104" s="135"/>
      <c r="H104" s="151"/>
      <c r="I104" s="135"/>
      <c r="J104" s="137"/>
      <c r="K104" s="138"/>
    </row>
    <row r="105" spans="1:11" ht="22.5" customHeight="1" x14ac:dyDescent="0.25">
      <c r="A105" s="111">
        <f t="shared" si="0"/>
        <v>1</v>
      </c>
      <c r="B105" s="111">
        <f t="shared" si="1"/>
        <v>1</v>
      </c>
      <c r="C105" s="140"/>
      <c r="D105" s="141" t="str">
        <f t="shared" si="4"/>
        <v>Mo</v>
      </c>
      <c r="E105" s="142">
        <f>+E104+1</f>
        <v>44403</v>
      </c>
      <c r="F105" s="143" t="s">
        <v>94</v>
      </c>
      <c r="G105" s="144">
        <v>9003</v>
      </c>
      <c r="H105" s="145" t="s">
        <v>102</v>
      </c>
      <c r="I105" s="144" t="s">
        <v>86</v>
      </c>
      <c r="J105" s="146">
        <v>8</v>
      </c>
      <c r="K105" s="147" t="s">
        <v>60</v>
      </c>
    </row>
    <row r="106" spans="1:11" ht="22.5" customHeight="1" x14ac:dyDescent="0.25">
      <c r="C106" s="140"/>
      <c r="D106" s="141" t="str">
        <f>D105</f>
        <v>Mo</v>
      </c>
      <c r="E106" s="142">
        <f>E105</f>
        <v>44403</v>
      </c>
      <c r="F106" s="143"/>
      <c r="G106" s="144"/>
      <c r="H106" s="145"/>
      <c r="I106" s="144"/>
      <c r="J106" s="146"/>
      <c r="K106" s="147"/>
    </row>
    <row r="107" spans="1:11" ht="22.5" customHeight="1" x14ac:dyDescent="0.25">
      <c r="C107" s="140"/>
      <c r="D107" s="141" t="str">
        <f t="shared" ref="D107:E109" si="22">D106</f>
        <v>Mo</v>
      </c>
      <c r="E107" s="142">
        <f t="shared" si="22"/>
        <v>44403</v>
      </c>
      <c r="F107" s="143"/>
      <c r="G107" s="144"/>
      <c r="H107" s="145"/>
      <c r="I107" s="144"/>
      <c r="J107" s="146"/>
      <c r="K107" s="147"/>
    </row>
    <row r="108" spans="1:11" ht="22.5" customHeight="1" x14ac:dyDescent="0.25">
      <c r="C108" s="140"/>
      <c r="D108" s="141" t="str">
        <f t="shared" si="22"/>
        <v>Mo</v>
      </c>
      <c r="E108" s="142">
        <f t="shared" si="22"/>
        <v>44403</v>
      </c>
      <c r="F108" s="143"/>
      <c r="G108" s="144"/>
      <c r="H108" s="145"/>
      <c r="I108" s="144"/>
      <c r="J108" s="146"/>
      <c r="K108" s="147"/>
    </row>
    <row r="109" spans="1:11" ht="22.5" customHeight="1" x14ac:dyDescent="0.25">
      <c r="C109" s="140"/>
      <c r="D109" s="141" t="str">
        <f t="shared" si="22"/>
        <v>Mo</v>
      </c>
      <c r="E109" s="142">
        <f t="shared" si="22"/>
        <v>44403</v>
      </c>
      <c r="F109" s="143"/>
      <c r="G109" s="144"/>
      <c r="H109" s="145"/>
      <c r="I109" s="144"/>
      <c r="J109" s="146"/>
      <c r="K109" s="147"/>
    </row>
    <row r="110" spans="1:11" ht="22.5" customHeight="1" x14ac:dyDescent="0.25">
      <c r="A110" s="111">
        <f t="shared" si="0"/>
        <v>1</v>
      </c>
      <c r="B110" s="111">
        <f t="shared" si="1"/>
        <v>2</v>
      </c>
      <c r="C110" s="140"/>
      <c r="D110" s="132" t="str">
        <f t="shared" si="4"/>
        <v>Tue</v>
      </c>
      <c r="E110" s="133">
        <f>+E105+1</f>
        <v>44404</v>
      </c>
      <c r="F110" s="134" t="s">
        <v>103</v>
      </c>
      <c r="G110" s="135">
        <v>9002</v>
      </c>
      <c r="H110" s="151" t="s">
        <v>104</v>
      </c>
      <c r="I110" s="135" t="s">
        <v>83</v>
      </c>
      <c r="J110" s="137">
        <v>2</v>
      </c>
      <c r="K110" s="138" t="s">
        <v>60</v>
      </c>
    </row>
    <row r="111" spans="1:11" ht="22.5" customHeight="1" x14ac:dyDescent="0.25">
      <c r="C111" s="140"/>
      <c r="D111" s="132" t="str">
        <f>D110</f>
        <v>Tue</v>
      </c>
      <c r="E111" s="133">
        <f>E110</f>
        <v>44404</v>
      </c>
      <c r="F111" s="134" t="s">
        <v>91</v>
      </c>
      <c r="G111" s="135">
        <v>9003</v>
      </c>
      <c r="H111" s="221" t="s">
        <v>92</v>
      </c>
      <c r="I111" s="135" t="s">
        <v>83</v>
      </c>
      <c r="J111" s="137">
        <v>6</v>
      </c>
      <c r="K111" s="138" t="s">
        <v>60</v>
      </c>
    </row>
    <row r="112" spans="1:11" ht="22.5" customHeight="1" x14ac:dyDescent="0.25">
      <c r="C112" s="140"/>
      <c r="D112" s="132" t="str">
        <f t="shared" ref="D112:E114" si="23">D111</f>
        <v>Tue</v>
      </c>
      <c r="E112" s="133">
        <f t="shared" si="23"/>
        <v>44404</v>
      </c>
      <c r="F112" s="134"/>
      <c r="G112" s="135"/>
      <c r="H112" s="151"/>
      <c r="I112" s="135"/>
      <c r="J112" s="137"/>
      <c r="K112" s="138"/>
    </row>
    <row r="113" spans="1:11" ht="22.5" customHeight="1" x14ac:dyDescent="0.25">
      <c r="C113" s="140"/>
      <c r="D113" s="132" t="str">
        <f t="shared" si="23"/>
        <v>Tue</v>
      </c>
      <c r="E113" s="133">
        <f t="shared" si="23"/>
        <v>44404</v>
      </c>
      <c r="F113" s="134"/>
      <c r="G113" s="135"/>
      <c r="H113" s="151"/>
      <c r="I113" s="135"/>
      <c r="J113" s="137"/>
      <c r="K113" s="138"/>
    </row>
    <row r="114" spans="1:11" ht="22.5" customHeight="1" x14ac:dyDescent="0.25">
      <c r="C114" s="140"/>
      <c r="D114" s="132" t="str">
        <f t="shared" si="23"/>
        <v>Tue</v>
      </c>
      <c r="E114" s="133">
        <f t="shared" si="23"/>
        <v>44404</v>
      </c>
      <c r="F114" s="134"/>
      <c r="G114" s="135"/>
      <c r="H114" s="151"/>
      <c r="I114" s="135"/>
      <c r="J114" s="137"/>
      <c r="K114" s="138"/>
    </row>
    <row r="115" spans="1:11" ht="22.5" customHeight="1" x14ac:dyDescent="0.25">
      <c r="A115" s="111">
        <f t="shared" si="0"/>
        <v>1</v>
      </c>
      <c r="B115" s="111">
        <f t="shared" si="1"/>
        <v>3</v>
      </c>
      <c r="C115" s="140"/>
      <c r="D115" s="141" t="str">
        <f t="shared" si="4"/>
        <v>Wed</v>
      </c>
      <c r="E115" s="142">
        <f>+E110+1</f>
        <v>44405</v>
      </c>
      <c r="F115" s="143"/>
      <c r="G115" s="144"/>
      <c r="H115" s="152" t="s">
        <v>105</v>
      </c>
      <c r="I115" s="144"/>
      <c r="J115" s="146"/>
      <c r="K115" s="147"/>
    </row>
    <row r="116" spans="1:11" ht="22.5" customHeight="1" x14ac:dyDescent="0.25">
      <c r="C116" s="140"/>
      <c r="D116" s="141" t="str">
        <f>D115</f>
        <v>Wed</v>
      </c>
      <c r="E116" s="142">
        <f>E115</f>
        <v>44405</v>
      </c>
      <c r="F116" s="143"/>
      <c r="G116" s="144"/>
      <c r="H116" s="152"/>
      <c r="I116" s="144"/>
      <c r="J116" s="146"/>
      <c r="K116" s="147"/>
    </row>
    <row r="117" spans="1:11" ht="22.5" customHeight="1" x14ac:dyDescent="0.25">
      <c r="C117" s="140"/>
      <c r="D117" s="141" t="str">
        <f t="shared" ref="D117:E119" si="24">D116</f>
        <v>Wed</v>
      </c>
      <c r="E117" s="142">
        <f t="shared" si="24"/>
        <v>44405</v>
      </c>
      <c r="F117" s="143"/>
      <c r="G117" s="144"/>
      <c r="H117" s="152"/>
      <c r="I117" s="144"/>
      <c r="J117" s="146"/>
      <c r="K117" s="147"/>
    </row>
    <row r="118" spans="1:11" ht="22.5" customHeight="1" x14ac:dyDescent="0.25">
      <c r="C118" s="140"/>
      <c r="D118" s="141" t="str">
        <f t="shared" si="24"/>
        <v>Wed</v>
      </c>
      <c r="E118" s="142">
        <f t="shared" si="24"/>
        <v>44405</v>
      </c>
      <c r="F118" s="143"/>
      <c r="G118" s="144"/>
      <c r="H118" s="152"/>
      <c r="I118" s="144"/>
      <c r="J118" s="146"/>
      <c r="K118" s="147"/>
    </row>
    <row r="119" spans="1:11" ht="22.5" customHeight="1" x14ac:dyDescent="0.25">
      <c r="C119" s="140"/>
      <c r="D119" s="141" t="str">
        <f t="shared" si="24"/>
        <v>Wed</v>
      </c>
      <c r="E119" s="142">
        <f t="shared" si="24"/>
        <v>44405</v>
      </c>
      <c r="F119" s="143"/>
      <c r="G119" s="144"/>
      <c r="H119" s="152"/>
      <c r="I119" s="144"/>
      <c r="J119" s="146"/>
      <c r="K119" s="147"/>
    </row>
    <row r="120" spans="1:11" ht="22.5" customHeight="1" x14ac:dyDescent="0.25">
      <c r="A120" s="111">
        <f t="shared" si="0"/>
        <v>1</v>
      </c>
      <c r="B120" s="111">
        <f>WEEKDAY(E115+1,2)</f>
        <v>4</v>
      </c>
      <c r="C120" s="140"/>
      <c r="D120" s="132" t="str">
        <f>IF(B120=1,"Mo",IF(B120=2,"Tue",IF(B120=3,"Wed",IF(B120=4,"Thu",IF(B120=5,"Fri",IF(B120=6,"Sat",IF(B120=7,"Sun","")))))))</f>
        <v>Thu</v>
      </c>
      <c r="E120" s="133">
        <f>IF(MONTH(E115+1)&gt;MONTH(E115),"",E115+1)</f>
        <v>44406</v>
      </c>
      <c r="F120" s="134" t="s">
        <v>106</v>
      </c>
      <c r="G120" s="135">
        <v>9002</v>
      </c>
      <c r="H120" s="151" t="s">
        <v>107</v>
      </c>
      <c r="I120" s="135" t="s">
        <v>83</v>
      </c>
      <c r="J120" s="137">
        <v>1</v>
      </c>
      <c r="K120" s="138" t="s">
        <v>60</v>
      </c>
    </row>
    <row r="121" spans="1:11" ht="22.5" customHeight="1" x14ac:dyDescent="0.25">
      <c r="C121" s="140"/>
      <c r="D121" s="132" t="str">
        <f>D120</f>
        <v>Thu</v>
      </c>
      <c r="E121" s="133">
        <f>E120</f>
        <v>44406</v>
      </c>
      <c r="F121" s="134" t="s">
        <v>91</v>
      </c>
      <c r="G121" s="135">
        <v>9003</v>
      </c>
      <c r="H121" s="221" t="s">
        <v>92</v>
      </c>
      <c r="I121" s="135" t="s">
        <v>83</v>
      </c>
      <c r="J121" s="137">
        <v>6</v>
      </c>
      <c r="K121" s="138" t="s">
        <v>60</v>
      </c>
    </row>
    <row r="122" spans="1:11" ht="22.5" customHeight="1" x14ac:dyDescent="0.25">
      <c r="C122" s="140"/>
      <c r="D122" s="132" t="str">
        <f t="shared" ref="D122:E124" si="25">D121</f>
        <v>Thu</v>
      </c>
      <c r="E122" s="133">
        <f t="shared" si="25"/>
        <v>44406</v>
      </c>
      <c r="F122" s="134" t="s">
        <v>94</v>
      </c>
      <c r="G122" s="135">
        <v>9003</v>
      </c>
      <c r="H122" s="151" t="s">
        <v>108</v>
      </c>
      <c r="I122" s="135" t="s">
        <v>83</v>
      </c>
      <c r="J122" s="137">
        <v>1</v>
      </c>
      <c r="K122" s="138" t="s">
        <v>60</v>
      </c>
    </row>
    <row r="123" spans="1:11" ht="22.5" customHeight="1" x14ac:dyDescent="0.25">
      <c r="C123" s="140"/>
      <c r="D123" s="132" t="str">
        <f t="shared" si="25"/>
        <v>Thu</v>
      </c>
      <c r="E123" s="133">
        <f t="shared" si="25"/>
        <v>44406</v>
      </c>
      <c r="F123" s="134"/>
      <c r="G123" s="135"/>
      <c r="H123" s="151"/>
      <c r="I123" s="135"/>
      <c r="J123" s="137"/>
      <c r="K123" s="138"/>
    </row>
    <row r="124" spans="1:11" ht="21" customHeight="1" x14ac:dyDescent="0.25">
      <c r="C124" s="140"/>
      <c r="D124" s="132" t="str">
        <f t="shared" si="25"/>
        <v>Thu</v>
      </c>
      <c r="E124" s="133">
        <f t="shared" si="25"/>
        <v>44406</v>
      </c>
      <c r="F124" s="134"/>
      <c r="G124" s="135"/>
      <c r="H124" s="151"/>
      <c r="I124" s="135"/>
      <c r="J124" s="137"/>
      <c r="K124" s="138"/>
    </row>
    <row r="125" spans="1:11" ht="21" customHeight="1" x14ac:dyDescent="0.25">
      <c r="A125" s="111">
        <f t="shared" si="0"/>
        <v>1</v>
      </c>
      <c r="B125" s="111">
        <v>5</v>
      </c>
      <c r="C125" s="140"/>
      <c r="D125" s="141" t="str">
        <f>IF(B125=1,"Mo",IF(B125=2,"Tue",IF(B125=3,"Wed",IF(B125=4,"Thu",IF(B125=5,"Fri",IF(B125=6,"Sat",IF(B125=7,"Sun","")))))))</f>
        <v>Fri</v>
      </c>
      <c r="E125" s="142">
        <f>IF(MONTH(E120+1)&gt;MONTH(E120),"",E120+1)</f>
        <v>44407</v>
      </c>
      <c r="F125" s="143" t="s">
        <v>91</v>
      </c>
      <c r="G125" s="144">
        <v>9003</v>
      </c>
      <c r="H125" s="145" t="s">
        <v>92</v>
      </c>
      <c r="I125" s="144" t="s">
        <v>86</v>
      </c>
      <c r="J125" s="146">
        <v>7</v>
      </c>
      <c r="K125" s="147" t="s">
        <v>60</v>
      </c>
    </row>
    <row r="126" spans="1:11" ht="21" customHeight="1" x14ac:dyDescent="0.25">
      <c r="C126" s="140"/>
      <c r="D126" s="141" t="str">
        <f>D125</f>
        <v>Fri</v>
      </c>
      <c r="E126" s="142">
        <f t="shared" ref="E126:E129" si="26">IF(MONTH(E121+1)&gt;MONTH(E121),"",E121+1)</f>
        <v>44407</v>
      </c>
      <c r="F126" s="143" t="s">
        <v>106</v>
      </c>
      <c r="G126" s="144">
        <v>9002</v>
      </c>
      <c r="H126" s="145" t="s">
        <v>107</v>
      </c>
      <c r="I126" s="144" t="s">
        <v>86</v>
      </c>
      <c r="J126" s="146">
        <v>1</v>
      </c>
      <c r="K126" s="147" t="s">
        <v>60</v>
      </c>
    </row>
    <row r="127" spans="1:11" ht="21" customHeight="1" x14ac:dyDescent="0.25">
      <c r="C127" s="140"/>
      <c r="D127" s="141" t="str">
        <f t="shared" ref="D127:D129" si="27">D126</f>
        <v>Fri</v>
      </c>
      <c r="E127" s="142">
        <f t="shared" si="26"/>
        <v>44407</v>
      </c>
      <c r="F127" s="143"/>
      <c r="G127" s="144"/>
      <c r="H127" s="145"/>
      <c r="I127" s="144"/>
      <c r="J127" s="146"/>
      <c r="K127" s="147"/>
    </row>
    <row r="128" spans="1:11" ht="21" customHeight="1" x14ac:dyDescent="0.25">
      <c r="C128" s="140"/>
      <c r="D128" s="141" t="str">
        <f t="shared" si="27"/>
        <v>Fri</v>
      </c>
      <c r="E128" s="142">
        <f>IF(MONTH(E123+1)&gt;MONTH(E123),"",E123+1)</f>
        <v>44407</v>
      </c>
      <c r="F128" s="143"/>
      <c r="G128" s="144"/>
      <c r="H128" s="153"/>
      <c r="I128" s="144"/>
      <c r="J128" s="146"/>
      <c r="K128" s="147"/>
    </row>
    <row r="129" spans="1:11" ht="21" customHeight="1" x14ac:dyDescent="0.25">
      <c r="C129" s="140"/>
      <c r="D129" s="141" t="str">
        <f t="shared" si="27"/>
        <v>Fri</v>
      </c>
      <c r="E129" s="142">
        <f t="shared" si="26"/>
        <v>44407</v>
      </c>
      <c r="F129" s="143"/>
      <c r="G129" s="144"/>
      <c r="H129" s="153"/>
      <c r="I129" s="144"/>
      <c r="J129" s="146"/>
      <c r="K129" s="147"/>
    </row>
    <row r="130" spans="1:11" ht="22.5" customHeight="1" thickBot="1" x14ac:dyDescent="0.3">
      <c r="A130" s="111" t="str">
        <f t="shared" ref="A130" si="28">IF(OR(C130="f",C130="u",C130="F",C130="U"),"",IF(OR(B130=1,B130=2,B130=3,B130=4,B130=5),1,""))</f>
        <v/>
      </c>
      <c r="B130" s="111">
        <f t="shared" ref="B130" si="29">WEEKDAY(E130,2)</f>
        <v>6</v>
      </c>
      <c r="C130" s="154"/>
      <c r="D130" s="155" t="str">
        <f t="shared" ref="D130" si="30">IF(B130=1,"Mo",IF(B130=2,"Tue",IF(B130=3,"Wed",IF(B130=4,"Thu",IF(B130=5,"Fri",IF(B130=6,"Sat",IF(B130=7,"Sun","")))))))</f>
        <v>Sat</v>
      </c>
      <c r="E130" s="156">
        <f>+E125+1</f>
        <v>44408</v>
      </c>
      <c r="F130" s="157"/>
      <c r="G130" s="158"/>
      <c r="H130" s="159"/>
      <c r="I130" s="158"/>
      <c r="J130" s="160"/>
      <c r="K130" s="161"/>
    </row>
    <row r="131" spans="1:11" ht="30" customHeight="1" x14ac:dyDescent="0.25"/>
    <row r="132" spans="1:11" ht="30" customHeight="1" x14ac:dyDescent="0.25"/>
    <row r="133" spans="1:11" ht="30" customHeight="1" x14ac:dyDescent="0.25"/>
    <row r="134" spans="1:11" ht="30" customHeight="1" x14ac:dyDescent="0.25"/>
    <row r="135" spans="1:11" ht="30" customHeight="1" x14ac:dyDescent="0.25"/>
    <row r="136" spans="1:11" ht="30" customHeight="1" x14ac:dyDescent="0.25"/>
    <row r="137" spans="1:11" ht="30" customHeight="1" x14ac:dyDescent="0.25"/>
    <row r="138" spans="1:11" ht="30" customHeight="1" x14ac:dyDescent="0.25"/>
    <row r="139" spans="1:11" ht="30" customHeight="1" x14ac:dyDescent="0.25"/>
    <row r="140" spans="1:11" ht="30" customHeight="1" x14ac:dyDescent="0.25"/>
    <row r="141" spans="1:11" ht="30" customHeight="1" x14ac:dyDescent="0.25"/>
    <row r="142" spans="1:11" ht="30" customHeight="1" x14ac:dyDescent="0.25"/>
    <row r="143" spans="1:11" ht="30" customHeight="1" x14ac:dyDescent="0.25"/>
    <row r="144" spans="1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K1"/>
    <mergeCell ref="D4:E4"/>
  </mergeCells>
  <phoneticPr fontId="21" type="noConversion"/>
  <conditionalFormatting sqref="C11:C124">
    <cfRule type="expression" dxfId="443" priority="79" stopIfTrue="1">
      <formula>IF($A11=1,B11,)</formula>
    </cfRule>
    <cfRule type="expression" dxfId="442" priority="80" stopIfTrue="1">
      <formula>IF($A11="",B11,)</formula>
    </cfRule>
  </conditionalFormatting>
  <conditionalFormatting sqref="E11:E15">
    <cfRule type="expression" dxfId="441" priority="81" stopIfTrue="1">
      <formula>IF($A11="",B11,"")</formula>
    </cfRule>
  </conditionalFormatting>
  <conditionalFormatting sqref="E16:E124">
    <cfRule type="expression" dxfId="440" priority="82" stopIfTrue="1">
      <formula>IF($A16&lt;&gt;1,B16,"")</formula>
    </cfRule>
  </conditionalFormatting>
  <conditionalFormatting sqref="D11:D124">
    <cfRule type="expression" dxfId="439" priority="83" stopIfTrue="1">
      <formula>IF($A11="",B11,)</formula>
    </cfRule>
  </conditionalFormatting>
  <conditionalFormatting sqref="G11:G20 G22:G23 G82:G91 G25:G37 G39:G42 G44:G49 G51:G54 G56:G61 G67:G69 G63:G64 G71:G76 G93:G110 G112:G119">
    <cfRule type="expression" dxfId="438" priority="84" stopIfTrue="1">
      <formula>#REF!="Freelancer"</formula>
    </cfRule>
    <cfRule type="expression" dxfId="437" priority="85" stopIfTrue="1">
      <formula>#REF!="DTC Int. Staff"</formula>
    </cfRule>
  </conditionalFormatting>
  <conditionalFormatting sqref="G115:G119 G87:G91 G22 G33:G37 G60:G61 G39:G42 G44:G49 G67:G69 G63:G64 G71:G76 G93:G104">
    <cfRule type="expression" dxfId="436" priority="77" stopIfTrue="1">
      <formula>$F$5="Freelancer"</formula>
    </cfRule>
    <cfRule type="expression" dxfId="435" priority="78" stopIfTrue="1">
      <formula>$F$5="DTC Int. Staff"</formula>
    </cfRule>
  </conditionalFormatting>
  <conditionalFormatting sqref="G16:G20">
    <cfRule type="expression" dxfId="434" priority="75" stopIfTrue="1">
      <formula>#REF!="Freelancer"</formula>
    </cfRule>
    <cfRule type="expression" dxfId="433" priority="76" stopIfTrue="1">
      <formula>#REF!="DTC Int. Staff"</formula>
    </cfRule>
  </conditionalFormatting>
  <conditionalFormatting sqref="G16:G20">
    <cfRule type="expression" dxfId="432" priority="73" stopIfTrue="1">
      <formula>$F$5="Freelancer"</formula>
    </cfRule>
    <cfRule type="expression" dxfId="431" priority="74" stopIfTrue="1">
      <formula>$F$5="DTC Int. Staff"</formula>
    </cfRule>
  </conditionalFormatting>
  <conditionalFormatting sqref="G21">
    <cfRule type="expression" dxfId="430" priority="71" stopIfTrue="1">
      <formula>#REF!="Freelancer"</formula>
    </cfRule>
    <cfRule type="expression" dxfId="429" priority="72" stopIfTrue="1">
      <formula>#REF!="DTC Int. Staff"</formula>
    </cfRule>
  </conditionalFormatting>
  <conditionalFormatting sqref="G21">
    <cfRule type="expression" dxfId="428" priority="69" stopIfTrue="1">
      <formula>$F$5="Freelancer"</formula>
    </cfRule>
    <cfRule type="expression" dxfId="427" priority="70" stopIfTrue="1">
      <formula>$F$5="DTC Int. Staff"</formula>
    </cfRule>
  </conditionalFormatting>
  <conditionalFormatting sqref="C125:C129">
    <cfRule type="expression" dxfId="426" priority="66" stopIfTrue="1">
      <formula>IF($A125=1,B125,)</formula>
    </cfRule>
    <cfRule type="expression" dxfId="425" priority="67" stopIfTrue="1">
      <formula>IF($A125="",B125,)</formula>
    </cfRule>
  </conditionalFormatting>
  <conditionalFormatting sqref="D125:D129">
    <cfRule type="expression" dxfId="424" priority="68" stopIfTrue="1">
      <formula>IF($A125="",B125,)</formula>
    </cfRule>
  </conditionalFormatting>
  <conditionalFormatting sqref="E125:E129">
    <cfRule type="expression" dxfId="423" priority="65" stopIfTrue="1">
      <formula>IF($A125&lt;&gt;1,B125,"")</formula>
    </cfRule>
  </conditionalFormatting>
  <conditionalFormatting sqref="G56:G59">
    <cfRule type="expression" dxfId="422" priority="63" stopIfTrue="1">
      <formula>$F$5="Freelancer"</formula>
    </cfRule>
    <cfRule type="expression" dxfId="421" priority="64" stopIfTrue="1">
      <formula>$F$5="DTC Int. Staff"</formula>
    </cfRule>
  </conditionalFormatting>
  <conditionalFormatting sqref="G78:G81">
    <cfRule type="expression" dxfId="420" priority="61" stopIfTrue="1">
      <formula>#REF!="Freelancer"</formula>
    </cfRule>
    <cfRule type="expression" dxfId="419" priority="62" stopIfTrue="1">
      <formula>#REF!="DTC Int. Staff"</formula>
    </cfRule>
  </conditionalFormatting>
  <conditionalFormatting sqref="G78:G81">
    <cfRule type="expression" dxfId="418" priority="59" stopIfTrue="1">
      <formula>$F$5="Freelancer"</formula>
    </cfRule>
    <cfRule type="expression" dxfId="417" priority="60" stopIfTrue="1">
      <formula>$F$5="DTC Int. Staff"</formula>
    </cfRule>
  </conditionalFormatting>
  <conditionalFormatting sqref="G130">
    <cfRule type="expression" dxfId="416" priority="51" stopIfTrue="1">
      <formula>$F$5="Freelancer"</formula>
    </cfRule>
    <cfRule type="expression" dxfId="415" priority="52" stopIfTrue="1">
      <formula>$F$5="DTC Int. Staff"</formula>
    </cfRule>
  </conditionalFormatting>
  <conditionalFormatting sqref="C130">
    <cfRule type="expression" dxfId="414" priority="53" stopIfTrue="1">
      <formula>IF($A130=1,B130,)</formula>
    </cfRule>
    <cfRule type="expression" dxfId="413" priority="54" stopIfTrue="1">
      <formula>IF($A130="",B130,)</formula>
    </cfRule>
  </conditionalFormatting>
  <conditionalFormatting sqref="E130">
    <cfRule type="expression" dxfId="412" priority="55" stopIfTrue="1">
      <formula>IF($A130&lt;&gt;1,B130,"")</formula>
    </cfRule>
  </conditionalFormatting>
  <conditionalFormatting sqref="D130">
    <cfRule type="expression" dxfId="411" priority="56" stopIfTrue="1">
      <formula>IF($A130="",B130,)</formula>
    </cfRule>
  </conditionalFormatting>
  <conditionalFormatting sqref="G130">
    <cfRule type="expression" dxfId="410" priority="57" stopIfTrue="1">
      <formula>#REF!="Freelancer"</formula>
    </cfRule>
    <cfRule type="expression" dxfId="409" priority="58" stopIfTrue="1">
      <formula>#REF!="DTC Int. Staff"</formula>
    </cfRule>
  </conditionalFormatting>
  <conditionalFormatting sqref="G24">
    <cfRule type="expression" dxfId="408" priority="49" stopIfTrue="1">
      <formula>#REF!="Freelancer"</formula>
    </cfRule>
    <cfRule type="expression" dxfId="407" priority="50" stopIfTrue="1">
      <formula>#REF!="DTC Int. Staff"</formula>
    </cfRule>
  </conditionalFormatting>
  <conditionalFormatting sqref="G24">
    <cfRule type="expression" dxfId="406" priority="47" stopIfTrue="1">
      <formula>#REF!="Freelancer"</formula>
    </cfRule>
    <cfRule type="expression" dxfId="405" priority="48" stopIfTrue="1">
      <formula>#REF!="DTC Int. Staff"</formula>
    </cfRule>
  </conditionalFormatting>
  <conditionalFormatting sqref="G24">
    <cfRule type="expression" dxfId="404" priority="45" stopIfTrue="1">
      <formula>$F$5="Freelancer"</formula>
    </cfRule>
    <cfRule type="expression" dxfId="403" priority="46" stopIfTrue="1">
      <formula>$F$5="DTC Int. Staff"</formula>
    </cfRule>
  </conditionalFormatting>
  <conditionalFormatting sqref="G38">
    <cfRule type="expression" dxfId="402" priority="43" stopIfTrue="1">
      <formula>#REF!="Freelancer"</formula>
    </cfRule>
    <cfRule type="expression" dxfId="401" priority="44" stopIfTrue="1">
      <formula>#REF!="DTC Int. Staff"</formula>
    </cfRule>
  </conditionalFormatting>
  <conditionalFormatting sqref="G43">
    <cfRule type="expression" dxfId="400" priority="41" stopIfTrue="1">
      <formula>#REF!="Freelancer"</formula>
    </cfRule>
    <cfRule type="expression" dxfId="399" priority="42" stopIfTrue="1">
      <formula>#REF!="DTC Int. Staff"</formula>
    </cfRule>
  </conditionalFormatting>
  <conditionalFormatting sqref="G43">
    <cfRule type="expression" dxfId="398" priority="39" stopIfTrue="1">
      <formula>$F$5="Freelancer"</formula>
    </cfRule>
    <cfRule type="expression" dxfId="397" priority="40" stopIfTrue="1">
      <formula>$F$5="DTC Int. Staff"</formula>
    </cfRule>
  </conditionalFormatting>
  <conditionalFormatting sqref="G50">
    <cfRule type="expression" dxfId="396" priority="37" stopIfTrue="1">
      <formula>#REF!="Freelancer"</formula>
    </cfRule>
    <cfRule type="expression" dxfId="395" priority="38" stopIfTrue="1">
      <formula>#REF!="DTC Int. Staff"</formula>
    </cfRule>
  </conditionalFormatting>
  <conditionalFormatting sqref="G50">
    <cfRule type="expression" dxfId="394" priority="35" stopIfTrue="1">
      <formula>$F$5="Freelancer"</formula>
    </cfRule>
    <cfRule type="expression" dxfId="393" priority="36" stopIfTrue="1">
      <formula>$F$5="DTC Int. Staff"</formula>
    </cfRule>
  </conditionalFormatting>
  <conditionalFormatting sqref="G55">
    <cfRule type="expression" dxfId="392" priority="33" stopIfTrue="1">
      <formula>#REF!="Freelancer"</formula>
    </cfRule>
    <cfRule type="expression" dxfId="391" priority="34" stopIfTrue="1">
      <formula>#REF!="DTC Int. Staff"</formula>
    </cfRule>
  </conditionalFormatting>
  <conditionalFormatting sqref="G65">
    <cfRule type="expression" dxfId="390" priority="31" stopIfTrue="1">
      <formula>#REF!="Freelancer"</formula>
    </cfRule>
    <cfRule type="expression" dxfId="389" priority="32" stopIfTrue="1">
      <formula>#REF!="DTC Int. Staff"</formula>
    </cfRule>
  </conditionalFormatting>
  <conditionalFormatting sqref="G65">
    <cfRule type="expression" dxfId="388" priority="29" stopIfTrue="1">
      <formula>#REF!="Freelancer"</formula>
    </cfRule>
    <cfRule type="expression" dxfId="387" priority="30" stopIfTrue="1">
      <formula>#REF!="DTC Int. Staff"</formula>
    </cfRule>
  </conditionalFormatting>
  <conditionalFormatting sqref="G65">
    <cfRule type="expression" dxfId="386" priority="27" stopIfTrue="1">
      <formula>$F$5="Freelancer"</formula>
    </cfRule>
    <cfRule type="expression" dxfId="385" priority="28" stopIfTrue="1">
      <formula>$F$5="DTC Int. Staff"</formula>
    </cfRule>
  </conditionalFormatting>
  <conditionalFormatting sqref="G62">
    <cfRule type="expression" dxfId="384" priority="25" stopIfTrue="1">
      <formula>#REF!="Freelancer"</formula>
    </cfRule>
    <cfRule type="expression" dxfId="383" priority="26" stopIfTrue="1">
      <formula>#REF!="DTC Int. Staff"</formula>
    </cfRule>
  </conditionalFormatting>
  <conditionalFormatting sqref="G62">
    <cfRule type="expression" dxfId="382" priority="23" stopIfTrue="1">
      <formula>$F$5="Freelancer"</formula>
    </cfRule>
    <cfRule type="expression" dxfId="381" priority="24" stopIfTrue="1">
      <formula>$F$5="DTC Int. Staff"</formula>
    </cfRule>
  </conditionalFormatting>
  <conditionalFormatting sqref="G66">
    <cfRule type="expression" dxfId="380" priority="21" stopIfTrue="1">
      <formula>#REF!="Freelancer"</formula>
    </cfRule>
    <cfRule type="expression" dxfId="379" priority="22" stopIfTrue="1">
      <formula>#REF!="DTC Int. Staff"</formula>
    </cfRule>
  </conditionalFormatting>
  <conditionalFormatting sqref="G70">
    <cfRule type="expression" dxfId="378" priority="19" stopIfTrue="1">
      <formula>#REF!="Freelancer"</formula>
    </cfRule>
    <cfRule type="expression" dxfId="377" priority="20" stopIfTrue="1">
      <formula>#REF!="DTC Int. Staff"</formula>
    </cfRule>
  </conditionalFormatting>
  <conditionalFormatting sqref="G70">
    <cfRule type="expression" dxfId="376" priority="17" stopIfTrue="1">
      <formula>$F$5="Freelancer"</formula>
    </cfRule>
    <cfRule type="expression" dxfId="375" priority="18" stopIfTrue="1">
      <formula>$F$5="DTC Int. Staff"</formula>
    </cfRule>
  </conditionalFormatting>
  <conditionalFormatting sqref="G77">
    <cfRule type="expression" dxfId="374" priority="15" stopIfTrue="1">
      <formula>#REF!="Freelancer"</formula>
    </cfRule>
    <cfRule type="expression" dxfId="373" priority="16" stopIfTrue="1">
      <formula>#REF!="DTC Int. Staff"</formula>
    </cfRule>
  </conditionalFormatting>
  <conditionalFormatting sqref="G77">
    <cfRule type="expression" dxfId="372" priority="13" stopIfTrue="1">
      <formula>$F$5="Freelancer"</formula>
    </cfRule>
    <cfRule type="expression" dxfId="371" priority="14" stopIfTrue="1">
      <formula>$F$5="DTC Int. Staff"</formula>
    </cfRule>
  </conditionalFormatting>
  <conditionalFormatting sqref="G92">
    <cfRule type="expression" dxfId="370" priority="11" stopIfTrue="1">
      <formula>#REF!="Freelancer"</formula>
    </cfRule>
    <cfRule type="expression" dxfId="369" priority="12" stopIfTrue="1">
      <formula>#REF!="DTC Int. Staff"</formula>
    </cfRule>
  </conditionalFormatting>
  <conditionalFormatting sqref="G111">
    <cfRule type="expression" dxfId="368" priority="9" stopIfTrue="1">
      <formula>#REF!="Freelancer"</formula>
    </cfRule>
    <cfRule type="expression" dxfId="367" priority="10" stopIfTrue="1">
      <formula>#REF!="DTC Int. Staff"</formula>
    </cfRule>
  </conditionalFormatting>
  <conditionalFormatting sqref="G121">
    <cfRule type="expression" dxfId="366" priority="7" stopIfTrue="1">
      <formula>#REF!="Freelancer"</formula>
    </cfRule>
    <cfRule type="expression" dxfId="365" priority="8" stopIfTrue="1">
      <formula>#REF!="DTC Int. Staff"</formula>
    </cfRule>
  </conditionalFormatting>
  <conditionalFormatting sqref="G122">
    <cfRule type="expression" dxfId="364" priority="5" stopIfTrue="1">
      <formula>#REF!="Freelancer"</formula>
    </cfRule>
    <cfRule type="expression" dxfId="363" priority="6" stopIfTrue="1">
      <formula>#REF!="DTC Int. Staff"</formula>
    </cfRule>
  </conditionalFormatting>
  <conditionalFormatting sqref="G125">
    <cfRule type="expression" dxfId="362" priority="3" stopIfTrue="1">
      <formula>#REF!="Freelancer"</formula>
    </cfRule>
    <cfRule type="expression" dxfId="361" priority="4" stopIfTrue="1">
      <formula>#REF!="DTC Int. Staff"</formula>
    </cfRule>
  </conditionalFormatting>
  <conditionalFormatting sqref="G125">
    <cfRule type="expression" dxfId="360" priority="1" stopIfTrue="1">
      <formula>$F$5="Freelancer"</formula>
    </cfRule>
    <cfRule type="expression" dxfId="35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698B-0FDA-4DC4-A512-C7B86115DB61}">
  <sheetPr>
    <pageSetUpPr fitToPage="1"/>
  </sheetPr>
  <dimension ref="A1:K274"/>
  <sheetViews>
    <sheetView showGridLines="0" topLeftCell="D20" zoomScale="90" zoomScaleNormal="90" workbookViewId="0">
      <selection activeCell="H15" sqref="H15"/>
    </sheetView>
  </sheetViews>
  <sheetFormatPr defaultColWidth="11.44140625" defaultRowHeight="14.4" x14ac:dyDescent="0.25"/>
  <cols>
    <col min="1" max="2" width="4" style="111" hidden="1" customWidth="1"/>
    <col min="3" max="3" width="3.5546875" style="111" hidden="1" customWidth="1"/>
    <col min="4" max="4" width="13" style="111" bestFit="1" customWidth="1"/>
    <col min="5" max="5" width="10.5546875" style="111" bestFit="1" customWidth="1"/>
    <col min="6" max="6" width="21.77734375" style="111" bestFit="1" customWidth="1"/>
    <col min="7" max="7" width="16.21875" style="111" customWidth="1"/>
    <col min="8" max="8" width="85.21875" style="111" customWidth="1"/>
    <col min="9" max="10" width="13.77734375" style="111" customWidth="1"/>
    <col min="11" max="11" width="11.77734375" style="111" bestFit="1" customWidth="1"/>
    <col min="12" max="16384" width="11.44140625" style="111"/>
  </cols>
  <sheetData>
    <row r="1" spans="1:11" ht="51.75" customHeight="1" thickBot="1" x14ac:dyDescent="0.3">
      <c r="D1" s="303" t="s">
        <v>5</v>
      </c>
      <c r="E1" s="304"/>
      <c r="F1" s="304"/>
      <c r="G1" s="304"/>
      <c r="H1" s="304"/>
      <c r="I1" s="304"/>
      <c r="J1" s="304"/>
      <c r="K1" s="305"/>
    </row>
    <row r="2" spans="1:11" ht="13.5" customHeight="1" x14ac:dyDescent="0.25">
      <c r="D2" s="112"/>
      <c r="E2" s="112"/>
      <c r="F2" s="112"/>
      <c r="G2" s="112"/>
      <c r="H2" s="112"/>
      <c r="I2" s="112"/>
      <c r="J2" s="113"/>
    </row>
    <row r="3" spans="1:11" ht="20.25" customHeight="1" x14ac:dyDescent="0.25">
      <c r="D3" s="114" t="s">
        <v>0</v>
      </c>
      <c r="E3" s="115"/>
      <c r="F3" s="116" t="s">
        <v>78</v>
      </c>
      <c r="G3" s="117"/>
      <c r="I3" s="118"/>
      <c r="J3" s="118"/>
    </row>
    <row r="4" spans="1:11" ht="20.25" customHeight="1" x14ac:dyDescent="0.25">
      <c r="D4" s="306" t="s">
        <v>8</v>
      </c>
      <c r="E4" s="307"/>
      <c r="F4" s="116" t="s">
        <v>79</v>
      </c>
      <c r="G4" s="117"/>
      <c r="I4" s="118"/>
      <c r="J4" s="118"/>
    </row>
    <row r="5" spans="1:11" ht="20.25" customHeight="1" x14ac:dyDescent="0.25">
      <c r="D5" s="114" t="s">
        <v>7</v>
      </c>
      <c r="E5" s="119"/>
      <c r="F5" s="116" t="s">
        <v>80</v>
      </c>
      <c r="G5" s="117"/>
      <c r="I5" s="118"/>
      <c r="J5" s="118"/>
    </row>
    <row r="6" spans="1:11" ht="20.25" customHeight="1" x14ac:dyDescent="0.25">
      <c r="E6" s="118"/>
      <c r="F6" s="118"/>
      <c r="G6" s="118"/>
      <c r="H6" s="117"/>
      <c r="I6" s="118"/>
      <c r="J6" s="19"/>
    </row>
    <row r="7" spans="1:11" ht="28.8" x14ac:dyDescent="0.25">
      <c r="G7" s="120"/>
      <c r="H7" s="117"/>
      <c r="I7" s="121" t="s">
        <v>34</v>
      </c>
      <c r="J7" s="122" t="s">
        <v>35</v>
      </c>
    </row>
    <row r="8" spans="1:11" ht="43.5" customHeight="1" x14ac:dyDescent="0.25">
      <c r="G8" s="118"/>
      <c r="H8" s="117"/>
      <c r="I8" s="24">
        <f>SUM(J10:J140)</f>
        <v>168</v>
      </c>
      <c r="J8" s="123">
        <f>I8/8</f>
        <v>21</v>
      </c>
    </row>
    <row r="9" spans="1:11" ht="20.25" customHeight="1" thickBot="1" x14ac:dyDescent="0.3">
      <c r="E9" s="118"/>
      <c r="F9" s="118"/>
      <c r="G9" s="118"/>
      <c r="H9" s="117"/>
      <c r="I9" s="118"/>
      <c r="J9" s="19"/>
    </row>
    <row r="10" spans="1:11" ht="22.5" customHeight="1" thickBot="1" x14ac:dyDescent="0.3">
      <c r="B10" s="111">
        <f>MONTH(E11)</f>
        <v>8</v>
      </c>
      <c r="C10" s="162"/>
      <c r="D10" s="163">
        <v>44409</v>
      </c>
      <c r="E10" s="163" t="s">
        <v>33</v>
      </c>
      <c r="F10" s="164" t="s">
        <v>4</v>
      </c>
      <c r="G10" s="165" t="s">
        <v>6</v>
      </c>
      <c r="H10" s="166" t="s">
        <v>3</v>
      </c>
      <c r="I10" s="166" t="s">
        <v>1</v>
      </c>
      <c r="J10" s="167" t="s">
        <v>2</v>
      </c>
      <c r="K10" s="168" t="s">
        <v>50</v>
      </c>
    </row>
    <row r="11" spans="1:11" ht="22.5" customHeight="1" x14ac:dyDescent="0.25">
      <c r="A11" s="111" t="str">
        <f t="shared" ref="A11:A120" si="0">IF(OR(C11="f",C11="u",C11="F",C11="U"),"",IF(OR(B11=1,B11=2,B11=3,B11=4,B11=5),1,""))</f>
        <v/>
      </c>
      <c r="B11" s="111">
        <f t="shared" ref="B11:B118" si="1">WEEKDAY(E11,2)</f>
        <v>7</v>
      </c>
      <c r="C11" s="169"/>
      <c r="D11" s="170" t="str">
        <f>IF(B11=1,"Mo",IF(B11=2,"Tue",IF(B11=3,"Wed",IF(B11=4,"Thu",IF(B11=5,"Fri",IF(B11=6,"Sat",IF(B11=7,"Sun","")))))))</f>
        <v>Sun</v>
      </c>
      <c r="E11" s="171">
        <f>+D10</f>
        <v>44409</v>
      </c>
      <c r="F11" s="172"/>
      <c r="G11" s="173"/>
      <c r="H11" s="174"/>
      <c r="I11" s="173"/>
      <c r="J11" s="175"/>
      <c r="K11" s="176"/>
    </row>
    <row r="12" spans="1:11" ht="22.5" customHeight="1" x14ac:dyDescent="0.25">
      <c r="A12" s="111">
        <f t="shared" si="0"/>
        <v>1</v>
      </c>
      <c r="B12" s="111">
        <f t="shared" si="1"/>
        <v>1</v>
      </c>
      <c r="C12" s="177"/>
      <c r="D12" s="178" t="str">
        <f>IF(B12=1,"Mo",IF(B12=2,"Tue",IF(B12=3,"Wed",IF(B12=4,"Thu",IF(B12=5,"Fri",IF(B12=6,"Sat",IF(B12=7,"Sun","")))))))</f>
        <v>Mo</v>
      </c>
      <c r="E12" s="133">
        <f>+E11+1</f>
        <v>44410</v>
      </c>
      <c r="F12" s="134" t="s">
        <v>109</v>
      </c>
      <c r="G12" s="135">
        <v>9003</v>
      </c>
      <c r="H12" s="151" t="s">
        <v>110</v>
      </c>
      <c r="I12" s="135" t="s">
        <v>83</v>
      </c>
      <c r="J12" s="179">
        <v>8</v>
      </c>
      <c r="K12" s="138" t="s">
        <v>60</v>
      </c>
    </row>
    <row r="13" spans="1:11" ht="22.5" customHeight="1" x14ac:dyDescent="0.25">
      <c r="C13" s="177"/>
      <c r="D13" s="178" t="str">
        <f>D12</f>
        <v>Mo</v>
      </c>
      <c r="E13" s="133">
        <f>E12</f>
        <v>44410</v>
      </c>
      <c r="F13" s="134"/>
      <c r="G13" s="135"/>
      <c r="H13" s="151"/>
      <c r="I13" s="135"/>
      <c r="J13" s="179"/>
      <c r="K13" s="138"/>
    </row>
    <row r="14" spans="1:11" ht="22.5" customHeight="1" x14ac:dyDescent="0.25">
      <c r="C14" s="177"/>
      <c r="D14" s="178" t="str">
        <f t="shared" ref="D14:E16" si="2">D13</f>
        <v>Mo</v>
      </c>
      <c r="E14" s="133">
        <f t="shared" si="2"/>
        <v>44410</v>
      </c>
      <c r="F14" s="134"/>
      <c r="G14" s="135"/>
      <c r="H14" s="151"/>
      <c r="I14" s="135"/>
      <c r="J14" s="179"/>
      <c r="K14" s="138"/>
    </row>
    <row r="15" spans="1:11" ht="22.5" customHeight="1" x14ac:dyDescent="0.25">
      <c r="C15" s="177"/>
      <c r="D15" s="178" t="str">
        <f t="shared" si="2"/>
        <v>Mo</v>
      </c>
      <c r="E15" s="133">
        <f t="shared" si="2"/>
        <v>44410</v>
      </c>
      <c r="F15" s="134"/>
      <c r="G15" s="135"/>
      <c r="H15" s="151"/>
      <c r="I15" s="135"/>
      <c r="J15" s="179"/>
      <c r="K15" s="138"/>
    </row>
    <row r="16" spans="1:11" ht="22.5" customHeight="1" x14ac:dyDescent="0.25">
      <c r="C16" s="180"/>
      <c r="D16" s="178" t="str">
        <f t="shared" si="2"/>
        <v>Mo</v>
      </c>
      <c r="E16" s="133">
        <f t="shared" si="2"/>
        <v>44410</v>
      </c>
      <c r="F16" s="134"/>
      <c r="G16" s="135"/>
      <c r="H16" s="151"/>
      <c r="I16" s="135"/>
      <c r="J16" s="179"/>
      <c r="K16" s="138"/>
    </row>
    <row r="17" spans="1:11" ht="22.5" customHeight="1" x14ac:dyDescent="0.25">
      <c r="A17" s="111">
        <f t="shared" si="0"/>
        <v>1</v>
      </c>
      <c r="B17" s="111">
        <f t="shared" si="1"/>
        <v>2</v>
      </c>
      <c r="C17" s="177"/>
      <c r="D17" s="181" t="str">
        <f>IF(B17=1,"Mo",IF(B17=2,"Tue",IF(B17=3,"Wed",IF(B17=4,"Thu",IF(B17=5,"Fri",IF(B17=6,"Sat",IF(B17=7,"Sun","")))))))</f>
        <v>Tue</v>
      </c>
      <c r="E17" s="142">
        <f>+E12+1</f>
        <v>44411</v>
      </c>
      <c r="F17" s="143" t="s">
        <v>109</v>
      </c>
      <c r="G17" s="144">
        <v>9003</v>
      </c>
      <c r="H17" s="145" t="s">
        <v>111</v>
      </c>
      <c r="I17" s="144" t="s">
        <v>83</v>
      </c>
      <c r="J17" s="182">
        <v>8</v>
      </c>
      <c r="K17" s="147" t="s">
        <v>60</v>
      </c>
    </row>
    <row r="18" spans="1:11" ht="22.5" customHeight="1" x14ac:dyDescent="0.25">
      <c r="C18" s="177"/>
      <c r="D18" s="181" t="str">
        <f>D17</f>
        <v>Tue</v>
      </c>
      <c r="E18" s="142">
        <f>E17</f>
        <v>44411</v>
      </c>
      <c r="F18" s="143"/>
      <c r="G18" s="144"/>
      <c r="H18" s="153"/>
      <c r="I18" s="144"/>
      <c r="J18" s="182"/>
      <c r="K18" s="147"/>
    </row>
    <row r="19" spans="1:11" ht="22.5" customHeight="1" x14ac:dyDescent="0.25">
      <c r="C19" s="177"/>
      <c r="D19" s="181" t="str">
        <f t="shared" ref="D19:E21" si="3">D18</f>
        <v>Tue</v>
      </c>
      <c r="E19" s="142">
        <f t="shared" si="3"/>
        <v>44411</v>
      </c>
      <c r="F19" s="143"/>
      <c r="G19" s="144"/>
      <c r="H19" s="153"/>
      <c r="I19" s="144"/>
      <c r="J19" s="182"/>
      <c r="K19" s="147"/>
    </row>
    <row r="20" spans="1:11" ht="22.5" customHeight="1" x14ac:dyDescent="0.25">
      <c r="C20" s="177"/>
      <c r="D20" s="181" t="str">
        <f t="shared" si="3"/>
        <v>Tue</v>
      </c>
      <c r="E20" s="142">
        <f t="shared" si="3"/>
        <v>44411</v>
      </c>
      <c r="F20" s="143"/>
      <c r="G20" s="144"/>
      <c r="H20" s="153"/>
      <c r="I20" s="144"/>
      <c r="J20" s="182"/>
      <c r="K20" s="147"/>
    </row>
    <row r="21" spans="1:11" ht="22.5" customHeight="1" x14ac:dyDescent="0.25">
      <c r="C21" s="177"/>
      <c r="D21" s="181" t="str">
        <f t="shared" si="3"/>
        <v>Tue</v>
      </c>
      <c r="E21" s="142">
        <f t="shared" si="3"/>
        <v>44411</v>
      </c>
      <c r="F21" s="143"/>
      <c r="G21" s="144"/>
      <c r="H21" s="153"/>
      <c r="I21" s="144"/>
      <c r="J21" s="182"/>
      <c r="K21" s="147"/>
    </row>
    <row r="22" spans="1:11" ht="22.5" customHeight="1" x14ac:dyDescent="0.25">
      <c r="A22" s="111">
        <f t="shared" si="0"/>
        <v>1</v>
      </c>
      <c r="B22" s="111">
        <f t="shared" si="1"/>
        <v>3</v>
      </c>
      <c r="C22" s="177"/>
      <c r="D22" s="178" t="str">
        <f t="shared" ref="D22:D118" si="4">IF(B22=1,"Mo",IF(B22=2,"Tue",IF(B22=3,"Wed",IF(B22=4,"Thu",IF(B22=5,"Fri",IF(B22=6,"Sat",IF(B22=7,"Sun","")))))))</f>
        <v>Wed</v>
      </c>
      <c r="E22" s="133">
        <f>+E17+1</f>
        <v>44412</v>
      </c>
      <c r="F22" s="134" t="s">
        <v>109</v>
      </c>
      <c r="G22" s="135">
        <v>9003</v>
      </c>
      <c r="H22" s="151" t="s">
        <v>111</v>
      </c>
      <c r="I22" s="135" t="s">
        <v>83</v>
      </c>
      <c r="J22" s="179">
        <v>8</v>
      </c>
      <c r="K22" s="138" t="s">
        <v>60</v>
      </c>
    </row>
    <row r="23" spans="1:11" ht="22.5" customHeight="1" x14ac:dyDescent="0.25">
      <c r="C23" s="177"/>
      <c r="D23" s="178" t="str">
        <f>D22</f>
        <v>Wed</v>
      </c>
      <c r="E23" s="133">
        <f>E22</f>
        <v>44412</v>
      </c>
      <c r="F23" s="134"/>
      <c r="G23" s="135"/>
      <c r="H23" s="136"/>
      <c r="I23" s="135"/>
      <c r="J23" s="179"/>
      <c r="K23" s="138"/>
    </row>
    <row r="24" spans="1:11" ht="22.5" customHeight="1" x14ac:dyDescent="0.25">
      <c r="C24" s="177"/>
      <c r="D24" s="178" t="str">
        <f t="shared" ref="D24:E26" si="5">D23</f>
        <v>Wed</v>
      </c>
      <c r="E24" s="133">
        <f t="shared" si="5"/>
        <v>44412</v>
      </c>
      <c r="F24" s="134"/>
      <c r="G24" s="135"/>
      <c r="H24" s="136"/>
      <c r="I24" s="135"/>
      <c r="J24" s="179"/>
      <c r="K24" s="138"/>
    </row>
    <row r="25" spans="1:11" ht="22.5" customHeight="1" x14ac:dyDescent="0.25">
      <c r="C25" s="177"/>
      <c r="D25" s="178" t="str">
        <f t="shared" si="5"/>
        <v>Wed</v>
      </c>
      <c r="E25" s="133">
        <f t="shared" si="5"/>
        <v>44412</v>
      </c>
      <c r="F25" s="134"/>
      <c r="G25" s="135"/>
      <c r="H25" s="136"/>
      <c r="I25" s="135"/>
      <c r="J25" s="179"/>
      <c r="K25" s="138"/>
    </row>
    <row r="26" spans="1:11" ht="22.5" customHeight="1" x14ac:dyDescent="0.25">
      <c r="C26" s="180"/>
      <c r="D26" s="178" t="str">
        <f t="shared" si="5"/>
        <v>Wed</v>
      </c>
      <c r="E26" s="133">
        <f t="shared" si="5"/>
        <v>44412</v>
      </c>
      <c r="F26" s="134"/>
      <c r="G26" s="135"/>
      <c r="H26" s="136"/>
      <c r="I26" s="135"/>
      <c r="J26" s="179"/>
      <c r="K26" s="138"/>
    </row>
    <row r="27" spans="1:11" ht="22.5" customHeight="1" x14ac:dyDescent="0.25">
      <c r="A27" s="111">
        <f t="shared" si="0"/>
        <v>1</v>
      </c>
      <c r="B27" s="111">
        <f t="shared" si="1"/>
        <v>4</v>
      </c>
      <c r="C27" s="177"/>
      <c r="D27" s="181" t="str">
        <f t="shared" si="4"/>
        <v>Thu</v>
      </c>
      <c r="E27" s="142">
        <f>+E22+1</f>
        <v>44413</v>
      </c>
      <c r="F27" s="143" t="s">
        <v>109</v>
      </c>
      <c r="G27" s="144">
        <v>9003</v>
      </c>
      <c r="H27" s="145" t="s">
        <v>112</v>
      </c>
      <c r="I27" s="144" t="s">
        <v>83</v>
      </c>
      <c r="J27" s="182">
        <v>8</v>
      </c>
      <c r="K27" s="147" t="s">
        <v>60</v>
      </c>
    </row>
    <row r="28" spans="1:11" ht="22.5" customHeight="1" x14ac:dyDescent="0.25">
      <c r="C28" s="177"/>
      <c r="D28" s="181" t="str">
        <f>D27</f>
        <v>Thu</v>
      </c>
      <c r="E28" s="142">
        <f>E27</f>
        <v>44413</v>
      </c>
      <c r="F28" s="143"/>
      <c r="G28" s="144"/>
      <c r="H28" s="145"/>
      <c r="I28" s="144"/>
      <c r="J28" s="182"/>
      <c r="K28" s="147"/>
    </row>
    <row r="29" spans="1:11" ht="22.5" customHeight="1" x14ac:dyDescent="0.25">
      <c r="C29" s="177"/>
      <c r="D29" s="181" t="str">
        <f t="shared" ref="D29:E31" si="6">D28</f>
        <v>Thu</v>
      </c>
      <c r="E29" s="142">
        <f t="shared" si="6"/>
        <v>44413</v>
      </c>
      <c r="F29" s="143"/>
      <c r="G29" s="144"/>
      <c r="H29" s="145"/>
      <c r="I29" s="144"/>
      <c r="J29" s="182"/>
      <c r="K29" s="147"/>
    </row>
    <row r="30" spans="1:11" ht="22.5" customHeight="1" x14ac:dyDescent="0.25">
      <c r="C30" s="177"/>
      <c r="D30" s="181" t="str">
        <f t="shared" si="6"/>
        <v>Thu</v>
      </c>
      <c r="E30" s="142">
        <f t="shared" si="6"/>
        <v>44413</v>
      </c>
      <c r="F30" s="143"/>
      <c r="G30" s="144"/>
      <c r="H30" s="145"/>
      <c r="I30" s="144"/>
      <c r="J30" s="182"/>
      <c r="K30" s="147"/>
    </row>
    <row r="31" spans="1:11" ht="22.5" customHeight="1" x14ac:dyDescent="0.25">
      <c r="C31" s="177"/>
      <c r="D31" s="181" t="str">
        <f t="shared" si="6"/>
        <v>Thu</v>
      </c>
      <c r="E31" s="142">
        <f t="shared" si="6"/>
        <v>44413</v>
      </c>
      <c r="F31" s="143"/>
      <c r="G31" s="144"/>
      <c r="H31" s="145"/>
      <c r="I31" s="144"/>
      <c r="J31" s="182"/>
      <c r="K31" s="147"/>
    </row>
    <row r="32" spans="1:11" s="229" customFormat="1" ht="22.5" customHeight="1" x14ac:dyDescent="0.25">
      <c r="A32" s="229">
        <f t="shared" si="0"/>
        <v>1</v>
      </c>
      <c r="B32" s="229">
        <f t="shared" si="1"/>
        <v>5</v>
      </c>
      <c r="C32" s="230"/>
      <c r="D32" s="231" t="str">
        <f t="shared" si="4"/>
        <v>Fri</v>
      </c>
      <c r="E32" s="232">
        <f>+E27+1</f>
        <v>44414</v>
      </c>
      <c r="F32" s="233" t="s">
        <v>123</v>
      </c>
      <c r="G32" s="234">
        <v>9003</v>
      </c>
      <c r="H32" s="235" t="s">
        <v>136</v>
      </c>
      <c r="I32" s="234" t="s">
        <v>86</v>
      </c>
      <c r="J32" s="236">
        <v>3</v>
      </c>
      <c r="K32" s="237" t="s">
        <v>60</v>
      </c>
    </row>
    <row r="33" spans="1:11" ht="22.5" customHeight="1" x14ac:dyDescent="0.25">
      <c r="C33" s="177"/>
      <c r="D33" s="178" t="str">
        <f>D32</f>
        <v>Fri</v>
      </c>
      <c r="E33" s="133">
        <f>E32</f>
        <v>44414</v>
      </c>
      <c r="F33" s="134" t="s">
        <v>109</v>
      </c>
      <c r="G33" s="135">
        <v>9003</v>
      </c>
      <c r="H33" s="151" t="s">
        <v>113</v>
      </c>
      <c r="I33" s="135" t="s">
        <v>86</v>
      </c>
      <c r="J33" s="179">
        <v>5</v>
      </c>
      <c r="K33" s="138" t="s">
        <v>60</v>
      </c>
    </row>
    <row r="34" spans="1:11" ht="22.5" customHeight="1" x14ac:dyDescent="0.25">
      <c r="C34" s="177"/>
      <c r="D34" s="178" t="str">
        <f t="shared" ref="D34:E36" si="7">D33</f>
        <v>Fri</v>
      </c>
      <c r="E34" s="133">
        <f t="shared" si="7"/>
        <v>44414</v>
      </c>
      <c r="F34" s="134"/>
      <c r="G34" s="135"/>
      <c r="H34" s="150"/>
      <c r="I34" s="135"/>
      <c r="J34" s="179"/>
      <c r="K34" s="138"/>
    </row>
    <row r="35" spans="1:11" ht="22.5" customHeight="1" x14ac:dyDescent="0.25">
      <c r="C35" s="177"/>
      <c r="D35" s="178" t="str">
        <f t="shared" si="7"/>
        <v>Fri</v>
      </c>
      <c r="E35" s="133">
        <f t="shared" si="7"/>
        <v>44414</v>
      </c>
      <c r="F35" s="134"/>
      <c r="G35" s="135"/>
      <c r="H35" s="150"/>
      <c r="I35" s="135"/>
      <c r="J35" s="179"/>
      <c r="K35" s="138"/>
    </row>
    <row r="36" spans="1:11" ht="22.5" customHeight="1" x14ac:dyDescent="0.25">
      <c r="C36" s="177"/>
      <c r="D36" s="178" t="str">
        <f t="shared" si="7"/>
        <v>Fri</v>
      </c>
      <c r="E36" s="133">
        <f t="shared" si="7"/>
        <v>44414</v>
      </c>
      <c r="F36" s="134"/>
      <c r="G36" s="135"/>
      <c r="H36" s="150"/>
      <c r="I36" s="135"/>
      <c r="J36" s="179"/>
      <c r="K36" s="138"/>
    </row>
    <row r="37" spans="1:11" ht="22.5" customHeight="1" x14ac:dyDescent="0.25">
      <c r="A37" s="111" t="str">
        <f t="shared" si="0"/>
        <v/>
      </c>
      <c r="B37" s="111">
        <f t="shared" si="1"/>
        <v>6</v>
      </c>
      <c r="C37" s="177"/>
      <c r="D37" s="181" t="str">
        <f t="shared" si="4"/>
        <v>Sat</v>
      </c>
      <c r="E37" s="142">
        <f>+E32+1</f>
        <v>44415</v>
      </c>
      <c r="F37" s="143"/>
      <c r="G37" s="144"/>
      <c r="H37" s="145"/>
      <c r="I37" s="144"/>
      <c r="J37" s="182"/>
      <c r="K37" s="147"/>
    </row>
    <row r="38" spans="1:11" ht="22.5" customHeight="1" x14ac:dyDescent="0.25">
      <c r="A38" s="111" t="str">
        <f t="shared" si="0"/>
        <v/>
      </c>
      <c r="B38" s="111">
        <f t="shared" si="1"/>
        <v>7</v>
      </c>
      <c r="C38" s="180"/>
      <c r="D38" s="181" t="str">
        <f>IF(B38=1,"Mo",IF(B38=2,"Tue",IF(B38=3,"Wed",IF(B38=4,"Thu",IF(B38=5,"Fri",IF(B38=6,"Sat",IF(B38=7,"Sun","")))))))</f>
        <v>Sun</v>
      </c>
      <c r="E38" s="142">
        <f>+E37+1</f>
        <v>44416</v>
      </c>
      <c r="F38" s="143"/>
      <c r="G38" s="144"/>
      <c r="H38" s="145"/>
      <c r="I38" s="144"/>
      <c r="J38" s="182"/>
      <c r="K38" s="147"/>
    </row>
    <row r="39" spans="1:11" ht="22.5" customHeight="1" x14ac:dyDescent="0.25">
      <c r="A39" s="111">
        <f t="shared" si="0"/>
        <v>1</v>
      </c>
      <c r="B39" s="111">
        <f t="shared" si="1"/>
        <v>1</v>
      </c>
      <c r="C39" s="177"/>
      <c r="D39" s="178" t="str">
        <f>IF(B39=1,"Mo",IF(B39=2,"Tue",IF(B39=3,"Wed",IF(B39=4,"Thu",IF(B39=5,"Fri",IF(B39=6,"Sat",IF(B39=7,"Sun","")))))))</f>
        <v>Mo</v>
      </c>
      <c r="E39" s="133">
        <f>+E38+1</f>
        <v>44417</v>
      </c>
      <c r="F39" s="134" t="s">
        <v>109</v>
      </c>
      <c r="G39" s="135">
        <v>9003</v>
      </c>
      <c r="H39" s="151" t="s">
        <v>114</v>
      </c>
      <c r="I39" s="135" t="s">
        <v>83</v>
      </c>
      <c r="J39" s="179">
        <v>5</v>
      </c>
      <c r="K39" s="138" t="s">
        <v>60</v>
      </c>
    </row>
    <row r="40" spans="1:11" ht="22.5" customHeight="1" x14ac:dyDescent="0.25">
      <c r="C40" s="177"/>
      <c r="D40" s="178" t="str">
        <f>D39</f>
        <v>Mo</v>
      </c>
      <c r="E40" s="133">
        <f>E39</f>
        <v>44417</v>
      </c>
      <c r="F40" s="134" t="s">
        <v>115</v>
      </c>
      <c r="G40" s="135">
        <v>9003</v>
      </c>
      <c r="H40" s="151" t="s">
        <v>116</v>
      </c>
      <c r="I40" s="135" t="s">
        <v>83</v>
      </c>
      <c r="J40" s="179">
        <v>3</v>
      </c>
      <c r="K40" s="138" t="s">
        <v>60</v>
      </c>
    </row>
    <row r="41" spans="1:11" ht="22.5" customHeight="1" x14ac:dyDescent="0.25">
      <c r="C41" s="177"/>
      <c r="D41" s="178" t="str">
        <f t="shared" ref="D41:E43" si="8">D40</f>
        <v>Mo</v>
      </c>
      <c r="E41" s="133">
        <f t="shared" si="8"/>
        <v>44417</v>
      </c>
      <c r="F41" s="134"/>
      <c r="G41" s="135"/>
      <c r="H41" s="151"/>
      <c r="I41" s="135"/>
      <c r="J41" s="179"/>
      <c r="K41" s="138"/>
    </row>
    <row r="42" spans="1:11" ht="22.5" customHeight="1" x14ac:dyDescent="0.25">
      <c r="C42" s="177"/>
      <c r="D42" s="178" t="str">
        <f t="shared" si="8"/>
        <v>Mo</v>
      </c>
      <c r="E42" s="133">
        <f t="shared" si="8"/>
        <v>44417</v>
      </c>
      <c r="F42" s="134"/>
      <c r="G42" s="135"/>
      <c r="H42" s="151"/>
      <c r="I42" s="135"/>
      <c r="J42" s="179"/>
      <c r="K42" s="138"/>
    </row>
    <row r="43" spans="1:11" ht="22.5" customHeight="1" x14ac:dyDescent="0.25">
      <c r="C43" s="177"/>
      <c r="D43" s="178" t="str">
        <f t="shared" si="8"/>
        <v>Mo</v>
      </c>
      <c r="E43" s="133">
        <f t="shared" si="8"/>
        <v>44417</v>
      </c>
      <c r="F43" s="134"/>
      <c r="G43" s="135"/>
      <c r="H43" s="151"/>
      <c r="I43" s="135"/>
      <c r="J43" s="179"/>
      <c r="K43" s="138"/>
    </row>
    <row r="44" spans="1:11" ht="22.5" customHeight="1" x14ac:dyDescent="0.25">
      <c r="A44" s="111">
        <f t="shared" si="0"/>
        <v>1</v>
      </c>
      <c r="B44" s="111">
        <f t="shared" si="1"/>
        <v>2</v>
      </c>
      <c r="C44" s="177"/>
      <c r="D44" s="181" t="str">
        <f>IF(B44=1,"Mo",IF(B44=2,"Tue",IF(B44=3,"Wed",IF(B44=4,"Thu",IF(B44=5,"Fri",IF(B44=6,"Sat",IF(B44=7,"Sun","")))))))</f>
        <v>Tue</v>
      </c>
      <c r="E44" s="142">
        <f>+E39+1</f>
        <v>44418</v>
      </c>
      <c r="F44" s="143" t="s">
        <v>123</v>
      </c>
      <c r="G44" s="143">
        <v>9003</v>
      </c>
      <c r="H44" s="238" t="s">
        <v>117</v>
      </c>
      <c r="I44" s="143" t="s">
        <v>86</v>
      </c>
      <c r="J44" s="143">
        <v>1</v>
      </c>
      <c r="K44" s="238" t="s">
        <v>60</v>
      </c>
    </row>
    <row r="45" spans="1:11" ht="22.5" customHeight="1" x14ac:dyDescent="0.25">
      <c r="C45" s="177"/>
      <c r="D45" s="181" t="str">
        <f>D44</f>
        <v>Tue</v>
      </c>
      <c r="E45" s="142">
        <f>E44</f>
        <v>44418</v>
      </c>
      <c r="F45" s="143" t="s">
        <v>115</v>
      </c>
      <c r="G45" s="144">
        <v>9003</v>
      </c>
      <c r="H45" s="145" t="s">
        <v>118</v>
      </c>
      <c r="I45" s="144" t="s">
        <v>86</v>
      </c>
      <c r="J45" s="182">
        <v>1</v>
      </c>
      <c r="K45" s="147" t="s">
        <v>60</v>
      </c>
    </row>
    <row r="46" spans="1:11" ht="22.5" customHeight="1" x14ac:dyDescent="0.25">
      <c r="C46" s="177"/>
      <c r="D46" s="181" t="str">
        <f t="shared" ref="D46:E48" si="9">D45</f>
        <v>Tue</v>
      </c>
      <c r="E46" s="142">
        <f t="shared" si="9"/>
        <v>44418</v>
      </c>
      <c r="F46" s="143" t="s">
        <v>109</v>
      </c>
      <c r="G46" s="144">
        <v>9003</v>
      </c>
      <c r="H46" s="145" t="s">
        <v>119</v>
      </c>
      <c r="I46" s="144" t="s">
        <v>86</v>
      </c>
      <c r="J46" s="182">
        <v>6</v>
      </c>
      <c r="K46" s="147" t="s">
        <v>60</v>
      </c>
    </row>
    <row r="47" spans="1:11" ht="22.5" customHeight="1" x14ac:dyDescent="0.25">
      <c r="C47" s="177"/>
      <c r="D47" s="181" t="str">
        <f t="shared" si="9"/>
        <v>Tue</v>
      </c>
      <c r="E47" s="142">
        <f t="shared" si="9"/>
        <v>44418</v>
      </c>
      <c r="F47" s="143"/>
      <c r="G47" s="144"/>
      <c r="H47" s="153"/>
      <c r="I47" s="144"/>
      <c r="J47" s="182"/>
      <c r="K47" s="147"/>
    </row>
    <row r="48" spans="1:11" ht="22.5" customHeight="1" x14ac:dyDescent="0.25">
      <c r="C48" s="177"/>
      <c r="D48" s="181" t="str">
        <f t="shared" si="9"/>
        <v>Tue</v>
      </c>
      <c r="E48" s="142">
        <f t="shared" si="9"/>
        <v>44418</v>
      </c>
      <c r="F48" s="143"/>
      <c r="G48" s="144"/>
      <c r="H48" s="153"/>
      <c r="I48" s="144"/>
      <c r="J48" s="182"/>
      <c r="K48" s="147"/>
    </row>
    <row r="49" spans="1:11" ht="22.5" customHeight="1" x14ac:dyDescent="0.25">
      <c r="A49" s="111">
        <f t="shared" si="0"/>
        <v>1</v>
      </c>
      <c r="B49" s="111">
        <f t="shared" si="1"/>
        <v>3</v>
      </c>
      <c r="C49" s="177"/>
      <c r="D49" s="178" t="str">
        <f t="shared" si="4"/>
        <v>Wed</v>
      </c>
      <c r="E49" s="133">
        <f>+E44+1</f>
        <v>44419</v>
      </c>
      <c r="F49" s="134" t="s">
        <v>120</v>
      </c>
      <c r="G49" s="135">
        <v>9002</v>
      </c>
      <c r="H49" s="151" t="s">
        <v>121</v>
      </c>
      <c r="I49" s="135" t="s">
        <v>86</v>
      </c>
      <c r="J49" s="179">
        <v>3</v>
      </c>
      <c r="K49" s="138" t="s">
        <v>60</v>
      </c>
    </row>
    <row r="50" spans="1:11" ht="22.5" customHeight="1" x14ac:dyDescent="0.25">
      <c r="C50" s="177"/>
      <c r="D50" s="178" t="str">
        <f>D49</f>
        <v>Wed</v>
      </c>
      <c r="E50" s="133">
        <f>E49</f>
        <v>44419</v>
      </c>
      <c r="F50" s="134" t="s">
        <v>109</v>
      </c>
      <c r="G50" s="135">
        <v>9003</v>
      </c>
      <c r="H50" s="151" t="s">
        <v>122</v>
      </c>
      <c r="I50" s="135" t="s">
        <v>86</v>
      </c>
      <c r="J50" s="179">
        <v>5</v>
      </c>
      <c r="K50" s="138" t="s">
        <v>60</v>
      </c>
    </row>
    <row r="51" spans="1:11" ht="22.5" customHeight="1" x14ac:dyDescent="0.25">
      <c r="C51" s="177"/>
      <c r="D51" s="178" t="str">
        <f t="shared" ref="D51:E53" si="10">D50</f>
        <v>Wed</v>
      </c>
      <c r="E51" s="133">
        <f t="shared" si="10"/>
        <v>44419</v>
      </c>
      <c r="F51" s="134"/>
      <c r="G51" s="135"/>
      <c r="H51" s="151"/>
      <c r="I51" s="135"/>
      <c r="J51" s="179"/>
      <c r="K51" s="138"/>
    </row>
    <row r="52" spans="1:11" ht="22.5" customHeight="1" x14ac:dyDescent="0.25">
      <c r="C52" s="177"/>
      <c r="D52" s="178" t="str">
        <f t="shared" si="10"/>
        <v>Wed</v>
      </c>
      <c r="E52" s="133">
        <f t="shared" si="10"/>
        <v>44419</v>
      </c>
      <c r="F52" s="134"/>
      <c r="G52" s="135"/>
      <c r="H52" s="151"/>
      <c r="I52" s="135"/>
      <c r="J52" s="179"/>
      <c r="K52" s="138"/>
    </row>
    <row r="53" spans="1:11" ht="22.5" customHeight="1" x14ac:dyDescent="0.25">
      <c r="C53" s="177"/>
      <c r="D53" s="178" t="str">
        <f t="shared" si="10"/>
        <v>Wed</v>
      </c>
      <c r="E53" s="133">
        <f t="shared" si="10"/>
        <v>44419</v>
      </c>
      <c r="F53" s="134"/>
      <c r="G53" s="135"/>
      <c r="H53" s="151"/>
      <c r="I53" s="135"/>
      <c r="J53" s="179"/>
      <c r="K53" s="138"/>
    </row>
    <row r="54" spans="1:11" ht="22.5" customHeight="1" x14ac:dyDescent="0.25">
      <c r="A54" s="111">
        <f t="shared" si="0"/>
        <v>1</v>
      </c>
      <c r="B54" s="111">
        <f t="shared" si="1"/>
        <v>4</v>
      </c>
      <c r="C54" s="177"/>
      <c r="D54" s="181" t="str">
        <f t="shared" si="4"/>
        <v>Thu</v>
      </c>
      <c r="E54" s="142">
        <f>+E49+1</f>
        <v>44420</v>
      </c>
      <c r="F54" s="143"/>
      <c r="G54" s="144"/>
      <c r="H54" s="152" t="s">
        <v>105</v>
      </c>
      <c r="I54" s="144"/>
      <c r="J54" s="182"/>
      <c r="K54" s="147"/>
    </row>
    <row r="55" spans="1:11" ht="22.5" customHeight="1" x14ac:dyDescent="0.25">
      <c r="C55" s="177"/>
      <c r="D55" s="181" t="str">
        <f>D54</f>
        <v>Thu</v>
      </c>
      <c r="E55" s="142">
        <f>E54</f>
        <v>44420</v>
      </c>
      <c r="F55" s="143"/>
      <c r="G55" s="144"/>
      <c r="H55" s="152"/>
      <c r="I55" s="144"/>
      <c r="J55" s="182"/>
      <c r="K55" s="147"/>
    </row>
    <row r="56" spans="1:11" ht="22.5" customHeight="1" x14ac:dyDescent="0.25">
      <c r="C56" s="177"/>
      <c r="D56" s="181" t="str">
        <f t="shared" ref="D56:E58" si="11">D55</f>
        <v>Thu</v>
      </c>
      <c r="E56" s="142">
        <f t="shared" si="11"/>
        <v>44420</v>
      </c>
      <c r="F56" s="143"/>
      <c r="G56" s="144"/>
      <c r="H56" s="152"/>
      <c r="I56" s="144"/>
      <c r="J56" s="182"/>
      <c r="K56" s="147"/>
    </row>
    <row r="57" spans="1:11" ht="22.5" customHeight="1" x14ac:dyDescent="0.25">
      <c r="C57" s="177"/>
      <c r="D57" s="181" t="str">
        <f t="shared" si="11"/>
        <v>Thu</v>
      </c>
      <c r="E57" s="142">
        <f t="shared" si="11"/>
        <v>44420</v>
      </c>
      <c r="F57" s="143"/>
      <c r="G57" s="144"/>
      <c r="H57" s="152"/>
      <c r="I57" s="144"/>
      <c r="J57" s="182"/>
      <c r="K57" s="147"/>
    </row>
    <row r="58" spans="1:11" ht="22.5" customHeight="1" x14ac:dyDescent="0.25">
      <c r="C58" s="177"/>
      <c r="D58" s="181" t="str">
        <f t="shared" si="11"/>
        <v>Thu</v>
      </c>
      <c r="E58" s="142">
        <f t="shared" si="11"/>
        <v>44420</v>
      </c>
      <c r="F58" s="143"/>
      <c r="G58" s="144"/>
      <c r="H58" s="152"/>
      <c r="I58" s="144"/>
      <c r="J58" s="182"/>
      <c r="K58" s="147"/>
    </row>
    <row r="59" spans="1:11" ht="22.5" customHeight="1" x14ac:dyDescent="0.25">
      <c r="A59" s="111">
        <f t="shared" si="0"/>
        <v>1</v>
      </c>
      <c r="B59" s="111">
        <f t="shared" si="1"/>
        <v>5</v>
      </c>
      <c r="C59" s="177"/>
      <c r="D59" s="178" t="str">
        <f t="shared" si="4"/>
        <v>Fri</v>
      </c>
      <c r="E59" s="133">
        <f>+E54+1</f>
        <v>44421</v>
      </c>
      <c r="F59" s="134" t="s">
        <v>109</v>
      </c>
      <c r="G59" s="135">
        <v>9003</v>
      </c>
      <c r="H59" s="151" t="s">
        <v>122</v>
      </c>
      <c r="I59" s="135" t="s">
        <v>86</v>
      </c>
      <c r="J59" s="179">
        <v>8</v>
      </c>
      <c r="K59" s="138" t="s">
        <v>60</v>
      </c>
    </row>
    <row r="60" spans="1:11" ht="22.5" customHeight="1" x14ac:dyDescent="0.25">
      <c r="C60" s="177"/>
      <c r="D60" s="178" t="str">
        <f>D59</f>
        <v>Fri</v>
      </c>
      <c r="E60" s="133">
        <f>E59</f>
        <v>44421</v>
      </c>
      <c r="F60" s="134"/>
      <c r="G60" s="135"/>
      <c r="H60" s="151"/>
      <c r="I60" s="135"/>
      <c r="J60" s="179"/>
      <c r="K60" s="138"/>
    </row>
    <row r="61" spans="1:11" ht="22.5" customHeight="1" x14ac:dyDescent="0.25">
      <c r="C61" s="177"/>
      <c r="D61" s="178" t="str">
        <f t="shared" ref="D61:E63" si="12">D60</f>
        <v>Fri</v>
      </c>
      <c r="E61" s="133">
        <f t="shared" si="12"/>
        <v>44421</v>
      </c>
      <c r="F61" s="134"/>
      <c r="G61" s="135"/>
      <c r="H61" s="151"/>
      <c r="I61" s="135"/>
      <c r="J61" s="179"/>
      <c r="K61" s="138"/>
    </row>
    <row r="62" spans="1:11" ht="22.5" customHeight="1" x14ac:dyDescent="0.25">
      <c r="C62" s="177"/>
      <c r="D62" s="178" t="str">
        <f t="shared" si="12"/>
        <v>Fri</v>
      </c>
      <c r="E62" s="133">
        <f t="shared" si="12"/>
        <v>44421</v>
      </c>
      <c r="F62" s="134"/>
      <c r="G62" s="135"/>
      <c r="H62" s="151"/>
      <c r="I62" s="135"/>
      <c r="J62" s="179"/>
      <c r="K62" s="138"/>
    </row>
    <row r="63" spans="1:11" ht="22.5" customHeight="1" x14ac:dyDescent="0.25">
      <c r="C63" s="177"/>
      <c r="D63" s="178" t="str">
        <f t="shared" si="12"/>
        <v>Fri</v>
      </c>
      <c r="E63" s="133">
        <f t="shared" si="12"/>
        <v>44421</v>
      </c>
      <c r="F63" s="134"/>
      <c r="G63" s="135"/>
      <c r="H63" s="151"/>
      <c r="I63" s="135"/>
      <c r="J63" s="179"/>
      <c r="K63" s="138"/>
    </row>
    <row r="64" spans="1:11" ht="22.5" customHeight="1" x14ac:dyDescent="0.25">
      <c r="A64" s="111" t="str">
        <f t="shared" si="0"/>
        <v/>
      </c>
      <c r="B64" s="111">
        <f t="shared" si="1"/>
        <v>6</v>
      </c>
      <c r="C64" s="177"/>
      <c r="D64" s="181" t="str">
        <f t="shared" si="4"/>
        <v>Sat</v>
      </c>
      <c r="E64" s="142">
        <f>+E59+1</f>
        <v>44422</v>
      </c>
      <c r="F64" s="143"/>
      <c r="G64" s="144"/>
      <c r="H64" s="145"/>
      <c r="I64" s="144"/>
      <c r="J64" s="182"/>
      <c r="K64" s="147"/>
    </row>
    <row r="65" spans="1:11" ht="22.5" customHeight="1" x14ac:dyDescent="0.25">
      <c r="A65" s="111" t="str">
        <f t="shared" si="0"/>
        <v/>
      </c>
      <c r="B65" s="111">
        <f t="shared" si="1"/>
        <v>7</v>
      </c>
      <c r="C65" s="177"/>
      <c r="D65" s="181" t="str">
        <f t="shared" si="4"/>
        <v>Sun</v>
      </c>
      <c r="E65" s="142">
        <f>+E64+1</f>
        <v>44423</v>
      </c>
      <c r="F65" s="143"/>
      <c r="G65" s="144"/>
      <c r="H65" s="145"/>
      <c r="I65" s="144"/>
      <c r="J65" s="182"/>
      <c r="K65" s="147"/>
    </row>
    <row r="66" spans="1:11" ht="22.5" customHeight="1" x14ac:dyDescent="0.25">
      <c r="A66" s="111">
        <f t="shared" si="0"/>
        <v>1</v>
      </c>
      <c r="B66" s="111">
        <f t="shared" si="1"/>
        <v>1</v>
      </c>
      <c r="C66" s="177"/>
      <c r="D66" s="178" t="str">
        <f t="shared" si="4"/>
        <v>Mo</v>
      </c>
      <c r="E66" s="133">
        <f>+E65+1</f>
        <v>44424</v>
      </c>
      <c r="F66" s="134" t="s">
        <v>123</v>
      </c>
      <c r="G66" s="135">
        <v>9003</v>
      </c>
      <c r="H66" s="151" t="s">
        <v>124</v>
      </c>
      <c r="I66" s="135" t="s">
        <v>83</v>
      </c>
      <c r="J66" s="179">
        <v>8</v>
      </c>
      <c r="K66" s="138" t="s">
        <v>60</v>
      </c>
    </row>
    <row r="67" spans="1:11" ht="22.5" customHeight="1" x14ac:dyDescent="0.25">
      <c r="C67" s="177"/>
      <c r="D67" s="178" t="str">
        <f>D66</f>
        <v>Mo</v>
      </c>
      <c r="E67" s="133">
        <f>E66</f>
        <v>44424</v>
      </c>
      <c r="F67" s="134"/>
      <c r="G67" s="135"/>
      <c r="H67" s="151"/>
      <c r="I67" s="135"/>
      <c r="J67" s="179"/>
      <c r="K67" s="138"/>
    </row>
    <row r="68" spans="1:11" ht="22.5" customHeight="1" x14ac:dyDescent="0.25">
      <c r="C68" s="177"/>
      <c r="D68" s="178" t="str">
        <f t="shared" ref="D68:E70" si="13">D67</f>
        <v>Mo</v>
      </c>
      <c r="E68" s="133">
        <f t="shared" si="13"/>
        <v>44424</v>
      </c>
      <c r="F68" s="134"/>
      <c r="G68" s="135"/>
      <c r="H68" s="151"/>
      <c r="I68" s="135"/>
      <c r="J68" s="179"/>
      <c r="K68" s="138"/>
    </row>
    <row r="69" spans="1:11" ht="22.5" customHeight="1" x14ac:dyDescent="0.25">
      <c r="C69" s="177"/>
      <c r="D69" s="178" t="str">
        <f t="shared" si="13"/>
        <v>Mo</v>
      </c>
      <c r="E69" s="133">
        <f t="shared" si="13"/>
        <v>44424</v>
      </c>
      <c r="F69" s="134"/>
      <c r="G69" s="135"/>
      <c r="H69" s="151"/>
      <c r="I69" s="135"/>
      <c r="J69" s="179"/>
      <c r="K69" s="138"/>
    </row>
    <row r="70" spans="1:11" ht="22.5" customHeight="1" x14ac:dyDescent="0.25">
      <c r="C70" s="177"/>
      <c r="D70" s="178" t="str">
        <f t="shared" si="13"/>
        <v>Mo</v>
      </c>
      <c r="E70" s="133">
        <f t="shared" si="13"/>
        <v>44424</v>
      </c>
      <c r="F70" s="134"/>
      <c r="G70" s="135"/>
      <c r="H70" s="151"/>
      <c r="I70" s="135"/>
      <c r="J70" s="179"/>
      <c r="K70" s="138"/>
    </row>
    <row r="71" spans="1:11" ht="22.5" customHeight="1" x14ac:dyDescent="0.25">
      <c r="A71" s="111">
        <f t="shared" si="0"/>
        <v>1</v>
      </c>
      <c r="B71" s="111">
        <f t="shared" si="1"/>
        <v>2</v>
      </c>
      <c r="C71" s="177"/>
      <c r="D71" s="181" t="str">
        <f t="shared" si="4"/>
        <v>Tue</v>
      </c>
      <c r="E71" s="142">
        <f>+E66+1</f>
        <v>44425</v>
      </c>
      <c r="F71" s="143" t="s">
        <v>123</v>
      </c>
      <c r="G71" s="144">
        <v>9003</v>
      </c>
      <c r="H71" s="145" t="s">
        <v>125</v>
      </c>
      <c r="I71" s="144" t="s">
        <v>83</v>
      </c>
      <c r="J71" s="182">
        <v>8</v>
      </c>
      <c r="K71" s="147" t="s">
        <v>60</v>
      </c>
    </row>
    <row r="72" spans="1:11" ht="22.5" customHeight="1" x14ac:dyDescent="0.25">
      <c r="C72" s="177"/>
      <c r="D72" s="181" t="str">
        <f>D71</f>
        <v>Tue</v>
      </c>
      <c r="E72" s="142">
        <f>E71</f>
        <v>44425</v>
      </c>
      <c r="F72" s="143"/>
      <c r="G72" s="144"/>
      <c r="H72" s="145"/>
      <c r="I72" s="144"/>
      <c r="J72" s="182"/>
      <c r="K72" s="147"/>
    </row>
    <row r="73" spans="1:11" ht="22.5" customHeight="1" x14ac:dyDescent="0.25">
      <c r="C73" s="177"/>
      <c r="D73" s="181" t="str">
        <f t="shared" ref="D73:E75" si="14">D72</f>
        <v>Tue</v>
      </c>
      <c r="E73" s="142">
        <f t="shared" si="14"/>
        <v>44425</v>
      </c>
      <c r="F73" s="143"/>
      <c r="G73" s="144"/>
      <c r="H73" s="145"/>
      <c r="I73" s="144"/>
      <c r="J73" s="182"/>
      <c r="K73" s="147"/>
    </row>
    <row r="74" spans="1:11" ht="22.5" customHeight="1" x14ac:dyDescent="0.25">
      <c r="C74" s="177"/>
      <c r="D74" s="181" t="str">
        <f t="shared" si="14"/>
        <v>Tue</v>
      </c>
      <c r="E74" s="142">
        <f t="shared" si="14"/>
        <v>44425</v>
      </c>
      <c r="F74" s="143"/>
      <c r="G74" s="144"/>
      <c r="H74" s="145"/>
      <c r="I74" s="144"/>
      <c r="J74" s="182"/>
      <c r="K74" s="147"/>
    </row>
    <row r="75" spans="1:11" ht="22.5" customHeight="1" x14ac:dyDescent="0.25">
      <c r="C75" s="177"/>
      <c r="D75" s="181" t="str">
        <f t="shared" si="14"/>
        <v>Tue</v>
      </c>
      <c r="E75" s="142">
        <f t="shared" si="14"/>
        <v>44425</v>
      </c>
      <c r="F75" s="143"/>
      <c r="G75" s="144"/>
      <c r="H75" s="145"/>
      <c r="I75" s="144"/>
      <c r="J75" s="182"/>
      <c r="K75" s="147"/>
    </row>
    <row r="76" spans="1:11" ht="22.5" customHeight="1" x14ac:dyDescent="0.25">
      <c r="A76" s="111">
        <f t="shared" si="0"/>
        <v>1</v>
      </c>
      <c r="B76" s="111">
        <f t="shared" si="1"/>
        <v>3</v>
      </c>
      <c r="C76" s="177"/>
      <c r="D76" s="178" t="str">
        <f t="shared" si="4"/>
        <v>Wed</v>
      </c>
      <c r="E76" s="133">
        <f t="shared" ref="E76" si="15">+E71+1</f>
        <v>44426</v>
      </c>
      <c r="F76" s="134" t="s">
        <v>123</v>
      </c>
      <c r="G76" s="135">
        <v>9003</v>
      </c>
      <c r="H76" s="151" t="s">
        <v>126</v>
      </c>
      <c r="I76" s="135" t="s">
        <v>86</v>
      </c>
      <c r="J76" s="179">
        <v>8</v>
      </c>
      <c r="K76" s="138" t="s">
        <v>60</v>
      </c>
    </row>
    <row r="77" spans="1:11" ht="22.5" customHeight="1" x14ac:dyDescent="0.25">
      <c r="C77" s="177"/>
      <c r="D77" s="178" t="str">
        <f>D76</f>
        <v>Wed</v>
      </c>
      <c r="E77" s="133">
        <f>E76</f>
        <v>44426</v>
      </c>
      <c r="F77" s="134"/>
      <c r="G77" s="135"/>
      <c r="H77" s="151"/>
      <c r="I77" s="135"/>
      <c r="J77" s="179"/>
      <c r="K77" s="138"/>
    </row>
    <row r="78" spans="1:11" ht="22.5" customHeight="1" x14ac:dyDescent="0.25">
      <c r="C78" s="177"/>
      <c r="D78" s="178" t="str">
        <f t="shared" ref="D78:E80" si="16">D77</f>
        <v>Wed</v>
      </c>
      <c r="E78" s="133">
        <f t="shared" si="16"/>
        <v>44426</v>
      </c>
      <c r="F78" s="134"/>
      <c r="G78" s="135"/>
      <c r="H78" s="151"/>
      <c r="I78" s="135"/>
      <c r="J78" s="179"/>
      <c r="K78" s="138"/>
    </row>
    <row r="79" spans="1:11" ht="22.5" customHeight="1" x14ac:dyDescent="0.25">
      <c r="C79" s="177"/>
      <c r="D79" s="178" t="str">
        <f t="shared" si="16"/>
        <v>Wed</v>
      </c>
      <c r="E79" s="133">
        <f t="shared" si="16"/>
        <v>44426</v>
      </c>
      <c r="F79" s="134"/>
      <c r="G79" s="135"/>
      <c r="H79" s="151"/>
      <c r="I79" s="135"/>
      <c r="J79" s="179"/>
      <c r="K79" s="138"/>
    </row>
    <row r="80" spans="1:11" ht="22.5" customHeight="1" x14ac:dyDescent="0.25">
      <c r="C80" s="177"/>
      <c r="D80" s="178" t="str">
        <f t="shared" si="16"/>
        <v>Wed</v>
      </c>
      <c r="E80" s="133">
        <f t="shared" si="16"/>
        <v>44426</v>
      </c>
      <c r="F80" s="134"/>
      <c r="G80" s="135"/>
      <c r="H80" s="151"/>
      <c r="I80" s="135"/>
      <c r="J80" s="179"/>
      <c r="K80" s="138"/>
    </row>
    <row r="81" spans="1:11" ht="22.5" customHeight="1" x14ac:dyDescent="0.25">
      <c r="A81" s="111">
        <f t="shared" si="0"/>
        <v>1</v>
      </c>
      <c r="B81" s="111">
        <f t="shared" si="1"/>
        <v>4</v>
      </c>
      <c r="C81" s="177"/>
      <c r="D81" s="181" t="str">
        <f t="shared" si="4"/>
        <v>Thu</v>
      </c>
      <c r="E81" s="142">
        <f>+E76+1</f>
        <v>44427</v>
      </c>
      <c r="F81" s="143" t="s">
        <v>123</v>
      </c>
      <c r="G81" s="144">
        <v>9003</v>
      </c>
      <c r="H81" s="145" t="s">
        <v>125</v>
      </c>
      <c r="I81" s="144" t="s">
        <v>83</v>
      </c>
      <c r="J81" s="182">
        <v>8</v>
      </c>
      <c r="K81" s="147" t="s">
        <v>60</v>
      </c>
    </row>
    <row r="82" spans="1:11" ht="22.5" customHeight="1" x14ac:dyDescent="0.25">
      <c r="C82" s="177"/>
      <c r="D82" s="181" t="str">
        <f>D81</f>
        <v>Thu</v>
      </c>
      <c r="E82" s="142">
        <f>E81</f>
        <v>44427</v>
      </c>
      <c r="F82" s="143"/>
      <c r="G82" s="144"/>
      <c r="H82" s="145"/>
      <c r="I82" s="144"/>
      <c r="J82" s="182"/>
      <c r="K82" s="147"/>
    </row>
    <row r="83" spans="1:11" ht="22.5" customHeight="1" x14ac:dyDescent="0.25">
      <c r="C83" s="177"/>
      <c r="D83" s="181" t="str">
        <f t="shared" ref="D83:E85" si="17">D82</f>
        <v>Thu</v>
      </c>
      <c r="E83" s="142">
        <f t="shared" si="17"/>
        <v>44427</v>
      </c>
      <c r="F83" s="143"/>
      <c r="G83" s="144"/>
      <c r="H83" s="145"/>
      <c r="I83" s="144"/>
      <c r="J83" s="182"/>
      <c r="K83" s="147"/>
    </row>
    <row r="84" spans="1:11" ht="22.5" customHeight="1" x14ac:dyDescent="0.25">
      <c r="C84" s="177"/>
      <c r="D84" s="181" t="str">
        <f t="shared" si="17"/>
        <v>Thu</v>
      </c>
      <c r="E84" s="142">
        <f t="shared" si="17"/>
        <v>44427</v>
      </c>
      <c r="F84" s="143"/>
      <c r="G84" s="144"/>
      <c r="H84" s="145"/>
      <c r="I84" s="144"/>
      <c r="J84" s="182"/>
      <c r="K84" s="147"/>
    </row>
    <row r="85" spans="1:11" ht="22.5" customHeight="1" x14ac:dyDescent="0.25">
      <c r="C85" s="177"/>
      <c r="D85" s="181" t="str">
        <f t="shared" si="17"/>
        <v>Thu</v>
      </c>
      <c r="E85" s="142">
        <f t="shared" si="17"/>
        <v>44427</v>
      </c>
      <c r="F85" s="143"/>
      <c r="G85" s="144"/>
      <c r="H85" s="145"/>
      <c r="I85" s="144"/>
      <c r="J85" s="182"/>
      <c r="K85" s="147"/>
    </row>
    <row r="86" spans="1:11" ht="22.5" customHeight="1" x14ac:dyDescent="0.25">
      <c r="A86" s="111">
        <f t="shared" si="0"/>
        <v>1</v>
      </c>
      <c r="B86" s="111">
        <f t="shared" si="1"/>
        <v>5</v>
      </c>
      <c r="C86" s="177"/>
      <c r="D86" s="178" t="str">
        <f t="shared" si="4"/>
        <v>Fri</v>
      </c>
      <c r="E86" s="133">
        <f>+E81+1</f>
        <v>44428</v>
      </c>
      <c r="F86" s="134" t="s">
        <v>123</v>
      </c>
      <c r="G86" s="135">
        <v>9003</v>
      </c>
      <c r="H86" s="151" t="s">
        <v>127</v>
      </c>
      <c r="I86" s="135" t="s">
        <v>83</v>
      </c>
      <c r="J86" s="179">
        <v>8</v>
      </c>
      <c r="K86" s="138" t="s">
        <v>60</v>
      </c>
    </row>
    <row r="87" spans="1:11" ht="22.5" customHeight="1" x14ac:dyDescent="0.25">
      <c r="C87" s="177"/>
      <c r="D87" s="178" t="str">
        <f>D86</f>
        <v>Fri</v>
      </c>
      <c r="E87" s="133">
        <f>E86</f>
        <v>44428</v>
      </c>
      <c r="F87" s="134"/>
      <c r="G87" s="135"/>
      <c r="H87" s="151"/>
      <c r="I87" s="135"/>
      <c r="J87" s="179"/>
      <c r="K87" s="138"/>
    </row>
    <row r="88" spans="1:11" ht="22.5" customHeight="1" x14ac:dyDescent="0.25">
      <c r="C88" s="177"/>
      <c r="D88" s="178" t="str">
        <f t="shared" ref="D88:E90" si="18">D87</f>
        <v>Fri</v>
      </c>
      <c r="E88" s="133">
        <f t="shared" si="18"/>
        <v>44428</v>
      </c>
      <c r="F88" s="134"/>
      <c r="G88" s="135"/>
      <c r="H88" s="151"/>
      <c r="I88" s="135"/>
      <c r="J88" s="179"/>
      <c r="K88" s="138"/>
    </row>
    <row r="89" spans="1:11" ht="22.5" customHeight="1" x14ac:dyDescent="0.25">
      <c r="C89" s="177"/>
      <c r="D89" s="178" t="str">
        <f t="shared" si="18"/>
        <v>Fri</v>
      </c>
      <c r="E89" s="133">
        <f t="shared" si="18"/>
        <v>44428</v>
      </c>
      <c r="F89" s="134"/>
      <c r="G89" s="135"/>
      <c r="H89" s="151"/>
      <c r="I89" s="135"/>
      <c r="J89" s="179"/>
      <c r="K89" s="138"/>
    </row>
    <row r="90" spans="1:11" ht="22.5" customHeight="1" x14ac:dyDescent="0.25">
      <c r="C90" s="177"/>
      <c r="D90" s="178" t="str">
        <f t="shared" si="18"/>
        <v>Fri</v>
      </c>
      <c r="E90" s="133">
        <f t="shared" si="18"/>
        <v>44428</v>
      </c>
      <c r="F90" s="134"/>
      <c r="G90" s="135"/>
      <c r="H90" s="151"/>
      <c r="I90" s="135"/>
      <c r="J90" s="179"/>
      <c r="K90" s="138"/>
    </row>
    <row r="91" spans="1:11" ht="22.5" customHeight="1" x14ac:dyDescent="0.25">
      <c r="A91" s="111" t="str">
        <f t="shared" si="0"/>
        <v/>
      </c>
      <c r="B91" s="111">
        <f t="shared" si="1"/>
        <v>6</v>
      </c>
      <c r="C91" s="177"/>
      <c r="D91" s="181" t="str">
        <f t="shared" si="4"/>
        <v>Sat</v>
      </c>
      <c r="E91" s="142">
        <f>+E86+1</f>
        <v>44429</v>
      </c>
      <c r="F91" s="143"/>
      <c r="G91" s="144"/>
      <c r="H91" s="145"/>
      <c r="I91" s="144"/>
      <c r="J91" s="182"/>
      <c r="K91" s="147"/>
    </row>
    <row r="92" spans="1:11" s="183" customFormat="1" ht="22.5" customHeight="1" x14ac:dyDescent="0.25">
      <c r="A92" s="183" t="str">
        <f t="shared" si="0"/>
        <v/>
      </c>
      <c r="B92" s="183">
        <f t="shared" si="1"/>
        <v>7</v>
      </c>
      <c r="C92" s="184"/>
      <c r="D92" s="181" t="str">
        <f t="shared" si="4"/>
        <v>Sun</v>
      </c>
      <c r="E92" s="142">
        <f>+E91+1</f>
        <v>44430</v>
      </c>
      <c r="F92" s="143"/>
      <c r="G92" s="144"/>
      <c r="H92" s="145"/>
      <c r="I92" s="144"/>
      <c r="J92" s="182"/>
      <c r="K92" s="147"/>
    </row>
    <row r="93" spans="1:11" ht="22.5" customHeight="1" x14ac:dyDescent="0.25">
      <c r="A93" s="111">
        <f t="shared" si="0"/>
        <v>1</v>
      </c>
      <c r="B93" s="111">
        <f t="shared" si="1"/>
        <v>1</v>
      </c>
      <c r="C93" s="177"/>
      <c r="D93" s="178" t="str">
        <f>IF(B93=1,"Mo",IF(B93=2,"Tue",IF(B93=3,"Wed",IF(B93=4,"Thu",IF(B93=5,"Fri",IF(B93=6,"Sat",IF(B93=7,"Sun","")))))))</f>
        <v>Mo</v>
      </c>
      <c r="E93" s="133">
        <f>+E92+1</f>
        <v>44431</v>
      </c>
      <c r="F93" s="134" t="s">
        <v>115</v>
      </c>
      <c r="G93" s="135">
        <v>9003</v>
      </c>
      <c r="H93" s="151" t="s">
        <v>128</v>
      </c>
      <c r="I93" s="135" t="s">
        <v>83</v>
      </c>
      <c r="J93" s="179">
        <v>8</v>
      </c>
      <c r="K93" s="138" t="s">
        <v>60</v>
      </c>
    </row>
    <row r="94" spans="1:11" ht="22.5" customHeight="1" x14ac:dyDescent="0.25">
      <c r="C94" s="177"/>
      <c r="D94" s="178" t="str">
        <f>D93</f>
        <v>Mo</v>
      </c>
      <c r="E94" s="133">
        <f>E93</f>
        <v>44431</v>
      </c>
      <c r="F94" s="134"/>
      <c r="G94" s="135"/>
      <c r="H94" s="136"/>
      <c r="I94" s="135"/>
      <c r="J94" s="179"/>
      <c r="K94" s="138"/>
    </row>
    <row r="95" spans="1:11" ht="22.5" customHeight="1" x14ac:dyDescent="0.25">
      <c r="C95" s="177"/>
      <c r="D95" s="178" t="str">
        <f t="shared" ref="D95:E97" si="19">D94</f>
        <v>Mo</v>
      </c>
      <c r="E95" s="133">
        <f t="shared" si="19"/>
        <v>44431</v>
      </c>
      <c r="F95" s="134"/>
      <c r="G95" s="135"/>
      <c r="H95" s="136"/>
      <c r="I95" s="135"/>
      <c r="J95" s="179"/>
      <c r="K95" s="138"/>
    </row>
    <row r="96" spans="1:11" ht="22.5" customHeight="1" x14ac:dyDescent="0.25">
      <c r="C96" s="177"/>
      <c r="D96" s="178" t="str">
        <f t="shared" si="19"/>
        <v>Mo</v>
      </c>
      <c r="E96" s="133">
        <f t="shared" si="19"/>
        <v>44431</v>
      </c>
      <c r="F96" s="134"/>
      <c r="G96" s="135"/>
      <c r="H96" s="136"/>
      <c r="I96" s="135"/>
      <c r="J96" s="179"/>
      <c r="K96" s="138"/>
    </row>
    <row r="97" spans="1:11" ht="22.5" customHeight="1" x14ac:dyDescent="0.25">
      <c r="C97" s="180"/>
      <c r="D97" s="178" t="str">
        <f t="shared" si="19"/>
        <v>Mo</v>
      </c>
      <c r="E97" s="133">
        <f t="shared" si="19"/>
        <v>44431</v>
      </c>
      <c r="F97" s="134"/>
      <c r="G97" s="135"/>
      <c r="H97" s="136"/>
      <c r="I97" s="135"/>
      <c r="J97" s="179"/>
      <c r="K97" s="138"/>
    </row>
    <row r="98" spans="1:11" ht="22.5" customHeight="1" x14ac:dyDescent="0.25">
      <c r="A98" s="111">
        <f t="shared" si="0"/>
        <v>1</v>
      </c>
      <c r="B98" s="111">
        <f t="shared" si="1"/>
        <v>2</v>
      </c>
      <c r="C98" s="177"/>
      <c r="D98" s="181" t="str">
        <f>IF(B98=1,"Mo",IF(B98=2,"Tue",IF(B98=3,"Wed",IF(B98=4,"Thu",IF(B98=5,"Fri",IF(B98=6,"Sat",IF(B98=7,"Sun","")))))))</f>
        <v>Tue</v>
      </c>
      <c r="E98" s="142">
        <f>+E93+1</f>
        <v>44432</v>
      </c>
      <c r="F98" s="143" t="s">
        <v>115</v>
      </c>
      <c r="G98" s="144">
        <v>9003</v>
      </c>
      <c r="H98" s="145" t="s">
        <v>129</v>
      </c>
      <c r="I98" s="144" t="s">
        <v>83</v>
      </c>
      <c r="J98" s="182">
        <v>4</v>
      </c>
      <c r="K98" s="147" t="s">
        <v>60</v>
      </c>
    </row>
    <row r="99" spans="1:11" ht="22.5" customHeight="1" x14ac:dyDescent="0.25">
      <c r="C99" s="177"/>
      <c r="D99" s="181" t="str">
        <f>D98</f>
        <v>Tue</v>
      </c>
      <c r="E99" s="142">
        <f>E98</f>
        <v>44432</v>
      </c>
      <c r="F99" s="143" t="s">
        <v>109</v>
      </c>
      <c r="G99" s="144">
        <v>9003</v>
      </c>
      <c r="H99" s="145" t="s">
        <v>130</v>
      </c>
      <c r="I99" s="144" t="s">
        <v>83</v>
      </c>
      <c r="J99" s="182">
        <v>4</v>
      </c>
      <c r="K99" s="147" t="s">
        <v>60</v>
      </c>
    </row>
    <row r="100" spans="1:11" ht="22.5" customHeight="1" x14ac:dyDescent="0.25">
      <c r="C100" s="177"/>
      <c r="D100" s="181" t="str">
        <f t="shared" ref="D100:E102" si="20">D99</f>
        <v>Tue</v>
      </c>
      <c r="E100" s="142">
        <f t="shared" si="20"/>
        <v>44432</v>
      </c>
      <c r="F100" s="143"/>
      <c r="G100" s="144"/>
      <c r="H100" s="145"/>
      <c r="I100" s="144"/>
      <c r="J100" s="182"/>
      <c r="K100" s="147"/>
    </row>
    <row r="101" spans="1:11" ht="22.5" customHeight="1" x14ac:dyDescent="0.25">
      <c r="C101" s="177"/>
      <c r="D101" s="181" t="str">
        <f t="shared" si="20"/>
        <v>Tue</v>
      </c>
      <c r="E101" s="142">
        <f t="shared" si="20"/>
        <v>44432</v>
      </c>
      <c r="F101" s="143"/>
      <c r="G101" s="144"/>
      <c r="H101" s="145"/>
      <c r="I101" s="144"/>
      <c r="J101" s="182"/>
      <c r="K101" s="147"/>
    </row>
    <row r="102" spans="1:11" ht="22.5" customHeight="1" x14ac:dyDescent="0.25">
      <c r="C102" s="177"/>
      <c r="D102" s="181" t="str">
        <f t="shared" si="20"/>
        <v>Tue</v>
      </c>
      <c r="E102" s="142">
        <f t="shared" si="20"/>
        <v>44432</v>
      </c>
      <c r="F102" s="143"/>
      <c r="G102" s="144"/>
      <c r="H102" s="145"/>
      <c r="I102" s="144"/>
      <c r="J102" s="182"/>
      <c r="K102" s="147"/>
    </row>
    <row r="103" spans="1:11" ht="22.5" customHeight="1" x14ac:dyDescent="0.25">
      <c r="A103" s="111">
        <f t="shared" si="0"/>
        <v>1</v>
      </c>
      <c r="B103" s="111">
        <f t="shared" si="1"/>
        <v>3</v>
      </c>
      <c r="C103" s="177"/>
      <c r="D103" s="178" t="str">
        <f t="shared" si="4"/>
        <v>Wed</v>
      </c>
      <c r="E103" s="133">
        <f t="shared" ref="E103" si="21">+E98+1</f>
        <v>44433</v>
      </c>
      <c r="F103" s="134" t="s">
        <v>109</v>
      </c>
      <c r="G103" s="135">
        <v>9003</v>
      </c>
      <c r="H103" s="151" t="s">
        <v>131</v>
      </c>
      <c r="I103" s="135" t="s">
        <v>83</v>
      </c>
      <c r="J103" s="179">
        <v>8</v>
      </c>
      <c r="K103" s="138" t="s">
        <v>60</v>
      </c>
    </row>
    <row r="104" spans="1:11" ht="22.5" customHeight="1" x14ac:dyDescent="0.25">
      <c r="C104" s="177"/>
      <c r="D104" s="178" t="str">
        <f>D103</f>
        <v>Wed</v>
      </c>
      <c r="E104" s="133">
        <f>E103</f>
        <v>44433</v>
      </c>
      <c r="F104" s="134"/>
      <c r="G104" s="135"/>
      <c r="H104" s="151"/>
      <c r="I104" s="135"/>
      <c r="J104" s="179"/>
      <c r="K104" s="138"/>
    </row>
    <row r="105" spans="1:11" ht="22.5" customHeight="1" x14ac:dyDescent="0.25">
      <c r="C105" s="177"/>
      <c r="D105" s="178" t="str">
        <f t="shared" ref="D105:E107" si="22">D104</f>
        <v>Wed</v>
      </c>
      <c r="E105" s="133">
        <f t="shared" si="22"/>
        <v>44433</v>
      </c>
      <c r="F105" s="134"/>
      <c r="G105" s="135"/>
      <c r="H105" s="151"/>
      <c r="I105" s="135"/>
      <c r="J105" s="179"/>
      <c r="K105" s="138"/>
    </row>
    <row r="106" spans="1:11" ht="22.5" customHeight="1" x14ac:dyDescent="0.25">
      <c r="C106" s="177"/>
      <c r="D106" s="178" t="str">
        <f t="shared" si="22"/>
        <v>Wed</v>
      </c>
      <c r="E106" s="133">
        <f t="shared" si="22"/>
        <v>44433</v>
      </c>
      <c r="F106" s="134"/>
      <c r="G106" s="135"/>
      <c r="H106" s="151"/>
      <c r="I106" s="135"/>
      <c r="J106" s="179"/>
      <c r="K106" s="138"/>
    </row>
    <row r="107" spans="1:11" ht="22.5" customHeight="1" x14ac:dyDescent="0.25">
      <c r="C107" s="177"/>
      <c r="D107" s="178" t="str">
        <f t="shared" si="22"/>
        <v>Wed</v>
      </c>
      <c r="E107" s="133">
        <f t="shared" si="22"/>
        <v>44433</v>
      </c>
      <c r="F107" s="134"/>
      <c r="G107" s="135"/>
      <c r="H107" s="151"/>
      <c r="I107" s="135"/>
      <c r="J107" s="179"/>
      <c r="K107" s="138"/>
    </row>
    <row r="108" spans="1:11" ht="22.5" customHeight="1" x14ac:dyDescent="0.25">
      <c r="A108" s="111">
        <f t="shared" si="0"/>
        <v>1</v>
      </c>
      <c r="B108" s="111">
        <f t="shared" si="1"/>
        <v>4</v>
      </c>
      <c r="C108" s="177"/>
      <c r="D108" s="181" t="str">
        <f t="shared" si="4"/>
        <v>Thu</v>
      </c>
      <c r="E108" s="142">
        <f>+E103+1</f>
        <v>44434</v>
      </c>
      <c r="F108" s="143" t="s">
        <v>115</v>
      </c>
      <c r="G108" s="144">
        <v>9003</v>
      </c>
      <c r="H108" s="145" t="s">
        <v>129</v>
      </c>
      <c r="I108" s="144" t="s">
        <v>86</v>
      </c>
      <c r="J108" s="182">
        <v>4</v>
      </c>
      <c r="K108" s="147" t="s">
        <v>60</v>
      </c>
    </row>
    <row r="109" spans="1:11" ht="22.5" customHeight="1" x14ac:dyDescent="0.25">
      <c r="C109" s="177"/>
      <c r="D109" s="181" t="str">
        <f>D108</f>
        <v>Thu</v>
      </c>
      <c r="E109" s="142">
        <f>E108</f>
        <v>44434</v>
      </c>
      <c r="F109" s="143" t="s">
        <v>109</v>
      </c>
      <c r="G109" s="144">
        <v>9003</v>
      </c>
      <c r="H109" s="145" t="s">
        <v>130</v>
      </c>
      <c r="I109" s="144" t="s">
        <v>86</v>
      </c>
      <c r="J109" s="182">
        <v>4</v>
      </c>
      <c r="K109" s="147" t="s">
        <v>60</v>
      </c>
    </row>
    <row r="110" spans="1:11" ht="22.5" customHeight="1" x14ac:dyDescent="0.25">
      <c r="C110" s="177"/>
      <c r="D110" s="181" t="str">
        <f t="shared" ref="D110:E112" si="23">D109</f>
        <v>Thu</v>
      </c>
      <c r="E110" s="142">
        <f t="shared" si="23"/>
        <v>44434</v>
      </c>
      <c r="F110" s="143"/>
      <c r="G110" s="144"/>
      <c r="H110" s="145"/>
      <c r="I110" s="144"/>
      <c r="J110" s="182"/>
      <c r="K110" s="147"/>
    </row>
    <row r="111" spans="1:11" ht="22.5" customHeight="1" x14ac:dyDescent="0.25">
      <c r="C111" s="177"/>
      <c r="D111" s="181" t="str">
        <f t="shared" si="23"/>
        <v>Thu</v>
      </c>
      <c r="E111" s="142">
        <f t="shared" si="23"/>
        <v>44434</v>
      </c>
      <c r="F111" s="143"/>
      <c r="G111" s="144"/>
      <c r="H111" s="145"/>
      <c r="I111" s="144"/>
      <c r="J111" s="182"/>
      <c r="K111" s="147"/>
    </row>
    <row r="112" spans="1:11" ht="22.5" customHeight="1" x14ac:dyDescent="0.25">
      <c r="C112" s="177"/>
      <c r="D112" s="181" t="str">
        <f t="shared" si="23"/>
        <v>Thu</v>
      </c>
      <c r="E112" s="142">
        <f t="shared" si="23"/>
        <v>44434</v>
      </c>
      <c r="F112" s="143"/>
      <c r="G112" s="144"/>
      <c r="H112" s="145"/>
      <c r="I112" s="144"/>
      <c r="J112" s="182"/>
      <c r="K112" s="147"/>
    </row>
    <row r="113" spans="1:11" ht="22.5" customHeight="1" thickBot="1" x14ac:dyDescent="0.3">
      <c r="A113" s="111">
        <f t="shared" si="0"/>
        <v>1</v>
      </c>
      <c r="B113" s="111">
        <f t="shared" si="1"/>
        <v>5</v>
      </c>
      <c r="C113" s="177"/>
      <c r="D113" s="178" t="str">
        <f t="shared" si="4"/>
        <v>Fri</v>
      </c>
      <c r="E113" s="186">
        <f>+E108+1</f>
        <v>44435</v>
      </c>
      <c r="F113" s="134" t="s">
        <v>109</v>
      </c>
      <c r="G113" s="135">
        <v>9003</v>
      </c>
      <c r="H113" s="151" t="s">
        <v>131</v>
      </c>
      <c r="I113" s="135" t="s">
        <v>86</v>
      </c>
      <c r="J113" s="179">
        <v>4</v>
      </c>
      <c r="K113" s="138" t="s">
        <v>60</v>
      </c>
    </row>
    <row r="114" spans="1:11" ht="22.5" customHeight="1" thickBot="1" x14ac:dyDescent="0.3">
      <c r="C114" s="177"/>
      <c r="D114" s="132" t="str">
        <f>D113</f>
        <v>Fri</v>
      </c>
      <c r="E114" s="228">
        <f>E113</f>
        <v>44435</v>
      </c>
      <c r="F114" s="134" t="s">
        <v>115</v>
      </c>
      <c r="G114" s="135">
        <v>9003</v>
      </c>
      <c r="H114" s="227" t="s">
        <v>133</v>
      </c>
      <c r="I114" s="135" t="s">
        <v>86</v>
      </c>
      <c r="J114" s="179">
        <v>4</v>
      </c>
      <c r="K114" s="138" t="s">
        <v>60</v>
      </c>
    </row>
    <row r="115" spans="1:11" ht="22.5" customHeight="1" x14ac:dyDescent="0.25">
      <c r="C115" s="177"/>
      <c r="D115" s="178" t="str">
        <f t="shared" ref="D115:E117" si="24">D114</f>
        <v>Fri</v>
      </c>
      <c r="E115" s="207">
        <f t="shared" si="24"/>
        <v>44435</v>
      </c>
      <c r="F115" s="134"/>
      <c r="G115" s="135"/>
      <c r="H115" s="151"/>
      <c r="I115" s="135"/>
      <c r="J115" s="179"/>
      <c r="K115" s="138"/>
    </row>
    <row r="116" spans="1:11" ht="22.5" customHeight="1" x14ac:dyDescent="0.25">
      <c r="C116" s="177"/>
      <c r="D116" s="178" t="str">
        <f t="shared" si="24"/>
        <v>Fri</v>
      </c>
      <c r="E116" s="133">
        <f t="shared" si="24"/>
        <v>44435</v>
      </c>
      <c r="F116" s="134"/>
      <c r="G116" s="135"/>
      <c r="H116" s="151"/>
      <c r="I116" s="135"/>
      <c r="J116" s="179"/>
      <c r="K116" s="138"/>
    </row>
    <row r="117" spans="1:11" ht="22.5" customHeight="1" x14ac:dyDescent="0.25">
      <c r="C117" s="177"/>
      <c r="D117" s="178" t="str">
        <f t="shared" si="24"/>
        <v>Fri</v>
      </c>
      <c r="E117" s="133">
        <f t="shared" si="24"/>
        <v>44435</v>
      </c>
      <c r="F117" s="134"/>
      <c r="G117" s="135"/>
      <c r="H117" s="151"/>
      <c r="I117" s="135"/>
      <c r="J117" s="179"/>
      <c r="K117" s="138"/>
    </row>
    <row r="118" spans="1:11" ht="22.5" customHeight="1" x14ac:dyDescent="0.25">
      <c r="A118" s="111" t="str">
        <f t="shared" si="0"/>
        <v/>
      </c>
      <c r="B118" s="111">
        <f t="shared" si="1"/>
        <v>6</v>
      </c>
      <c r="C118" s="177"/>
      <c r="D118" s="181" t="str">
        <f t="shared" si="4"/>
        <v>Sat</v>
      </c>
      <c r="E118" s="142">
        <f>+E113+1</f>
        <v>44436</v>
      </c>
      <c r="F118" s="143"/>
      <c r="G118" s="144"/>
      <c r="H118" s="152"/>
      <c r="I118" s="144"/>
      <c r="J118" s="182"/>
      <c r="K118" s="147"/>
    </row>
    <row r="119" spans="1:11" ht="22.5" customHeight="1" x14ac:dyDescent="0.25">
      <c r="A119" s="111" t="str">
        <f t="shared" si="0"/>
        <v/>
      </c>
      <c r="B119" s="111">
        <f>WEEKDAY(E118+1,2)</f>
        <v>7</v>
      </c>
      <c r="C119" s="177"/>
      <c r="D119" s="178" t="str">
        <f>IF(B119=1,"Mo",IF(B119=2,"Tue",IF(B119=3,"Wed",IF(B119=4,"Thu",IF(B119=5,"Fri",IF(B119=6,"Sat",IF(B119=7,"Sun","")))))))</f>
        <v>Sun</v>
      </c>
      <c r="E119" s="133">
        <f>IF(MONTH(E118+1)&gt;MONTH(E118),"",E118+1)</f>
        <v>44437</v>
      </c>
      <c r="F119" s="143"/>
      <c r="G119" s="144"/>
      <c r="H119" s="145"/>
      <c r="I119" s="144"/>
      <c r="J119" s="182"/>
      <c r="K119" s="147"/>
    </row>
    <row r="120" spans="1:11" ht="22.5" customHeight="1" x14ac:dyDescent="0.25">
      <c r="A120" s="111">
        <f t="shared" si="0"/>
        <v>1</v>
      </c>
      <c r="B120" s="111">
        <v>3</v>
      </c>
      <c r="C120" s="177"/>
      <c r="D120" s="178" t="str">
        <f>IF(B93=1,"Mo",IF(B93=2,"Tue",IF(B93=3,"Wed",IF(B93=4,"Thu",IF(B93=5,"Fri",IF(B93=6,"Sat",IF(B93=7,"Sun","")))))))</f>
        <v>Mo</v>
      </c>
      <c r="E120" s="133">
        <f>IF(MONTH(E119+1)&gt;MONTH(E119),"",E119+1)</f>
        <v>44438</v>
      </c>
      <c r="F120" s="134" t="s">
        <v>123</v>
      </c>
      <c r="G120" s="135">
        <v>9003</v>
      </c>
      <c r="H120" s="151" t="s">
        <v>132</v>
      </c>
      <c r="I120" s="135" t="s">
        <v>83</v>
      </c>
      <c r="J120" s="179">
        <v>1</v>
      </c>
      <c r="K120" s="138" t="s">
        <v>60</v>
      </c>
    </row>
    <row r="121" spans="1:11" ht="22.5" customHeight="1" x14ac:dyDescent="0.25">
      <c r="C121" s="177"/>
      <c r="D121" s="185" t="str">
        <f>D120</f>
        <v>Mo</v>
      </c>
      <c r="E121" s="186">
        <f>E120</f>
        <v>44438</v>
      </c>
      <c r="F121" s="134" t="s">
        <v>115</v>
      </c>
      <c r="G121" s="135">
        <v>9003</v>
      </c>
      <c r="H121" s="227" t="s">
        <v>134</v>
      </c>
      <c r="I121" s="135" t="s">
        <v>83</v>
      </c>
      <c r="J121" s="179">
        <v>7</v>
      </c>
      <c r="K121" s="138" t="s">
        <v>60</v>
      </c>
    </row>
    <row r="122" spans="1:11" ht="22.5" customHeight="1" x14ac:dyDescent="0.25">
      <c r="C122" s="177"/>
      <c r="D122" s="185" t="str">
        <f t="shared" ref="D122:E124" si="25">D121</f>
        <v>Mo</v>
      </c>
      <c r="E122" s="186">
        <f t="shared" si="25"/>
        <v>44438</v>
      </c>
      <c r="F122" s="187"/>
      <c r="G122" s="188"/>
      <c r="H122" s="189"/>
      <c r="I122" s="188"/>
      <c r="J122" s="190"/>
      <c r="K122" s="138"/>
    </row>
    <row r="123" spans="1:11" ht="21.75" customHeight="1" x14ac:dyDescent="0.25">
      <c r="C123" s="177"/>
      <c r="D123" s="185" t="str">
        <f t="shared" si="25"/>
        <v>Mo</v>
      </c>
      <c r="E123" s="186">
        <f t="shared" si="25"/>
        <v>44438</v>
      </c>
      <c r="F123" s="187"/>
      <c r="G123" s="188"/>
      <c r="H123" s="189"/>
      <c r="I123" s="188"/>
      <c r="J123" s="190"/>
      <c r="K123" s="138"/>
    </row>
    <row r="124" spans="1:11" ht="21.75" customHeight="1" x14ac:dyDescent="0.25">
      <c r="C124" s="191"/>
      <c r="D124" s="185" t="str">
        <f t="shared" si="25"/>
        <v>Mo</v>
      </c>
      <c r="E124" s="186">
        <f t="shared" si="25"/>
        <v>44438</v>
      </c>
      <c r="F124" s="187"/>
      <c r="G124" s="188"/>
      <c r="H124" s="189"/>
      <c r="I124" s="188"/>
      <c r="J124" s="190"/>
      <c r="K124" s="138"/>
    </row>
    <row r="125" spans="1:11" ht="21.75" customHeight="1" x14ac:dyDescent="0.25">
      <c r="C125" s="191"/>
      <c r="D125" s="192" t="str">
        <f>IF(B98=1,"Mo",IF(B98=2,"Tue",IF(B98=3,"Wed",IF(B98=4,"Thu",IF(B98=5,"Fri",IF(B98=6,"Sat",IF(B98=7,"Sun","")))))))</f>
        <v>Tue</v>
      </c>
      <c r="E125" s="193">
        <f>E124+1</f>
        <v>44439</v>
      </c>
      <c r="F125" s="143" t="s">
        <v>115</v>
      </c>
      <c r="G125" s="144">
        <v>9003</v>
      </c>
      <c r="H125" s="145" t="s">
        <v>135</v>
      </c>
      <c r="I125" s="144" t="s">
        <v>83</v>
      </c>
      <c r="J125" s="182">
        <v>8</v>
      </c>
      <c r="K125" s="147" t="s">
        <v>60</v>
      </c>
    </row>
    <row r="126" spans="1:11" ht="21.75" customHeight="1" x14ac:dyDescent="0.25">
      <c r="C126" s="191"/>
      <c r="D126" s="192" t="str">
        <f>D125</f>
        <v>Tue</v>
      </c>
      <c r="E126" s="193">
        <f>E125</f>
        <v>44439</v>
      </c>
      <c r="F126" s="194"/>
      <c r="G126" s="195"/>
      <c r="H126" s="196"/>
      <c r="I126" s="195"/>
      <c r="J126" s="197"/>
      <c r="K126" s="147"/>
    </row>
    <row r="127" spans="1:11" ht="21.75" customHeight="1" x14ac:dyDescent="0.25">
      <c r="C127" s="191"/>
      <c r="D127" s="192" t="str">
        <f t="shared" ref="D127:E128" si="26">D126</f>
        <v>Tue</v>
      </c>
      <c r="E127" s="193">
        <f t="shared" si="26"/>
        <v>44439</v>
      </c>
      <c r="F127" s="194"/>
      <c r="G127" s="195"/>
      <c r="H127" s="196"/>
      <c r="I127" s="195"/>
      <c r="J127" s="197"/>
      <c r="K127" s="147"/>
    </row>
    <row r="128" spans="1:11" ht="21.75" customHeight="1" x14ac:dyDescent="0.25">
      <c r="C128" s="191"/>
      <c r="D128" s="192" t="str">
        <f t="shared" si="26"/>
        <v>Tue</v>
      </c>
      <c r="E128" s="193">
        <f t="shared" si="26"/>
        <v>44439</v>
      </c>
      <c r="F128" s="194"/>
      <c r="G128" s="195"/>
      <c r="H128" s="196"/>
      <c r="I128" s="195"/>
      <c r="J128" s="197"/>
      <c r="K128" s="147"/>
    </row>
    <row r="129" spans="3:11" ht="21.75" customHeight="1" thickBot="1" x14ac:dyDescent="0.3">
      <c r="C129" s="198"/>
      <c r="D129" s="199" t="str">
        <f>D125</f>
        <v>Tue</v>
      </c>
      <c r="E129" s="200">
        <f>E125</f>
        <v>44439</v>
      </c>
      <c r="F129" s="201"/>
      <c r="G129" s="202"/>
      <c r="H129" s="203"/>
      <c r="I129" s="202"/>
      <c r="J129" s="204"/>
      <c r="K129" s="205"/>
    </row>
    <row r="130" spans="3:11" ht="30" customHeight="1" x14ac:dyDescent="0.25"/>
    <row r="131" spans="3:11" ht="30" customHeight="1" x14ac:dyDescent="0.25"/>
    <row r="132" spans="3:11" ht="30" customHeight="1" x14ac:dyDescent="0.25"/>
    <row r="133" spans="3:11" ht="30" customHeight="1" x14ac:dyDescent="0.25"/>
    <row r="134" spans="3:11" ht="30" customHeight="1" x14ac:dyDescent="0.25"/>
    <row r="135" spans="3:11" ht="30" customHeight="1" x14ac:dyDescent="0.25"/>
    <row r="136" spans="3:11" ht="30" customHeight="1" x14ac:dyDescent="0.25"/>
    <row r="137" spans="3:11" ht="30" customHeight="1" x14ac:dyDescent="0.25"/>
    <row r="138" spans="3:11" ht="30" customHeight="1" x14ac:dyDescent="0.25"/>
    <row r="139" spans="3:11" ht="30" customHeight="1" x14ac:dyDescent="0.25"/>
    <row r="140" spans="3:11" ht="30" customHeight="1" x14ac:dyDescent="0.25"/>
    <row r="141" spans="3:11" ht="30" customHeight="1" x14ac:dyDescent="0.25"/>
    <row r="142" spans="3:11" ht="30" customHeight="1" x14ac:dyDescent="0.25"/>
    <row r="143" spans="3:11" ht="30" customHeight="1" x14ac:dyDescent="0.25"/>
    <row r="144" spans="3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K1"/>
    <mergeCell ref="D4:E4"/>
  </mergeCells>
  <conditionalFormatting sqref="C11:C119">
    <cfRule type="expression" dxfId="358" priority="69" stopIfTrue="1">
      <formula>IF($A11=1,B11,)</formula>
    </cfRule>
    <cfRule type="expression" dxfId="357" priority="70" stopIfTrue="1">
      <formula>IF($A11="",B11,)</formula>
    </cfRule>
  </conditionalFormatting>
  <conditionalFormatting sqref="E11">
    <cfRule type="expression" dxfId="356" priority="71" stopIfTrue="1">
      <formula>IF($A11="",B11,"")</formula>
    </cfRule>
  </conditionalFormatting>
  <conditionalFormatting sqref="E12:E119">
    <cfRule type="expression" dxfId="355" priority="72" stopIfTrue="1">
      <formula>IF($A12&lt;&gt;1,B12,"")</formula>
    </cfRule>
  </conditionalFormatting>
  <conditionalFormatting sqref="D11:D119">
    <cfRule type="expression" dxfId="354" priority="73" stopIfTrue="1">
      <formula>IF($A11="",B11,)</formula>
    </cfRule>
  </conditionalFormatting>
  <conditionalFormatting sqref="G11:G16 G23:G26 G86:G107 G28:G32 G34:G38 G40:G43 G45 G47:G58 G60:G80 G110:G113 G115:G118 G120">
    <cfRule type="expression" dxfId="353" priority="74" stopIfTrue="1">
      <formula>#REF!="Freelancer"</formula>
    </cfRule>
    <cfRule type="expression" dxfId="352" priority="75" stopIfTrue="1">
      <formula>#REF!="DTC Int. Staff"</formula>
    </cfRule>
  </conditionalFormatting>
  <conditionalFormatting sqref="G118 G23:G26 G37:G38 G64:G80 G91:G107 G40:G43 G45 G47:G53">
    <cfRule type="expression" dxfId="351" priority="67" stopIfTrue="1">
      <formula>$F$5="Freelancer"</formula>
    </cfRule>
    <cfRule type="expression" dxfId="350" priority="68" stopIfTrue="1">
      <formula>$F$5="DTC Int. Staff"</formula>
    </cfRule>
  </conditionalFormatting>
  <conditionalFormatting sqref="G12:G16">
    <cfRule type="expression" dxfId="349" priority="65" stopIfTrue="1">
      <formula>#REF!="Freelancer"</formula>
    </cfRule>
    <cfRule type="expression" dxfId="348" priority="66" stopIfTrue="1">
      <formula>#REF!="DTC Int. Staff"</formula>
    </cfRule>
  </conditionalFormatting>
  <conditionalFormatting sqref="G12:G16">
    <cfRule type="expression" dxfId="347" priority="63" stopIfTrue="1">
      <formula>$F$5="Freelancer"</formula>
    </cfRule>
    <cfRule type="expression" dxfId="346" priority="64" stopIfTrue="1">
      <formula>$F$5="DTC Int. Staff"</formula>
    </cfRule>
  </conditionalFormatting>
  <conditionalFormatting sqref="G17:G21">
    <cfRule type="expression" dxfId="345" priority="61" stopIfTrue="1">
      <formula>#REF!="Freelancer"</formula>
    </cfRule>
    <cfRule type="expression" dxfId="344" priority="62" stopIfTrue="1">
      <formula>#REF!="DTC Int. Staff"</formula>
    </cfRule>
  </conditionalFormatting>
  <conditionalFormatting sqref="G17:G21">
    <cfRule type="expression" dxfId="343" priority="59" stopIfTrue="1">
      <formula>$F$5="Freelancer"</formula>
    </cfRule>
    <cfRule type="expression" dxfId="342" priority="60" stopIfTrue="1">
      <formula>$F$5="DTC Int. Staff"</formula>
    </cfRule>
  </conditionalFormatting>
  <conditionalFormatting sqref="C120:C129">
    <cfRule type="expression" dxfId="341" priority="56" stopIfTrue="1">
      <formula>IF($A120=1,B120,)</formula>
    </cfRule>
    <cfRule type="expression" dxfId="340" priority="57" stopIfTrue="1">
      <formula>IF($A120="",B120,)</formula>
    </cfRule>
  </conditionalFormatting>
  <conditionalFormatting sqref="D120:D129">
    <cfRule type="expression" dxfId="339" priority="58" stopIfTrue="1">
      <formula>IF($A120="",B120,)</formula>
    </cfRule>
  </conditionalFormatting>
  <conditionalFormatting sqref="E120:E129">
    <cfRule type="expression" dxfId="338" priority="55" stopIfTrue="1">
      <formula>IF($A120&lt;&gt;1,B120,"")</formula>
    </cfRule>
  </conditionalFormatting>
  <conditionalFormatting sqref="G60:G63">
    <cfRule type="expression" dxfId="337" priority="53" stopIfTrue="1">
      <formula>$F$5="Freelancer"</formula>
    </cfRule>
    <cfRule type="expression" dxfId="336" priority="54" stopIfTrue="1">
      <formula>$F$5="DTC Int. Staff"</formula>
    </cfRule>
  </conditionalFormatting>
  <conditionalFormatting sqref="G82:G85">
    <cfRule type="expression" dxfId="335" priority="51" stopIfTrue="1">
      <formula>#REF!="Freelancer"</formula>
    </cfRule>
    <cfRule type="expression" dxfId="334" priority="52" stopIfTrue="1">
      <formula>#REF!="DTC Int. Staff"</formula>
    </cfRule>
  </conditionalFormatting>
  <conditionalFormatting sqref="G82:G85">
    <cfRule type="expression" dxfId="333" priority="49" stopIfTrue="1">
      <formula>$F$5="Freelancer"</formula>
    </cfRule>
    <cfRule type="expression" dxfId="332" priority="50" stopIfTrue="1">
      <formula>$F$5="DTC Int. Staff"</formula>
    </cfRule>
  </conditionalFormatting>
  <conditionalFormatting sqref="G22">
    <cfRule type="expression" dxfId="331" priority="47" stopIfTrue="1">
      <formula>#REF!="Freelancer"</formula>
    </cfRule>
    <cfRule type="expression" dxfId="330" priority="48" stopIfTrue="1">
      <formula>#REF!="DTC Int. Staff"</formula>
    </cfRule>
  </conditionalFormatting>
  <conditionalFormatting sqref="G22">
    <cfRule type="expression" dxfId="329" priority="45" stopIfTrue="1">
      <formula>#REF!="Freelancer"</formula>
    </cfRule>
    <cfRule type="expression" dxfId="328" priority="46" stopIfTrue="1">
      <formula>#REF!="DTC Int. Staff"</formula>
    </cfRule>
  </conditionalFormatting>
  <conditionalFormatting sqref="G22">
    <cfRule type="expression" dxfId="327" priority="43" stopIfTrue="1">
      <formula>$F$5="Freelancer"</formula>
    </cfRule>
    <cfRule type="expression" dxfId="326" priority="44" stopIfTrue="1">
      <formula>$F$5="DTC Int. Staff"</formula>
    </cfRule>
  </conditionalFormatting>
  <conditionalFormatting sqref="G27">
    <cfRule type="expression" dxfId="325" priority="41" stopIfTrue="1">
      <formula>#REF!="Freelancer"</formula>
    </cfRule>
    <cfRule type="expression" dxfId="324" priority="42" stopIfTrue="1">
      <formula>#REF!="DTC Int. Staff"</formula>
    </cfRule>
  </conditionalFormatting>
  <conditionalFormatting sqref="G27">
    <cfRule type="expression" dxfId="323" priority="39" stopIfTrue="1">
      <formula>$F$5="Freelancer"</formula>
    </cfRule>
    <cfRule type="expression" dxfId="322" priority="40" stopIfTrue="1">
      <formula>$F$5="DTC Int. Staff"</formula>
    </cfRule>
  </conditionalFormatting>
  <conditionalFormatting sqref="G33">
    <cfRule type="expression" dxfId="321" priority="37" stopIfTrue="1">
      <formula>#REF!="Freelancer"</formula>
    </cfRule>
    <cfRule type="expression" dxfId="320" priority="38" stopIfTrue="1">
      <formula>#REF!="DTC Int. Staff"</formula>
    </cfRule>
  </conditionalFormatting>
  <conditionalFormatting sqref="G33">
    <cfRule type="expression" dxfId="319" priority="35" stopIfTrue="1">
      <formula>#REF!="Freelancer"</formula>
    </cfRule>
    <cfRule type="expression" dxfId="318" priority="36" stopIfTrue="1">
      <formula>#REF!="DTC Int. Staff"</formula>
    </cfRule>
  </conditionalFormatting>
  <conditionalFormatting sqref="G33">
    <cfRule type="expression" dxfId="317" priority="33" stopIfTrue="1">
      <formula>$F$5="Freelancer"</formula>
    </cfRule>
    <cfRule type="expression" dxfId="316" priority="34" stopIfTrue="1">
      <formula>$F$5="DTC Int. Staff"</formula>
    </cfRule>
  </conditionalFormatting>
  <conditionalFormatting sqref="G39">
    <cfRule type="expression" dxfId="315" priority="31" stopIfTrue="1">
      <formula>#REF!="Freelancer"</formula>
    </cfRule>
    <cfRule type="expression" dxfId="314" priority="32" stopIfTrue="1">
      <formula>#REF!="DTC Int. Staff"</formula>
    </cfRule>
  </conditionalFormatting>
  <conditionalFormatting sqref="G39">
    <cfRule type="expression" dxfId="313" priority="29" stopIfTrue="1">
      <formula>#REF!="Freelancer"</formula>
    </cfRule>
    <cfRule type="expression" dxfId="312" priority="30" stopIfTrue="1">
      <formula>#REF!="DTC Int. Staff"</formula>
    </cfRule>
  </conditionalFormatting>
  <conditionalFormatting sqref="G39">
    <cfRule type="expression" dxfId="311" priority="27" stopIfTrue="1">
      <formula>$F$5="Freelancer"</formula>
    </cfRule>
    <cfRule type="expression" dxfId="310" priority="28" stopIfTrue="1">
      <formula>$F$5="DTC Int. Staff"</formula>
    </cfRule>
  </conditionalFormatting>
  <conditionalFormatting sqref="G46">
    <cfRule type="expression" dxfId="309" priority="23" stopIfTrue="1">
      <formula>#REF!="Freelancer"</formula>
    </cfRule>
    <cfRule type="expression" dxfId="308" priority="24" stopIfTrue="1">
      <formula>#REF!="DTC Int. Staff"</formula>
    </cfRule>
  </conditionalFormatting>
  <conditionalFormatting sqref="G46">
    <cfRule type="expression" dxfId="307" priority="21" stopIfTrue="1">
      <formula>$F$5="Freelancer"</formula>
    </cfRule>
    <cfRule type="expression" dxfId="306" priority="22" stopIfTrue="1">
      <formula>$F$5="DTC Int. Staff"</formula>
    </cfRule>
  </conditionalFormatting>
  <conditionalFormatting sqref="G59">
    <cfRule type="expression" dxfId="305" priority="19" stopIfTrue="1">
      <formula>#REF!="Freelancer"</formula>
    </cfRule>
    <cfRule type="expression" dxfId="304" priority="20" stopIfTrue="1">
      <formula>#REF!="DTC Int. Staff"</formula>
    </cfRule>
  </conditionalFormatting>
  <conditionalFormatting sqref="G59">
    <cfRule type="expression" dxfId="303" priority="17" stopIfTrue="1">
      <formula>$F$5="Freelancer"</formula>
    </cfRule>
    <cfRule type="expression" dxfId="302" priority="18" stopIfTrue="1">
      <formula>$F$5="DTC Int. Staff"</formula>
    </cfRule>
  </conditionalFormatting>
  <conditionalFormatting sqref="G81">
    <cfRule type="expression" dxfId="301" priority="15" stopIfTrue="1">
      <formula>#REF!="Freelancer"</formula>
    </cfRule>
    <cfRule type="expression" dxfId="300" priority="16" stopIfTrue="1">
      <formula>#REF!="DTC Int. Staff"</formula>
    </cfRule>
  </conditionalFormatting>
  <conditionalFormatting sqref="G81">
    <cfRule type="expression" dxfId="299" priority="13" stopIfTrue="1">
      <formula>$F$5="Freelancer"</formula>
    </cfRule>
    <cfRule type="expression" dxfId="298" priority="14" stopIfTrue="1">
      <formula>$F$5="DTC Int. Staff"</formula>
    </cfRule>
  </conditionalFormatting>
  <conditionalFormatting sqref="G108:G109">
    <cfRule type="expression" dxfId="297" priority="11" stopIfTrue="1">
      <formula>#REF!="Freelancer"</formula>
    </cfRule>
    <cfRule type="expression" dxfId="296" priority="12" stopIfTrue="1">
      <formula>#REF!="DTC Int. Staff"</formula>
    </cfRule>
  </conditionalFormatting>
  <conditionalFormatting sqref="G108:G109">
    <cfRule type="expression" dxfId="295" priority="9" stopIfTrue="1">
      <formula>$F$5="Freelancer"</formula>
    </cfRule>
    <cfRule type="expression" dxfId="294" priority="10" stopIfTrue="1">
      <formula>$F$5="DTC Int. Staff"</formula>
    </cfRule>
  </conditionalFormatting>
  <conditionalFormatting sqref="G114">
    <cfRule type="expression" dxfId="293" priority="7" stopIfTrue="1">
      <formula>#REF!="Freelancer"</formula>
    </cfRule>
    <cfRule type="expression" dxfId="292" priority="8" stopIfTrue="1">
      <formula>#REF!="DTC Int. Staff"</formula>
    </cfRule>
  </conditionalFormatting>
  <conditionalFormatting sqref="G121">
    <cfRule type="expression" dxfId="291" priority="5" stopIfTrue="1">
      <formula>#REF!="Freelancer"</formula>
    </cfRule>
    <cfRule type="expression" dxfId="290" priority="6" stopIfTrue="1">
      <formula>#REF!="DTC Int. Staff"</formula>
    </cfRule>
  </conditionalFormatting>
  <conditionalFormatting sqref="G125">
    <cfRule type="expression" dxfId="289" priority="3" stopIfTrue="1">
      <formula>#REF!="Freelancer"</formula>
    </cfRule>
    <cfRule type="expression" dxfId="288" priority="4" stopIfTrue="1">
      <formula>#REF!="DTC Int. Staff"</formula>
    </cfRule>
  </conditionalFormatting>
  <conditionalFormatting sqref="G125">
    <cfRule type="expression" dxfId="287" priority="1" stopIfTrue="1">
      <formula>$F$5="Freelancer"</formula>
    </cfRule>
    <cfRule type="expression" dxfId="2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F305-71B1-4EE2-BD61-07B6BB833144}">
  <sheetPr>
    <pageSetUpPr fitToPage="1"/>
  </sheetPr>
  <dimension ref="A1:K274"/>
  <sheetViews>
    <sheetView showGridLines="0" topLeftCell="D124" zoomScale="90" zoomScaleNormal="90" workbookViewId="0">
      <selection activeCell="K123" sqref="K123"/>
    </sheetView>
  </sheetViews>
  <sheetFormatPr defaultColWidth="11.44140625" defaultRowHeight="14.4" x14ac:dyDescent="0.25"/>
  <cols>
    <col min="1" max="2" width="4" style="111" hidden="1" customWidth="1"/>
    <col min="3" max="3" width="3.5546875" style="111" hidden="1" customWidth="1"/>
    <col min="4" max="4" width="13" style="111" bestFit="1" customWidth="1"/>
    <col min="5" max="5" width="10.5546875" style="111" bestFit="1" customWidth="1"/>
    <col min="6" max="6" width="21.77734375" style="111" bestFit="1" customWidth="1"/>
    <col min="7" max="7" width="16.21875" style="111" customWidth="1"/>
    <col min="8" max="8" width="85.21875" style="111" customWidth="1"/>
    <col min="9" max="10" width="13.77734375" style="111" customWidth="1"/>
    <col min="11" max="11" width="11.77734375" style="111" bestFit="1" customWidth="1"/>
    <col min="12" max="16384" width="11.44140625" style="111"/>
  </cols>
  <sheetData>
    <row r="1" spans="1:11" ht="51.75" customHeight="1" thickBot="1" x14ac:dyDescent="0.3">
      <c r="D1" s="303" t="s">
        <v>5</v>
      </c>
      <c r="E1" s="304"/>
      <c r="F1" s="304"/>
      <c r="G1" s="304"/>
      <c r="H1" s="304"/>
      <c r="I1" s="304"/>
      <c r="J1" s="304"/>
      <c r="K1" s="305"/>
    </row>
    <row r="2" spans="1:11" ht="13.5" customHeight="1" x14ac:dyDescent="0.25">
      <c r="D2" s="112"/>
      <c r="E2" s="112"/>
      <c r="F2" s="112"/>
      <c r="G2" s="112"/>
      <c r="H2" s="112"/>
      <c r="I2" s="112"/>
      <c r="J2" s="113"/>
    </row>
    <row r="3" spans="1:11" ht="20.25" customHeight="1" x14ac:dyDescent="0.25">
      <c r="D3" s="114" t="s">
        <v>0</v>
      </c>
      <c r="E3" s="115"/>
      <c r="F3" s="116" t="s">
        <v>78</v>
      </c>
      <c r="G3" s="117"/>
      <c r="I3" s="118"/>
      <c r="J3" s="118"/>
    </row>
    <row r="4" spans="1:11" ht="20.25" customHeight="1" x14ac:dyDescent="0.25">
      <c r="D4" s="306" t="s">
        <v>8</v>
      </c>
      <c r="E4" s="307"/>
      <c r="F4" s="116" t="s">
        <v>79</v>
      </c>
      <c r="G4" s="117"/>
      <c r="I4" s="118"/>
      <c r="J4" s="118"/>
    </row>
    <row r="5" spans="1:11" ht="20.25" customHeight="1" x14ac:dyDescent="0.25">
      <c r="D5" s="114" t="s">
        <v>7</v>
      </c>
      <c r="E5" s="119"/>
      <c r="F5" s="116" t="s">
        <v>80</v>
      </c>
      <c r="G5" s="117"/>
      <c r="I5" s="118"/>
      <c r="J5" s="118"/>
    </row>
    <row r="6" spans="1:11" ht="20.25" customHeight="1" x14ac:dyDescent="0.25">
      <c r="E6" s="118"/>
      <c r="F6" s="118"/>
      <c r="G6" s="118"/>
      <c r="H6" s="117"/>
      <c r="I6" s="118"/>
      <c r="J6" s="19"/>
    </row>
    <row r="7" spans="1:11" ht="28.8" x14ac:dyDescent="0.25">
      <c r="G7" s="120"/>
      <c r="H7" s="117"/>
      <c r="I7" s="121" t="s">
        <v>34</v>
      </c>
      <c r="J7" s="122" t="s">
        <v>35</v>
      </c>
    </row>
    <row r="8" spans="1:11" ht="43.5" customHeight="1" x14ac:dyDescent="0.25">
      <c r="G8" s="118"/>
      <c r="H8" s="117"/>
      <c r="I8" s="24">
        <f>SUM(J10:J140)</f>
        <v>179</v>
      </c>
      <c r="J8" s="123">
        <f>I8/8</f>
        <v>22.375</v>
      </c>
    </row>
    <row r="9" spans="1:11" ht="20.25" customHeight="1" thickBot="1" x14ac:dyDescent="0.3">
      <c r="E9" s="118"/>
      <c r="F9" s="118"/>
      <c r="G9" s="118"/>
      <c r="H9" s="117"/>
      <c r="I9" s="118"/>
      <c r="J9" s="19"/>
    </row>
    <row r="10" spans="1:11" ht="22.5" customHeight="1" thickBot="1" x14ac:dyDescent="0.3">
      <c r="B10" s="111">
        <f>MONTH(E11)</f>
        <v>9</v>
      </c>
      <c r="C10" s="162"/>
      <c r="D10" s="163">
        <v>44440</v>
      </c>
      <c r="E10" s="163" t="s">
        <v>33</v>
      </c>
      <c r="F10" s="164" t="s">
        <v>4</v>
      </c>
      <c r="G10" s="165" t="s">
        <v>6</v>
      </c>
      <c r="H10" s="166" t="s">
        <v>3</v>
      </c>
      <c r="I10" s="166" t="s">
        <v>1</v>
      </c>
      <c r="J10" s="167" t="s">
        <v>2</v>
      </c>
      <c r="K10" s="168" t="s">
        <v>50</v>
      </c>
    </row>
    <row r="11" spans="1:11" ht="22.5" customHeight="1" x14ac:dyDescent="0.25">
      <c r="A11" s="111">
        <f t="shared" ref="A11:A125" si="0">IF(OR(C11="f",C11="u",C11="F",C11="U"),"",IF(OR(B11=1,B11=2,B11=3,B11=4,B11=5),1,""))</f>
        <v>1</v>
      </c>
      <c r="B11" s="111">
        <f t="shared" ref="B11:B115" si="1">WEEKDAY(E11,2)</f>
        <v>3</v>
      </c>
      <c r="C11" s="169"/>
      <c r="D11" s="206" t="str">
        <f>IF(B11=1,"Mo",IF(B11=2,"Tue",IF(B11=3,"Wed",IF(B11=4,"Thu",IF(B11=5,"Fri",IF(B11=6,"Sat",IF(B11=7,"Sun","")))))))</f>
        <v>Wed</v>
      </c>
      <c r="E11" s="207">
        <f>+D10</f>
        <v>44440</v>
      </c>
      <c r="F11" s="208" t="s">
        <v>109</v>
      </c>
      <c r="G11" s="209">
        <v>9003</v>
      </c>
      <c r="H11" s="239" t="s">
        <v>137</v>
      </c>
      <c r="I11" s="209" t="s">
        <v>86</v>
      </c>
      <c r="J11" s="210">
        <v>8</v>
      </c>
      <c r="K11" s="211" t="s">
        <v>60</v>
      </c>
    </row>
    <row r="12" spans="1:11" ht="22.5" customHeight="1" x14ac:dyDescent="0.25">
      <c r="C12" s="212"/>
      <c r="D12" s="178" t="str">
        <f>D11</f>
        <v>Wed</v>
      </c>
      <c r="E12" s="133">
        <f>E11</f>
        <v>44440</v>
      </c>
      <c r="F12" s="134"/>
      <c r="G12" s="135"/>
      <c r="H12" s="136"/>
      <c r="I12" s="135"/>
      <c r="J12" s="179"/>
      <c r="K12" s="138"/>
    </row>
    <row r="13" spans="1:11" ht="22.5" customHeight="1" x14ac:dyDescent="0.25">
      <c r="C13" s="212"/>
      <c r="D13" s="178" t="str">
        <f t="shared" ref="D13:E15" si="2">D12</f>
        <v>Wed</v>
      </c>
      <c r="E13" s="133">
        <f t="shared" si="2"/>
        <v>44440</v>
      </c>
      <c r="F13" s="134"/>
      <c r="G13" s="135"/>
      <c r="H13" s="136"/>
      <c r="I13" s="135"/>
      <c r="J13" s="179"/>
      <c r="K13" s="138"/>
    </row>
    <row r="14" spans="1:11" ht="22.5" customHeight="1" x14ac:dyDescent="0.25">
      <c r="C14" s="212"/>
      <c r="D14" s="178" t="str">
        <f t="shared" si="2"/>
        <v>Wed</v>
      </c>
      <c r="E14" s="133">
        <f t="shared" si="2"/>
        <v>44440</v>
      </c>
      <c r="F14" s="134"/>
      <c r="G14" s="135"/>
      <c r="H14" s="136"/>
      <c r="I14" s="135"/>
      <c r="J14" s="179"/>
      <c r="K14" s="138"/>
    </row>
    <row r="15" spans="1:11" ht="22.5" customHeight="1" x14ac:dyDescent="0.25">
      <c r="C15" s="212"/>
      <c r="D15" s="178" t="str">
        <f t="shared" si="2"/>
        <v>Wed</v>
      </c>
      <c r="E15" s="133">
        <f t="shared" si="2"/>
        <v>44440</v>
      </c>
      <c r="F15" s="134"/>
      <c r="G15" s="135"/>
      <c r="H15" s="136"/>
      <c r="I15" s="135"/>
      <c r="J15" s="179"/>
      <c r="K15" s="138"/>
    </row>
    <row r="16" spans="1:11" ht="22.5" customHeight="1" x14ac:dyDescent="0.25">
      <c r="A16" s="111">
        <f t="shared" si="0"/>
        <v>1</v>
      </c>
      <c r="B16" s="111">
        <f t="shared" si="1"/>
        <v>4</v>
      </c>
      <c r="C16" s="177"/>
      <c r="D16" s="181" t="str">
        <f>IF(B16=1,"Mo",IF(B16=2,"Tue",IF(B16=3,"Wed",IF(B16=4,"Thu",IF(B16=5,"Fri",IF(B16=6,"Sat",IF(B16=7,"Sun","")))))))</f>
        <v>Thu</v>
      </c>
      <c r="E16" s="142">
        <f>+E11+1</f>
        <v>44441</v>
      </c>
      <c r="F16" s="143" t="s">
        <v>115</v>
      </c>
      <c r="G16" s="144">
        <v>9003</v>
      </c>
      <c r="H16" s="145" t="s">
        <v>138</v>
      </c>
      <c r="I16" s="144" t="s">
        <v>83</v>
      </c>
      <c r="J16" s="182">
        <v>8</v>
      </c>
      <c r="K16" s="147" t="s">
        <v>60</v>
      </c>
    </row>
    <row r="17" spans="1:11" ht="22.5" customHeight="1" x14ac:dyDescent="0.25">
      <c r="C17" s="177"/>
      <c r="D17" s="181" t="str">
        <f>D16</f>
        <v>Thu</v>
      </c>
      <c r="E17" s="142">
        <f>E16</f>
        <v>44441</v>
      </c>
      <c r="F17" s="143"/>
      <c r="G17" s="144"/>
      <c r="H17" s="145"/>
      <c r="I17" s="144"/>
      <c r="J17" s="182"/>
      <c r="K17" s="147"/>
    </row>
    <row r="18" spans="1:11" ht="22.5" customHeight="1" x14ac:dyDescent="0.25">
      <c r="C18" s="177"/>
      <c r="D18" s="181" t="str">
        <f t="shared" ref="D18:E20" si="3">D17</f>
        <v>Thu</v>
      </c>
      <c r="E18" s="142">
        <f t="shared" si="3"/>
        <v>44441</v>
      </c>
      <c r="F18" s="143"/>
      <c r="G18" s="144"/>
      <c r="H18" s="145"/>
      <c r="I18" s="144"/>
      <c r="J18" s="182"/>
      <c r="K18" s="147"/>
    </row>
    <row r="19" spans="1:11" ht="22.5" customHeight="1" x14ac:dyDescent="0.25">
      <c r="C19" s="177"/>
      <c r="D19" s="181" t="str">
        <f t="shared" si="3"/>
        <v>Thu</v>
      </c>
      <c r="E19" s="142">
        <f t="shared" si="3"/>
        <v>44441</v>
      </c>
      <c r="F19" s="143"/>
      <c r="G19" s="144"/>
      <c r="H19" s="145"/>
      <c r="I19" s="144"/>
      <c r="J19" s="182"/>
      <c r="K19" s="147"/>
    </row>
    <row r="20" spans="1:11" ht="22.5" customHeight="1" x14ac:dyDescent="0.25">
      <c r="C20" s="177"/>
      <c r="D20" s="181" t="str">
        <f t="shared" si="3"/>
        <v>Thu</v>
      </c>
      <c r="E20" s="142">
        <f t="shared" si="3"/>
        <v>44441</v>
      </c>
      <c r="F20" s="143"/>
      <c r="G20" s="144"/>
      <c r="H20" s="145"/>
      <c r="I20" s="144"/>
      <c r="J20" s="182"/>
      <c r="K20" s="147"/>
    </row>
    <row r="21" spans="1:11" ht="22.5" customHeight="1" x14ac:dyDescent="0.25">
      <c r="A21" s="111">
        <f t="shared" si="0"/>
        <v>1</v>
      </c>
      <c r="B21" s="111">
        <f t="shared" si="1"/>
        <v>5</v>
      </c>
      <c r="C21" s="177"/>
      <c r="D21" s="178" t="str">
        <f>IF(B21=1,"Mo",IF(B21=2,"Tue",IF(B21=3,"Wed",IF(B21=4,"Thu",IF(B21=5,"Fri",IF(B21=6,"Sat",IF(B21=7,"Sun","")))))))</f>
        <v>Fri</v>
      </c>
      <c r="E21" s="133">
        <f>+E16+1</f>
        <v>44442</v>
      </c>
      <c r="F21" s="134" t="s">
        <v>115</v>
      </c>
      <c r="G21" s="135">
        <v>9003</v>
      </c>
      <c r="H21" s="151" t="s">
        <v>138</v>
      </c>
      <c r="I21" s="135" t="s">
        <v>86</v>
      </c>
      <c r="J21" s="179">
        <v>8</v>
      </c>
      <c r="K21" s="138" t="s">
        <v>60</v>
      </c>
    </row>
    <row r="22" spans="1:11" ht="22.5" customHeight="1" x14ac:dyDescent="0.25">
      <c r="C22" s="177"/>
      <c r="D22" s="178" t="str">
        <f>D21</f>
        <v>Fri</v>
      </c>
      <c r="E22" s="133">
        <f>E21</f>
        <v>44442</v>
      </c>
      <c r="F22" s="134"/>
      <c r="G22" s="135"/>
      <c r="H22" s="136"/>
      <c r="I22" s="135"/>
      <c r="J22" s="179"/>
      <c r="K22" s="138"/>
    </row>
    <row r="23" spans="1:11" ht="22.5" customHeight="1" x14ac:dyDescent="0.25">
      <c r="C23" s="177"/>
      <c r="D23" s="178" t="str">
        <f t="shared" ref="D23:E25" si="4">D22</f>
        <v>Fri</v>
      </c>
      <c r="E23" s="133">
        <f t="shared" si="4"/>
        <v>44442</v>
      </c>
      <c r="F23" s="134"/>
      <c r="G23" s="135"/>
      <c r="H23" s="136"/>
      <c r="I23" s="135"/>
      <c r="J23" s="179"/>
      <c r="K23" s="138"/>
    </row>
    <row r="24" spans="1:11" ht="22.5" customHeight="1" x14ac:dyDescent="0.25">
      <c r="C24" s="177"/>
      <c r="D24" s="178" t="str">
        <f t="shared" si="4"/>
        <v>Fri</v>
      </c>
      <c r="E24" s="133">
        <f t="shared" si="4"/>
        <v>44442</v>
      </c>
      <c r="F24" s="134"/>
      <c r="G24" s="135"/>
      <c r="H24" s="136"/>
      <c r="I24" s="135"/>
      <c r="J24" s="179"/>
      <c r="K24" s="138"/>
    </row>
    <row r="25" spans="1:11" ht="22.5" customHeight="1" x14ac:dyDescent="0.25">
      <c r="C25" s="177"/>
      <c r="D25" s="178" t="str">
        <f t="shared" si="4"/>
        <v>Fri</v>
      </c>
      <c r="E25" s="133">
        <f t="shared" si="4"/>
        <v>44442</v>
      </c>
      <c r="F25" s="134"/>
      <c r="G25" s="135"/>
      <c r="H25" s="136"/>
      <c r="I25" s="135"/>
      <c r="J25" s="179"/>
      <c r="K25" s="138"/>
    </row>
    <row r="26" spans="1:11" ht="22.5" customHeight="1" x14ac:dyDescent="0.25">
      <c r="A26" s="111" t="str">
        <f t="shared" si="0"/>
        <v/>
      </c>
      <c r="B26" s="111">
        <f t="shared" si="1"/>
        <v>6</v>
      </c>
      <c r="C26" s="177"/>
      <c r="D26" s="181" t="str">
        <f t="shared" ref="D26:D115" si="5">IF(B26=1,"Mo",IF(B26=2,"Tue",IF(B26=3,"Wed",IF(B26=4,"Thu",IF(B26=5,"Fri",IF(B26=6,"Sat",IF(B26=7,"Sun","")))))))</f>
        <v>Sat</v>
      </c>
      <c r="E26" s="142">
        <f>+E21+1</f>
        <v>44443</v>
      </c>
      <c r="F26" s="143"/>
      <c r="G26" s="144"/>
      <c r="H26" s="153"/>
      <c r="I26" s="144"/>
      <c r="J26" s="182"/>
      <c r="K26" s="147"/>
    </row>
    <row r="27" spans="1:11" ht="22.5" customHeight="1" x14ac:dyDescent="0.25">
      <c r="A27" s="111" t="str">
        <f t="shared" si="0"/>
        <v/>
      </c>
      <c r="B27" s="111">
        <f t="shared" si="1"/>
        <v>7</v>
      </c>
      <c r="C27" s="177"/>
      <c r="D27" s="181" t="str">
        <f t="shared" si="5"/>
        <v>Sun</v>
      </c>
      <c r="E27" s="142">
        <f>+E26+1</f>
        <v>44444</v>
      </c>
      <c r="F27" s="143"/>
      <c r="G27" s="144"/>
      <c r="H27" s="145"/>
      <c r="I27" s="144"/>
      <c r="J27" s="182"/>
      <c r="K27" s="147"/>
    </row>
    <row r="28" spans="1:11" ht="22.5" customHeight="1" x14ac:dyDescent="0.25">
      <c r="A28" s="111">
        <f t="shared" si="0"/>
        <v>1</v>
      </c>
      <c r="B28" s="111">
        <f t="shared" si="1"/>
        <v>1</v>
      </c>
      <c r="C28" s="177"/>
      <c r="D28" s="178" t="str">
        <f t="shared" si="5"/>
        <v>Mo</v>
      </c>
      <c r="E28" s="133">
        <f>+E27+1</f>
        <v>44445</v>
      </c>
      <c r="F28" s="134"/>
      <c r="G28" s="135">
        <v>9004</v>
      </c>
      <c r="H28" s="240" t="s">
        <v>139</v>
      </c>
      <c r="I28" s="135" t="s">
        <v>83</v>
      </c>
      <c r="J28" s="179">
        <v>5</v>
      </c>
      <c r="K28" s="138" t="s">
        <v>60</v>
      </c>
    </row>
    <row r="29" spans="1:11" ht="22.5" customHeight="1" x14ac:dyDescent="0.25">
      <c r="C29" s="177"/>
      <c r="D29" s="178" t="str">
        <f>D28</f>
        <v>Mo</v>
      </c>
      <c r="E29" s="133">
        <f>E28</f>
        <v>44445</v>
      </c>
      <c r="F29" s="134" t="s">
        <v>115</v>
      </c>
      <c r="G29" s="135">
        <v>9003</v>
      </c>
      <c r="H29" s="151" t="s">
        <v>138</v>
      </c>
      <c r="I29" s="135" t="s">
        <v>83</v>
      </c>
      <c r="J29" s="179">
        <v>3</v>
      </c>
      <c r="K29" s="138" t="s">
        <v>60</v>
      </c>
    </row>
    <row r="30" spans="1:11" ht="22.5" customHeight="1" x14ac:dyDescent="0.25">
      <c r="C30" s="177"/>
      <c r="D30" s="178" t="str">
        <f t="shared" ref="D30:E32" si="6">D29</f>
        <v>Mo</v>
      </c>
      <c r="E30" s="133">
        <f t="shared" si="6"/>
        <v>44445</v>
      </c>
      <c r="F30" s="134"/>
      <c r="G30" s="135"/>
      <c r="H30" s="150"/>
      <c r="I30" s="135"/>
      <c r="J30" s="179"/>
      <c r="K30" s="138"/>
    </row>
    <row r="31" spans="1:11" ht="22.5" customHeight="1" x14ac:dyDescent="0.25">
      <c r="C31" s="177"/>
      <c r="D31" s="178" t="str">
        <f t="shared" si="6"/>
        <v>Mo</v>
      </c>
      <c r="E31" s="133">
        <f t="shared" si="6"/>
        <v>44445</v>
      </c>
      <c r="F31" s="134"/>
      <c r="G31" s="135"/>
      <c r="H31" s="150"/>
      <c r="I31" s="135"/>
      <c r="J31" s="179"/>
      <c r="K31" s="138"/>
    </row>
    <row r="32" spans="1:11" ht="22.5" customHeight="1" x14ac:dyDescent="0.25">
      <c r="C32" s="177"/>
      <c r="D32" s="178" t="str">
        <f t="shared" si="6"/>
        <v>Mo</v>
      </c>
      <c r="E32" s="133">
        <f t="shared" si="6"/>
        <v>44445</v>
      </c>
      <c r="F32" s="134"/>
      <c r="G32" s="135"/>
      <c r="H32" s="150"/>
      <c r="I32" s="135"/>
      <c r="J32" s="179"/>
      <c r="K32" s="138"/>
    </row>
    <row r="33" spans="1:11" ht="22.5" customHeight="1" x14ac:dyDescent="0.25">
      <c r="A33" s="111">
        <f t="shared" si="0"/>
        <v>1</v>
      </c>
      <c r="B33" s="111">
        <f t="shared" si="1"/>
        <v>2</v>
      </c>
      <c r="C33" s="177"/>
      <c r="D33" s="181" t="str">
        <f t="shared" si="5"/>
        <v>Tue</v>
      </c>
      <c r="E33" s="142">
        <f>+E28+1</f>
        <v>44446</v>
      </c>
      <c r="F33" s="143" t="s">
        <v>115</v>
      </c>
      <c r="G33" s="144">
        <v>9003</v>
      </c>
      <c r="H33" s="145" t="s">
        <v>138</v>
      </c>
      <c r="I33" s="144" t="s">
        <v>83</v>
      </c>
      <c r="J33" s="182">
        <v>8</v>
      </c>
      <c r="K33" s="147" t="s">
        <v>60</v>
      </c>
    </row>
    <row r="34" spans="1:11" ht="22.5" customHeight="1" x14ac:dyDescent="0.25">
      <c r="C34" s="177"/>
      <c r="D34" s="181" t="str">
        <f>D33</f>
        <v>Tue</v>
      </c>
      <c r="E34" s="142">
        <f>E33</f>
        <v>44446</v>
      </c>
      <c r="F34" s="143"/>
      <c r="G34" s="144"/>
      <c r="H34" s="145"/>
      <c r="I34" s="144"/>
      <c r="J34" s="182"/>
      <c r="K34" s="147"/>
    </row>
    <row r="35" spans="1:11" ht="22.5" customHeight="1" x14ac:dyDescent="0.25">
      <c r="C35" s="177"/>
      <c r="D35" s="181" t="str">
        <f t="shared" ref="D35:E37" si="7">D34</f>
        <v>Tue</v>
      </c>
      <c r="E35" s="142">
        <f t="shared" si="7"/>
        <v>44446</v>
      </c>
      <c r="F35" s="143"/>
      <c r="G35" s="144"/>
      <c r="H35" s="145"/>
      <c r="I35" s="144"/>
      <c r="J35" s="182"/>
      <c r="K35" s="147"/>
    </row>
    <row r="36" spans="1:11" ht="22.5" customHeight="1" x14ac:dyDescent="0.25">
      <c r="C36" s="177"/>
      <c r="D36" s="181" t="str">
        <f t="shared" si="7"/>
        <v>Tue</v>
      </c>
      <c r="E36" s="142">
        <f t="shared" si="7"/>
        <v>44446</v>
      </c>
      <c r="F36" s="143"/>
      <c r="G36" s="144"/>
      <c r="H36" s="145"/>
      <c r="I36" s="144"/>
      <c r="J36" s="182"/>
      <c r="K36" s="147"/>
    </row>
    <row r="37" spans="1:11" ht="22.5" customHeight="1" x14ac:dyDescent="0.25">
      <c r="C37" s="177"/>
      <c r="D37" s="181" t="str">
        <f t="shared" si="7"/>
        <v>Tue</v>
      </c>
      <c r="E37" s="142">
        <f t="shared" si="7"/>
        <v>44446</v>
      </c>
      <c r="F37" s="143"/>
      <c r="G37" s="144"/>
      <c r="H37" s="145"/>
      <c r="I37" s="144"/>
      <c r="J37" s="182"/>
      <c r="K37" s="147"/>
    </row>
    <row r="38" spans="1:11" ht="22.5" customHeight="1" x14ac:dyDescent="0.25">
      <c r="A38" s="111">
        <f t="shared" si="0"/>
        <v>1</v>
      </c>
      <c r="B38" s="111">
        <f t="shared" si="1"/>
        <v>3</v>
      </c>
      <c r="C38" s="177"/>
      <c r="D38" s="178" t="str">
        <f>IF(B38=1,"Mo",IF(B38=2,"Tue",IF(B38=3,"Wed",IF(B38=4,"Thu",IF(B38=5,"Fri",IF(B38=6,"Sat",IF(B38=7,"Sun","")))))))</f>
        <v>Wed</v>
      </c>
      <c r="E38" s="133">
        <f>+E33+1</f>
        <v>44447</v>
      </c>
      <c r="F38" s="134"/>
      <c r="G38" s="135">
        <v>9004</v>
      </c>
      <c r="H38" s="240" t="s">
        <v>139</v>
      </c>
      <c r="I38" s="135" t="s">
        <v>86</v>
      </c>
      <c r="J38" s="179">
        <v>3</v>
      </c>
      <c r="K38" s="138" t="s">
        <v>60</v>
      </c>
    </row>
    <row r="39" spans="1:11" ht="22.5" customHeight="1" x14ac:dyDescent="0.25">
      <c r="C39" s="177"/>
      <c r="D39" s="178" t="str">
        <f t="shared" ref="D39:E42" si="8">D38</f>
        <v>Wed</v>
      </c>
      <c r="E39" s="133">
        <f t="shared" si="8"/>
        <v>44447</v>
      </c>
      <c r="F39" s="134" t="s">
        <v>115</v>
      </c>
      <c r="G39" s="135">
        <v>9003</v>
      </c>
      <c r="H39" s="151" t="s">
        <v>138</v>
      </c>
      <c r="I39" s="135" t="s">
        <v>86</v>
      </c>
      <c r="J39" s="179">
        <v>5</v>
      </c>
      <c r="K39" s="138" t="s">
        <v>60</v>
      </c>
    </row>
    <row r="40" spans="1:11" ht="22.5" customHeight="1" x14ac:dyDescent="0.25">
      <c r="C40" s="177"/>
      <c r="D40" s="178" t="str">
        <f t="shared" si="8"/>
        <v>Wed</v>
      </c>
      <c r="E40" s="133">
        <f t="shared" si="8"/>
        <v>44447</v>
      </c>
      <c r="F40" s="134"/>
      <c r="G40" s="135"/>
      <c r="H40" s="151"/>
      <c r="I40" s="135"/>
      <c r="J40" s="179"/>
      <c r="K40" s="138"/>
    </row>
    <row r="41" spans="1:11" ht="22.5" customHeight="1" x14ac:dyDescent="0.25">
      <c r="C41" s="177"/>
      <c r="D41" s="178" t="str">
        <f t="shared" si="8"/>
        <v>Wed</v>
      </c>
      <c r="E41" s="133">
        <f t="shared" si="8"/>
        <v>44447</v>
      </c>
      <c r="F41" s="134"/>
      <c r="G41" s="135"/>
      <c r="H41" s="151"/>
      <c r="I41" s="135"/>
      <c r="J41" s="179"/>
      <c r="K41" s="138"/>
    </row>
    <row r="42" spans="1:11" ht="22.5" customHeight="1" x14ac:dyDescent="0.25">
      <c r="C42" s="177"/>
      <c r="D42" s="178" t="str">
        <f t="shared" si="8"/>
        <v>Wed</v>
      </c>
      <c r="E42" s="133">
        <f t="shared" si="8"/>
        <v>44447</v>
      </c>
      <c r="F42" s="134"/>
      <c r="G42" s="135"/>
      <c r="H42" s="151"/>
      <c r="I42" s="135"/>
      <c r="J42" s="179"/>
      <c r="K42" s="138"/>
    </row>
    <row r="43" spans="1:11" ht="22.5" customHeight="1" x14ac:dyDescent="0.25">
      <c r="A43" s="111">
        <f t="shared" si="0"/>
        <v>1</v>
      </c>
      <c r="B43" s="111">
        <f t="shared" si="1"/>
        <v>4</v>
      </c>
      <c r="C43" s="177"/>
      <c r="D43" s="181" t="str">
        <f>IF(B43=1,"Mo",IF(B43=2,"Tue",IF(B43=3,"Wed",IF(B43=4,"Thu",IF(B43=5,"Fri",IF(B43=6,"Sat",IF(B43=7,"Sun","")))))))</f>
        <v>Thu</v>
      </c>
      <c r="E43" s="142">
        <f>+E38+1</f>
        <v>44448</v>
      </c>
      <c r="F43" s="143" t="s">
        <v>140</v>
      </c>
      <c r="G43" s="144">
        <v>9003</v>
      </c>
      <c r="H43" s="145" t="s">
        <v>141</v>
      </c>
      <c r="I43" s="144" t="s">
        <v>83</v>
      </c>
      <c r="J43" s="182">
        <v>4</v>
      </c>
      <c r="K43" s="147" t="s">
        <v>60</v>
      </c>
    </row>
    <row r="44" spans="1:11" ht="22.5" customHeight="1" x14ac:dyDescent="0.25">
      <c r="C44" s="177"/>
      <c r="D44" s="181" t="str">
        <f>D43</f>
        <v>Thu</v>
      </c>
      <c r="E44" s="142">
        <f>E43</f>
        <v>44448</v>
      </c>
      <c r="F44" s="143" t="s">
        <v>115</v>
      </c>
      <c r="G44" s="144">
        <v>9003</v>
      </c>
      <c r="H44" s="145" t="s">
        <v>138</v>
      </c>
      <c r="I44" s="144" t="s">
        <v>83</v>
      </c>
      <c r="J44" s="182">
        <v>4</v>
      </c>
      <c r="K44" s="147" t="s">
        <v>60</v>
      </c>
    </row>
    <row r="45" spans="1:11" ht="22.5" customHeight="1" x14ac:dyDescent="0.25">
      <c r="C45" s="177"/>
      <c r="D45" s="181" t="str">
        <f t="shared" ref="D45:E47" si="9">D44</f>
        <v>Thu</v>
      </c>
      <c r="E45" s="142">
        <f t="shared" si="9"/>
        <v>44448</v>
      </c>
      <c r="F45" s="143"/>
      <c r="G45" s="144"/>
      <c r="H45" s="145"/>
      <c r="I45" s="144"/>
      <c r="J45" s="182"/>
      <c r="K45" s="147"/>
    </row>
    <row r="46" spans="1:11" ht="22.5" customHeight="1" x14ac:dyDescent="0.25">
      <c r="C46" s="177"/>
      <c r="D46" s="181" t="str">
        <f t="shared" si="9"/>
        <v>Thu</v>
      </c>
      <c r="E46" s="142">
        <f t="shared" si="9"/>
        <v>44448</v>
      </c>
      <c r="F46" s="143"/>
      <c r="G46" s="144"/>
      <c r="H46" s="145"/>
      <c r="I46" s="144"/>
      <c r="J46" s="182"/>
      <c r="K46" s="147"/>
    </row>
    <row r="47" spans="1:11" ht="22.5" customHeight="1" x14ac:dyDescent="0.25">
      <c r="C47" s="177"/>
      <c r="D47" s="181" t="str">
        <f t="shared" si="9"/>
        <v>Thu</v>
      </c>
      <c r="E47" s="142">
        <f t="shared" si="9"/>
        <v>44448</v>
      </c>
      <c r="F47" s="143"/>
      <c r="G47" s="144"/>
      <c r="H47" s="145"/>
      <c r="I47" s="144"/>
      <c r="J47" s="182"/>
      <c r="K47" s="147"/>
    </row>
    <row r="48" spans="1:11" ht="22.5" customHeight="1" x14ac:dyDescent="0.25">
      <c r="A48" s="111">
        <f t="shared" si="0"/>
        <v>1</v>
      </c>
      <c r="B48" s="111">
        <f t="shared" si="1"/>
        <v>5</v>
      </c>
      <c r="C48" s="177"/>
      <c r="D48" s="178" t="str">
        <f>IF(B48=1,"Mo",IF(B48=2,"Tue",IF(B48=3,"Wed",IF(B48=4,"Thu",IF(B48=5,"Fri",IF(B48=6,"Sat",IF(B48=7,"Sun","")))))))</f>
        <v>Fri</v>
      </c>
      <c r="E48" s="133">
        <f>+E43+1</f>
        <v>44449</v>
      </c>
      <c r="F48" s="134" t="s">
        <v>140</v>
      </c>
      <c r="G48" s="135">
        <v>9003</v>
      </c>
      <c r="H48" s="151" t="s">
        <v>142</v>
      </c>
      <c r="I48" s="135" t="s">
        <v>86</v>
      </c>
      <c r="J48" s="179">
        <v>8</v>
      </c>
      <c r="K48" s="138" t="s">
        <v>60</v>
      </c>
    </row>
    <row r="49" spans="1:11" ht="22.5" customHeight="1" x14ac:dyDescent="0.25">
      <c r="C49" s="177"/>
      <c r="D49" s="178" t="str">
        <f>D48</f>
        <v>Fri</v>
      </c>
      <c r="E49" s="133">
        <f>E48</f>
        <v>44449</v>
      </c>
      <c r="F49" s="134"/>
      <c r="G49" s="135"/>
      <c r="H49" s="136"/>
      <c r="I49" s="135"/>
      <c r="J49" s="179"/>
      <c r="K49" s="138"/>
    </row>
    <row r="50" spans="1:11" ht="22.5" customHeight="1" x14ac:dyDescent="0.25">
      <c r="C50" s="177"/>
      <c r="D50" s="178" t="str">
        <f t="shared" ref="D50:E52" si="10">D49</f>
        <v>Fri</v>
      </c>
      <c r="E50" s="133">
        <f t="shared" si="10"/>
        <v>44449</v>
      </c>
      <c r="F50" s="134"/>
      <c r="G50" s="135"/>
      <c r="H50" s="136"/>
      <c r="I50" s="135"/>
      <c r="J50" s="179"/>
      <c r="K50" s="138"/>
    </row>
    <row r="51" spans="1:11" ht="22.5" customHeight="1" x14ac:dyDescent="0.25">
      <c r="C51" s="177"/>
      <c r="D51" s="178" t="str">
        <f t="shared" si="10"/>
        <v>Fri</v>
      </c>
      <c r="E51" s="133">
        <f t="shared" si="10"/>
        <v>44449</v>
      </c>
      <c r="F51" s="134"/>
      <c r="G51" s="135"/>
      <c r="H51" s="136"/>
      <c r="I51" s="135"/>
      <c r="J51" s="179"/>
      <c r="K51" s="138"/>
    </row>
    <row r="52" spans="1:11" ht="22.5" customHeight="1" x14ac:dyDescent="0.25">
      <c r="C52" s="177"/>
      <c r="D52" s="178" t="str">
        <f t="shared" si="10"/>
        <v>Fri</v>
      </c>
      <c r="E52" s="133">
        <f t="shared" si="10"/>
        <v>44449</v>
      </c>
      <c r="F52" s="134"/>
      <c r="G52" s="135"/>
      <c r="H52" s="136"/>
      <c r="I52" s="135"/>
      <c r="J52" s="179"/>
      <c r="K52" s="138"/>
    </row>
    <row r="53" spans="1:11" ht="22.5" customHeight="1" x14ac:dyDescent="0.25">
      <c r="A53" s="111" t="str">
        <f t="shared" si="0"/>
        <v/>
      </c>
      <c r="B53" s="111">
        <f t="shared" si="1"/>
        <v>6</v>
      </c>
      <c r="C53" s="177"/>
      <c r="D53" s="181" t="str">
        <f t="shared" si="5"/>
        <v>Sat</v>
      </c>
      <c r="E53" s="142">
        <f>+E48+1</f>
        <v>44450</v>
      </c>
      <c r="F53" s="143"/>
      <c r="G53" s="144"/>
      <c r="H53" s="145"/>
      <c r="I53" s="144"/>
      <c r="J53" s="182"/>
      <c r="K53" s="147"/>
    </row>
    <row r="54" spans="1:11" s="183" customFormat="1" ht="22.5" customHeight="1" x14ac:dyDescent="0.25">
      <c r="A54" s="183" t="str">
        <f t="shared" si="0"/>
        <v/>
      </c>
      <c r="B54" s="183">
        <f t="shared" si="1"/>
        <v>7</v>
      </c>
      <c r="C54" s="184"/>
      <c r="D54" s="181" t="str">
        <f t="shared" si="5"/>
        <v>Sun</v>
      </c>
      <c r="E54" s="142">
        <f>+E53+1</f>
        <v>44451</v>
      </c>
      <c r="F54" s="143"/>
      <c r="G54" s="144"/>
      <c r="H54" s="152"/>
      <c r="I54" s="144"/>
      <c r="J54" s="182"/>
      <c r="K54" s="147"/>
    </row>
    <row r="55" spans="1:11" ht="22.5" customHeight="1" x14ac:dyDescent="0.25">
      <c r="A55" s="111">
        <f t="shared" si="0"/>
        <v>1</v>
      </c>
      <c r="B55" s="111">
        <f t="shared" si="1"/>
        <v>1</v>
      </c>
      <c r="C55" s="177"/>
      <c r="D55" s="178" t="str">
        <f t="shared" si="5"/>
        <v>Mo</v>
      </c>
      <c r="E55" s="133">
        <f>+E54+1</f>
        <v>44452</v>
      </c>
      <c r="F55" s="134" t="s">
        <v>140</v>
      </c>
      <c r="G55" s="135">
        <v>9003</v>
      </c>
      <c r="H55" s="151" t="s">
        <v>143</v>
      </c>
      <c r="I55" s="135" t="s">
        <v>86</v>
      </c>
      <c r="J55" s="179">
        <v>7</v>
      </c>
      <c r="K55" s="138" t="s">
        <v>60</v>
      </c>
    </row>
    <row r="56" spans="1:11" ht="22.5" customHeight="1" x14ac:dyDescent="0.25">
      <c r="C56" s="177"/>
      <c r="D56" s="178" t="str">
        <f>D55</f>
        <v>Mo</v>
      </c>
      <c r="E56" s="133">
        <f>E55</f>
        <v>44452</v>
      </c>
      <c r="F56" s="208" t="s">
        <v>109</v>
      </c>
      <c r="G56" s="209">
        <v>9003</v>
      </c>
      <c r="H56" s="239" t="s">
        <v>148</v>
      </c>
      <c r="I56" s="135" t="s">
        <v>86</v>
      </c>
      <c r="J56" s="179">
        <v>2</v>
      </c>
      <c r="K56" s="138" t="s">
        <v>60</v>
      </c>
    </row>
    <row r="57" spans="1:11" ht="22.5" customHeight="1" x14ac:dyDescent="0.25">
      <c r="C57" s="177"/>
      <c r="D57" s="178" t="str">
        <f t="shared" ref="D57:E59" si="11">D56</f>
        <v>Mo</v>
      </c>
      <c r="E57" s="133">
        <f t="shared" si="11"/>
        <v>44452</v>
      </c>
      <c r="F57" s="134" t="s">
        <v>115</v>
      </c>
      <c r="G57" s="135">
        <v>9003</v>
      </c>
      <c r="H57" s="151" t="s">
        <v>146</v>
      </c>
      <c r="I57" s="135" t="s">
        <v>86</v>
      </c>
      <c r="J57" s="179">
        <v>1</v>
      </c>
      <c r="K57" s="138" t="s">
        <v>60</v>
      </c>
    </row>
    <row r="58" spans="1:11" ht="22.5" customHeight="1" x14ac:dyDescent="0.25">
      <c r="C58" s="177"/>
      <c r="D58" s="178" t="str">
        <f t="shared" si="11"/>
        <v>Mo</v>
      </c>
      <c r="E58" s="133">
        <f t="shared" si="11"/>
        <v>44452</v>
      </c>
      <c r="F58" s="134"/>
      <c r="G58" s="135"/>
      <c r="H58" s="151"/>
      <c r="I58" s="135"/>
      <c r="J58" s="179"/>
      <c r="K58" s="138"/>
    </row>
    <row r="59" spans="1:11" ht="22.5" customHeight="1" x14ac:dyDescent="0.25">
      <c r="C59" s="177"/>
      <c r="D59" s="178" t="str">
        <f t="shared" si="11"/>
        <v>Mo</v>
      </c>
      <c r="E59" s="133">
        <f t="shared" si="11"/>
        <v>44452</v>
      </c>
      <c r="F59" s="134"/>
      <c r="G59" s="135"/>
      <c r="H59" s="151"/>
      <c r="I59" s="135"/>
      <c r="J59" s="179"/>
      <c r="K59" s="138"/>
    </row>
    <row r="60" spans="1:11" ht="22.5" customHeight="1" x14ac:dyDescent="0.25">
      <c r="A60" s="111">
        <f t="shared" si="0"/>
        <v>1</v>
      </c>
      <c r="B60" s="111">
        <f t="shared" si="1"/>
        <v>2</v>
      </c>
      <c r="C60" s="177"/>
      <c r="D60" s="181" t="str">
        <f t="shared" si="5"/>
        <v>Tue</v>
      </c>
      <c r="E60" s="142">
        <f>+E55+1</f>
        <v>44453</v>
      </c>
      <c r="F60" s="143" t="s">
        <v>140</v>
      </c>
      <c r="G60" s="144">
        <v>9003</v>
      </c>
      <c r="H60" s="145" t="s">
        <v>144</v>
      </c>
      <c r="I60" s="144" t="s">
        <v>86</v>
      </c>
      <c r="J60" s="182">
        <v>6</v>
      </c>
      <c r="K60" s="147" t="s">
        <v>60</v>
      </c>
    </row>
    <row r="61" spans="1:11" ht="22.5" customHeight="1" x14ac:dyDescent="0.25">
      <c r="C61" s="177"/>
      <c r="D61" s="181" t="str">
        <f>D60</f>
        <v>Tue</v>
      </c>
      <c r="E61" s="142">
        <f>E60</f>
        <v>44453</v>
      </c>
      <c r="F61" s="143" t="s">
        <v>109</v>
      </c>
      <c r="G61" s="144">
        <v>9003</v>
      </c>
      <c r="H61" s="145" t="s">
        <v>145</v>
      </c>
      <c r="I61" s="144" t="s">
        <v>86</v>
      </c>
      <c r="J61" s="182">
        <v>2</v>
      </c>
      <c r="K61" s="147" t="s">
        <v>60</v>
      </c>
    </row>
    <row r="62" spans="1:11" ht="22.5" customHeight="1" x14ac:dyDescent="0.25">
      <c r="C62" s="177"/>
      <c r="D62" s="181" t="str">
        <f t="shared" ref="D62:E64" si="12">D61</f>
        <v>Tue</v>
      </c>
      <c r="E62" s="142">
        <f t="shared" si="12"/>
        <v>44453</v>
      </c>
      <c r="F62" s="143"/>
      <c r="G62" s="144"/>
      <c r="H62" s="145"/>
      <c r="I62" s="144"/>
      <c r="J62" s="182"/>
      <c r="K62" s="147"/>
    </row>
    <row r="63" spans="1:11" ht="22.5" customHeight="1" x14ac:dyDescent="0.25">
      <c r="C63" s="177"/>
      <c r="D63" s="181" t="str">
        <f t="shared" si="12"/>
        <v>Tue</v>
      </c>
      <c r="E63" s="142">
        <f t="shared" si="12"/>
        <v>44453</v>
      </c>
      <c r="F63" s="143"/>
      <c r="G63" s="144"/>
      <c r="H63" s="145"/>
      <c r="I63" s="144"/>
      <c r="J63" s="182"/>
      <c r="K63" s="147"/>
    </row>
    <row r="64" spans="1:11" ht="22.5" customHeight="1" x14ac:dyDescent="0.25">
      <c r="C64" s="177"/>
      <c r="D64" s="181" t="str">
        <f t="shared" si="12"/>
        <v>Tue</v>
      </c>
      <c r="E64" s="142">
        <f t="shared" si="12"/>
        <v>44453</v>
      </c>
      <c r="F64" s="143"/>
      <c r="G64" s="144"/>
      <c r="H64" s="145"/>
      <c r="I64" s="144"/>
      <c r="J64" s="182"/>
      <c r="K64" s="147"/>
    </row>
    <row r="65" spans="1:11" ht="22.5" customHeight="1" x14ac:dyDescent="0.25">
      <c r="A65" s="111">
        <f t="shared" si="0"/>
        <v>1</v>
      </c>
      <c r="B65" s="111">
        <f t="shared" si="1"/>
        <v>3</v>
      </c>
      <c r="C65" s="177"/>
      <c r="D65" s="178" t="str">
        <f t="shared" si="5"/>
        <v>Wed</v>
      </c>
      <c r="E65" s="133">
        <f>+E60+1</f>
        <v>44454</v>
      </c>
      <c r="F65" s="134" t="s">
        <v>140</v>
      </c>
      <c r="G65" s="135">
        <v>9003</v>
      </c>
      <c r="H65" s="151" t="s">
        <v>149</v>
      </c>
      <c r="I65" s="135" t="s">
        <v>86</v>
      </c>
      <c r="J65" s="179">
        <v>8</v>
      </c>
      <c r="K65" s="138" t="s">
        <v>60</v>
      </c>
    </row>
    <row r="66" spans="1:11" ht="22.5" customHeight="1" x14ac:dyDescent="0.25">
      <c r="C66" s="177"/>
      <c r="D66" s="178" t="str">
        <f>D65</f>
        <v>Wed</v>
      </c>
      <c r="E66" s="133">
        <f>E65</f>
        <v>44454</v>
      </c>
      <c r="F66" s="134"/>
      <c r="G66" s="135"/>
      <c r="H66" s="151"/>
      <c r="I66" s="135"/>
      <c r="J66" s="179"/>
      <c r="K66" s="138"/>
    </row>
    <row r="67" spans="1:11" ht="22.5" customHeight="1" x14ac:dyDescent="0.25">
      <c r="C67" s="177"/>
      <c r="D67" s="178" t="str">
        <f t="shared" ref="D67:E69" si="13">D66</f>
        <v>Wed</v>
      </c>
      <c r="E67" s="133">
        <f t="shared" si="13"/>
        <v>44454</v>
      </c>
      <c r="F67" s="134"/>
      <c r="G67" s="135"/>
      <c r="H67" s="151"/>
      <c r="I67" s="135"/>
      <c r="J67" s="179"/>
      <c r="K67" s="138"/>
    </row>
    <row r="68" spans="1:11" ht="22.5" customHeight="1" x14ac:dyDescent="0.25">
      <c r="C68" s="177"/>
      <c r="D68" s="178" t="str">
        <f t="shared" si="13"/>
        <v>Wed</v>
      </c>
      <c r="E68" s="133">
        <f t="shared" si="13"/>
        <v>44454</v>
      </c>
      <c r="F68" s="134"/>
      <c r="G68" s="135"/>
      <c r="H68" s="151"/>
      <c r="I68" s="135"/>
      <c r="J68" s="179"/>
      <c r="K68" s="138"/>
    </row>
    <row r="69" spans="1:11" ht="22.5" customHeight="1" x14ac:dyDescent="0.25">
      <c r="C69" s="177"/>
      <c r="D69" s="178" t="str">
        <f t="shared" si="13"/>
        <v>Wed</v>
      </c>
      <c r="E69" s="133">
        <f t="shared" si="13"/>
        <v>44454</v>
      </c>
      <c r="F69" s="134"/>
      <c r="G69" s="135"/>
      <c r="H69" s="151"/>
      <c r="I69" s="135"/>
      <c r="J69" s="179"/>
      <c r="K69" s="138"/>
    </row>
    <row r="70" spans="1:11" ht="22.5" customHeight="1" x14ac:dyDescent="0.25">
      <c r="A70" s="111">
        <f t="shared" si="0"/>
        <v>1</v>
      </c>
      <c r="B70" s="111">
        <f t="shared" si="1"/>
        <v>4</v>
      </c>
      <c r="C70" s="177"/>
      <c r="D70" s="181" t="str">
        <f t="shared" si="5"/>
        <v>Thu</v>
      </c>
      <c r="E70" s="142">
        <f>+E65+1</f>
        <v>44455</v>
      </c>
      <c r="F70" s="143" t="s">
        <v>140</v>
      </c>
      <c r="G70" s="144">
        <v>9003</v>
      </c>
      <c r="H70" s="145" t="s">
        <v>147</v>
      </c>
      <c r="I70" s="144" t="s">
        <v>86</v>
      </c>
      <c r="J70" s="182">
        <v>4</v>
      </c>
      <c r="K70" s="147" t="s">
        <v>60</v>
      </c>
    </row>
    <row r="71" spans="1:11" ht="22.5" customHeight="1" x14ac:dyDescent="0.25">
      <c r="C71" s="177"/>
      <c r="D71" s="181" t="str">
        <f>D70</f>
        <v>Thu</v>
      </c>
      <c r="E71" s="142">
        <f>E70</f>
        <v>44455</v>
      </c>
      <c r="F71" s="143" t="s">
        <v>109</v>
      </c>
      <c r="G71" s="144">
        <v>9003</v>
      </c>
      <c r="H71" s="145" t="s">
        <v>150</v>
      </c>
      <c r="I71" s="144" t="s">
        <v>86</v>
      </c>
      <c r="J71" s="182">
        <v>1</v>
      </c>
      <c r="K71" s="147" t="s">
        <v>60</v>
      </c>
    </row>
    <row r="72" spans="1:11" ht="22.5" customHeight="1" x14ac:dyDescent="0.25">
      <c r="C72" s="177"/>
      <c r="D72" s="181" t="str">
        <f t="shared" ref="D72:E74" si="14">D71</f>
        <v>Thu</v>
      </c>
      <c r="E72" s="142">
        <f t="shared" si="14"/>
        <v>44455</v>
      </c>
      <c r="F72" s="143" t="s">
        <v>115</v>
      </c>
      <c r="G72" s="144">
        <v>9003</v>
      </c>
      <c r="H72" s="145" t="s">
        <v>151</v>
      </c>
      <c r="I72" s="144" t="s">
        <v>86</v>
      </c>
      <c r="J72" s="182">
        <v>3</v>
      </c>
      <c r="K72" s="147" t="s">
        <v>60</v>
      </c>
    </row>
    <row r="73" spans="1:11" ht="22.5" customHeight="1" x14ac:dyDescent="0.25">
      <c r="C73" s="177"/>
      <c r="D73" s="181" t="str">
        <f t="shared" si="14"/>
        <v>Thu</v>
      </c>
      <c r="E73" s="142">
        <f t="shared" si="14"/>
        <v>44455</v>
      </c>
      <c r="F73" s="143"/>
      <c r="G73" s="144"/>
      <c r="H73" s="145"/>
      <c r="I73" s="144"/>
      <c r="J73" s="182"/>
      <c r="K73" s="147"/>
    </row>
    <row r="74" spans="1:11" ht="22.5" customHeight="1" x14ac:dyDescent="0.25">
      <c r="C74" s="177"/>
      <c r="D74" s="181" t="str">
        <f t="shared" si="14"/>
        <v>Thu</v>
      </c>
      <c r="E74" s="142">
        <f t="shared" si="14"/>
        <v>44455</v>
      </c>
      <c r="F74" s="143"/>
      <c r="G74" s="144"/>
      <c r="H74" s="145"/>
      <c r="I74" s="144"/>
      <c r="J74" s="182"/>
      <c r="K74" s="147"/>
    </row>
    <row r="75" spans="1:11" ht="22.5" customHeight="1" x14ac:dyDescent="0.25">
      <c r="A75" s="111">
        <f t="shared" si="0"/>
        <v>1</v>
      </c>
      <c r="B75" s="111">
        <f t="shared" si="1"/>
        <v>5</v>
      </c>
      <c r="C75" s="177"/>
      <c r="D75" s="178" t="str">
        <f t="shared" si="5"/>
        <v>Fri</v>
      </c>
      <c r="E75" s="133">
        <f>+E70+1</f>
        <v>44456</v>
      </c>
      <c r="F75" s="134" t="s">
        <v>115</v>
      </c>
      <c r="G75" s="135">
        <v>9003</v>
      </c>
      <c r="H75" s="151" t="s">
        <v>151</v>
      </c>
      <c r="I75" s="135" t="s">
        <v>86</v>
      </c>
      <c r="J75" s="179">
        <v>8</v>
      </c>
      <c r="K75" s="138" t="s">
        <v>60</v>
      </c>
    </row>
    <row r="76" spans="1:11" ht="22.5" customHeight="1" x14ac:dyDescent="0.25">
      <c r="C76" s="177"/>
      <c r="D76" s="178" t="str">
        <f>D75</f>
        <v>Fri</v>
      </c>
      <c r="E76" s="133">
        <f>E75</f>
        <v>44456</v>
      </c>
      <c r="F76" s="134"/>
      <c r="G76" s="135"/>
      <c r="H76" s="151"/>
      <c r="I76" s="135"/>
      <c r="J76" s="179"/>
      <c r="K76" s="138"/>
    </row>
    <row r="77" spans="1:11" ht="22.5" customHeight="1" x14ac:dyDescent="0.25">
      <c r="C77" s="177"/>
      <c r="D77" s="178" t="str">
        <f t="shared" ref="D77:E79" si="15">D76</f>
        <v>Fri</v>
      </c>
      <c r="E77" s="133">
        <f t="shared" si="15"/>
        <v>44456</v>
      </c>
      <c r="F77" s="134"/>
      <c r="G77" s="135"/>
      <c r="H77" s="151"/>
      <c r="I77" s="135"/>
      <c r="J77" s="179"/>
      <c r="K77" s="138"/>
    </row>
    <row r="78" spans="1:11" ht="22.5" customHeight="1" x14ac:dyDescent="0.25">
      <c r="C78" s="177"/>
      <c r="D78" s="178" t="str">
        <f t="shared" si="15"/>
        <v>Fri</v>
      </c>
      <c r="E78" s="133">
        <f t="shared" si="15"/>
        <v>44456</v>
      </c>
      <c r="F78" s="134"/>
      <c r="G78" s="135"/>
      <c r="H78" s="151"/>
      <c r="I78" s="135"/>
      <c r="J78" s="179"/>
      <c r="K78" s="138"/>
    </row>
    <row r="79" spans="1:11" ht="22.5" customHeight="1" x14ac:dyDescent="0.25">
      <c r="C79" s="177"/>
      <c r="D79" s="178" t="str">
        <f t="shared" si="15"/>
        <v>Fri</v>
      </c>
      <c r="E79" s="133">
        <f t="shared" si="15"/>
        <v>44456</v>
      </c>
      <c r="F79" s="134"/>
      <c r="G79" s="135"/>
      <c r="H79" s="151"/>
      <c r="I79" s="135"/>
      <c r="J79" s="179"/>
      <c r="K79" s="138"/>
    </row>
    <row r="80" spans="1:11" ht="22.5" customHeight="1" x14ac:dyDescent="0.25">
      <c r="A80" s="111" t="str">
        <f t="shared" si="0"/>
        <v/>
      </c>
      <c r="B80" s="111">
        <f t="shared" si="1"/>
        <v>6</v>
      </c>
      <c r="C80" s="177"/>
      <c r="D80" s="181" t="str">
        <f t="shared" si="5"/>
        <v>Sat</v>
      </c>
      <c r="E80" s="142">
        <f t="shared" ref="E80" si="16">+E75+1</f>
        <v>44457</v>
      </c>
      <c r="F80" s="143"/>
      <c r="G80" s="144"/>
      <c r="H80" s="145"/>
      <c r="I80" s="144"/>
      <c r="J80" s="182"/>
      <c r="K80" s="147"/>
    </row>
    <row r="81" spans="1:11" s="183" customFormat="1" ht="22.5" customHeight="1" x14ac:dyDescent="0.25">
      <c r="A81" s="183" t="str">
        <f t="shared" si="0"/>
        <v/>
      </c>
      <c r="B81" s="183">
        <f t="shared" si="1"/>
        <v>7</v>
      </c>
      <c r="C81" s="184"/>
      <c r="D81" s="181" t="str">
        <f t="shared" si="5"/>
        <v>Sun</v>
      </c>
      <c r="E81" s="142">
        <f>+E80+1</f>
        <v>44458</v>
      </c>
      <c r="F81" s="143"/>
      <c r="G81" s="144"/>
      <c r="H81" s="145"/>
      <c r="I81" s="144"/>
      <c r="J81" s="182"/>
      <c r="K81" s="147"/>
    </row>
    <row r="82" spans="1:11" ht="22.5" customHeight="1" x14ac:dyDescent="0.25">
      <c r="A82" s="111">
        <f t="shared" si="0"/>
        <v>1</v>
      </c>
      <c r="B82" s="111">
        <f t="shared" si="1"/>
        <v>1</v>
      </c>
      <c r="C82" s="177"/>
      <c r="D82" s="178" t="str">
        <f t="shared" si="5"/>
        <v>Mo</v>
      </c>
      <c r="E82" s="133">
        <f>+E81+1</f>
        <v>44459</v>
      </c>
      <c r="F82" s="134" t="s">
        <v>115</v>
      </c>
      <c r="G82" s="135">
        <v>9003</v>
      </c>
      <c r="H82" s="151" t="s">
        <v>151</v>
      </c>
      <c r="I82" s="135" t="s">
        <v>86</v>
      </c>
      <c r="J82" s="179">
        <v>8</v>
      </c>
      <c r="K82" s="138" t="s">
        <v>60</v>
      </c>
    </row>
    <row r="83" spans="1:11" ht="22.5" customHeight="1" x14ac:dyDescent="0.25">
      <c r="C83" s="177"/>
      <c r="D83" s="178" t="str">
        <f>D82</f>
        <v>Mo</v>
      </c>
      <c r="E83" s="133">
        <f>E82</f>
        <v>44459</v>
      </c>
      <c r="F83" s="134"/>
      <c r="G83" s="135"/>
      <c r="H83" s="151"/>
      <c r="I83" s="135"/>
      <c r="J83" s="179"/>
      <c r="K83" s="138"/>
    </row>
    <row r="84" spans="1:11" ht="22.5" customHeight="1" x14ac:dyDescent="0.25">
      <c r="C84" s="177"/>
      <c r="D84" s="178" t="str">
        <f t="shared" ref="D84:E86" si="17">D83</f>
        <v>Mo</v>
      </c>
      <c r="E84" s="133">
        <f t="shared" si="17"/>
        <v>44459</v>
      </c>
      <c r="F84" s="134"/>
      <c r="G84" s="135"/>
      <c r="H84" s="151"/>
      <c r="I84" s="135"/>
      <c r="J84" s="179"/>
      <c r="K84" s="138"/>
    </row>
    <row r="85" spans="1:11" ht="22.5" customHeight="1" x14ac:dyDescent="0.25">
      <c r="C85" s="177"/>
      <c r="D85" s="178" t="str">
        <f t="shared" si="17"/>
        <v>Mo</v>
      </c>
      <c r="E85" s="133">
        <f t="shared" si="17"/>
        <v>44459</v>
      </c>
      <c r="F85" s="134"/>
      <c r="G85" s="135"/>
      <c r="H85" s="151"/>
      <c r="I85" s="135"/>
      <c r="J85" s="179"/>
      <c r="K85" s="138"/>
    </row>
    <row r="86" spans="1:11" ht="22.5" customHeight="1" x14ac:dyDescent="0.25">
      <c r="C86" s="177"/>
      <c r="D86" s="178" t="str">
        <f t="shared" si="17"/>
        <v>Mo</v>
      </c>
      <c r="E86" s="133">
        <f t="shared" si="17"/>
        <v>44459</v>
      </c>
      <c r="F86" s="134"/>
      <c r="G86" s="135"/>
      <c r="H86" s="151"/>
      <c r="I86" s="135"/>
      <c r="J86" s="179"/>
      <c r="K86" s="138"/>
    </row>
    <row r="87" spans="1:11" ht="22.5" customHeight="1" x14ac:dyDescent="0.25">
      <c r="A87" s="111">
        <f t="shared" si="0"/>
        <v>1</v>
      </c>
      <c r="B87" s="111">
        <f t="shared" si="1"/>
        <v>2</v>
      </c>
      <c r="C87" s="177"/>
      <c r="D87" s="181" t="str">
        <f t="shared" si="5"/>
        <v>Tue</v>
      </c>
      <c r="E87" s="142">
        <f>+E82+1</f>
        <v>44460</v>
      </c>
      <c r="F87" s="143" t="s">
        <v>115</v>
      </c>
      <c r="G87" s="144">
        <v>9003</v>
      </c>
      <c r="H87" s="145" t="s">
        <v>151</v>
      </c>
      <c r="I87" s="144" t="s">
        <v>86</v>
      </c>
      <c r="J87" s="182">
        <v>8</v>
      </c>
      <c r="K87" s="147" t="s">
        <v>60</v>
      </c>
    </row>
    <row r="88" spans="1:11" ht="22.5" customHeight="1" x14ac:dyDescent="0.25">
      <c r="C88" s="177"/>
      <c r="D88" s="181" t="str">
        <f>D87</f>
        <v>Tue</v>
      </c>
      <c r="E88" s="142">
        <f>E87</f>
        <v>44460</v>
      </c>
      <c r="F88" s="143"/>
      <c r="G88" s="144"/>
      <c r="H88" s="145"/>
      <c r="I88" s="144"/>
      <c r="J88" s="182"/>
      <c r="K88" s="147"/>
    </row>
    <row r="89" spans="1:11" ht="22.5" customHeight="1" x14ac:dyDescent="0.25">
      <c r="C89" s="177"/>
      <c r="D89" s="181" t="str">
        <f t="shared" ref="D89:E91" si="18">D88</f>
        <v>Tue</v>
      </c>
      <c r="E89" s="142">
        <f t="shared" si="18"/>
        <v>44460</v>
      </c>
      <c r="F89" s="143"/>
      <c r="G89" s="144"/>
      <c r="H89" s="145"/>
      <c r="I89" s="144"/>
      <c r="J89" s="182"/>
      <c r="K89" s="147"/>
    </row>
    <row r="90" spans="1:11" ht="22.5" customHeight="1" x14ac:dyDescent="0.25">
      <c r="C90" s="177"/>
      <c r="D90" s="181" t="str">
        <f t="shared" si="18"/>
        <v>Tue</v>
      </c>
      <c r="E90" s="142">
        <f t="shared" si="18"/>
        <v>44460</v>
      </c>
      <c r="F90" s="143"/>
      <c r="G90" s="144"/>
      <c r="H90" s="145"/>
      <c r="I90" s="144"/>
      <c r="J90" s="182"/>
      <c r="K90" s="147"/>
    </row>
    <row r="91" spans="1:11" ht="22.5" customHeight="1" x14ac:dyDescent="0.25">
      <c r="C91" s="177"/>
      <c r="D91" s="181" t="str">
        <f t="shared" si="18"/>
        <v>Tue</v>
      </c>
      <c r="E91" s="142">
        <f t="shared" si="18"/>
        <v>44460</v>
      </c>
      <c r="F91" s="143"/>
      <c r="G91" s="144"/>
      <c r="H91" s="145"/>
      <c r="I91" s="144"/>
      <c r="J91" s="182"/>
      <c r="K91" s="147"/>
    </row>
    <row r="92" spans="1:11" ht="22.5" customHeight="1" x14ac:dyDescent="0.25">
      <c r="A92" s="111">
        <f t="shared" si="0"/>
        <v>1</v>
      </c>
      <c r="B92" s="111">
        <f t="shared" si="1"/>
        <v>3</v>
      </c>
      <c r="C92" s="177"/>
      <c r="D92" s="178" t="str">
        <f t="shared" si="5"/>
        <v>Wed</v>
      </c>
      <c r="E92" s="133">
        <f>+E87+1</f>
        <v>44461</v>
      </c>
      <c r="F92" s="134" t="s">
        <v>115</v>
      </c>
      <c r="G92" s="135">
        <v>9003</v>
      </c>
      <c r="H92" s="151" t="s">
        <v>151</v>
      </c>
      <c r="I92" s="135" t="s">
        <v>86</v>
      </c>
      <c r="J92" s="179">
        <v>8</v>
      </c>
      <c r="K92" s="138" t="s">
        <v>60</v>
      </c>
    </row>
    <row r="93" spans="1:11" ht="22.5" customHeight="1" x14ac:dyDescent="0.25">
      <c r="C93" s="177"/>
      <c r="D93" s="178" t="str">
        <f>D92</f>
        <v>Wed</v>
      </c>
      <c r="E93" s="133">
        <f>E92</f>
        <v>44461</v>
      </c>
      <c r="F93" s="134"/>
      <c r="G93" s="135"/>
      <c r="H93" s="151"/>
      <c r="I93" s="135"/>
      <c r="J93" s="179"/>
      <c r="K93" s="138"/>
    </row>
    <row r="94" spans="1:11" ht="22.5" customHeight="1" x14ac:dyDescent="0.25">
      <c r="C94" s="177"/>
      <c r="D94" s="178" t="str">
        <f t="shared" ref="D94:E97" si="19">D93</f>
        <v>Wed</v>
      </c>
      <c r="E94" s="133">
        <f t="shared" si="19"/>
        <v>44461</v>
      </c>
      <c r="F94" s="134"/>
      <c r="G94" s="135"/>
      <c r="H94" s="151"/>
      <c r="I94" s="135"/>
      <c r="J94" s="179"/>
      <c r="K94" s="138"/>
    </row>
    <row r="95" spans="1:11" ht="22.5" customHeight="1" x14ac:dyDescent="0.25">
      <c r="C95" s="177"/>
      <c r="D95" s="178" t="str">
        <f t="shared" si="19"/>
        <v>Wed</v>
      </c>
      <c r="E95" s="133">
        <f t="shared" si="19"/>
        <v>44461</v>
      </c>
      <c r="F95" s="134"/>
      <c r="G95" s="135"/>
      <c r="H95" s="151"/>
      <c r="I95" s="135"/>
      <c r="J95" s="179"/>
      <c r="K95" s="138"/>
    </row>
    <row r="96" spans="1:11" ht="22.5" customHeight="1" x14ac:dyDescent="0.25">
      <c r="C96" s="177"/>
      <c r="D96" s="178" t="str">
        <f t="shared" si="19"/>
        <v>Wed</v>
      </c>
      <c r="E96" s="133">
        <f t="shared" si="19"/>
        <v>44461</v>
      </c>
      <c r="F96" s="134"/>
      <c r="G96" s="135"/>
      <c r="H96" s="151"/>
      <c r="I96" s="135"/>
      <c r="J96" s="179"/>
      <c r="K96" s="138"/>
    </row>
    <row r="97" spans="1:11" ht="22.5" customHeight="1" x14ac:dyDescent="0.25">
      <c r="C97" s="177"/>
      <c r="D97" s="178" t="str">
        <f t="shared" si="19"/>
        <v>Wed</v>
      </c>
      <c r="E97" s="133">
        <f t="shared" si="19"/>
        <v>44461</v>
      </c>
      <c r="F97" s="134"/>
      <c r="G97" s="135"/>
      <c r="H97" s="151"/>
      <c r="I97" s="135"/>
      <c r="J97" s="179"/>
      <c r="K97" s="138"/>
    </row>
    <row r="98" spans="1:11" ht="22.5" customHeight="1" x14ac:dyDescent="0.25">
      <c r="A98" s="111">
        <f t="shared" si="0"/>
        <v>1</v>
      </c>
      <c r="B98" s="111">
        <f t="shared" si="1"/>
        <v>4</v>
      </c>
      <c r="C98" s="177"/>
      <c r="D98" s="181" t="str">
        <f>IF(B98=1,"Mo",IF(B98=2,"Tue",IF(B98=3,"Wed",IF(B98=4,"Thu",IF(B98=5,"Fri",IF(B98=6,"Sat",IF(B98=7,"Sun","")))))))</f>
        <v>Thu</v>
      </c>
      <c r="E98" s="142">
        <f>+E92+1</f>
        <v>44462</v>
      </c>
      <c r="F98" s="143" t="s">
        <v>115</v>
      </c>
      <c r="G98" s="144">
        <v>9003</v>
      </c>
      <c r="H98" s="145" t="s">
        <v>151</v>
      </c>
      <c r="I98" s="144" t="s">
        <v>86</v>
      </c>
      <c r="J98" s="182">
        <v>8</v>
      </c>
      <c r="K98" s="147" t="s">
        <v>60</v>
      </c>
    </row>
    <row r="99" spans="1:11" ht="22.5" customHeight="1" x14ac:dyDescent="0.25">
      <c r="C99" s="177"/>
      <c r="D99" s="181" t="str">
        <f>D98</f>
        <v>Thu</v>
      </c>
      <c r="E99" s="142">
        <f>E98</f>
        <v>44462</v>
      </c>
      <c r="F99" s="143"/>
      <c r="G99" s="144"/>
      <c r="H99" s="153"/>
      <c r="I99" s="144"/>
      <c r="J99" s="182"/>
      <c r="K99" s="147"/>
    </row>
    <row r="100" spans="1:11" ht="22.5" customHeight="1" x14ac:dyDescent="0.25">
      <c r="C100" s="177"/>
      <c r="D100" s="181" t="str">
        <f t="shared" ref="D100:E102" si="20">D99</f>
        <v>Thu</v>
      </c>
      <c r="E100" s="142">
        <f t="shared" si="20"/>
        <v>44462</v>
      </c>
      <c r="F100" s="143"/>
      <c r="G100" s="144"/>
      <c r="H100" s="153"/>
      <c r="I100" s="144"/>
      <c r="J100" s="182"/>
      <c r="K100" s="147"/>
    </row>
    <row r="101" spans="1:11" ht="22.5" customHeight="1" x14ac:dyDescent="0.25">
      <c r="C101" s="177"/>
      <c r="D101" s="181" t="str">
        <f t="shared" si="20"/>
        <v>Thu</v>
      </c>
      <c r="E101" s="142">
        <f t="shared" si="20"/>
        <v>44462</v>
      </c>
      <c r="F101" s="143"/>
      <c r="G101" s="144"/>
      <c r="H101" s="153"/>
      <c r="I101" s="144"/>
      <c r="J101" s="182"/>
      <c r="K101" s="147"/>
    </row>
    <row r="102" spans="1:11" ht="22.5" customHeight="1" x14ac:dyDescent="0.25">
      <c r="C102" s="177"/>
      <c r="D102" s="181" t="str">
        <f t="shared" si="20"/>
        <v>Thu</v>
      </c>
      <c r="E102" s="142">
        <f t="shared" si="20"/>
        <v>44462</v>
      </c>
      <c r="F102" s="143"/>
      <c r="G102" s="144"/>
      <c r="H102" s="153"/>
      <c r="I102" s="144"/>
      <c r="J102" s="182"/>
      <c r="K102" s="147"/>
    </row>
    <row r="103" spans="1:11" ht="22.5" customHeight="1" x14ac:dyDescent="0.25">
      <c r="A103" s="111">
        <f t="shared" si="0"/>
        <v>1</v>
      </c>
      <c r="B103" s="111">
        <f t="shared" si="1"/>
        <v>5</v>
      </c>
      <c r="C103" s="177"/>
      <c r="D103" s="178" t="str">
        <f t="shared" si="5"/>
        <v>Fri</v>
      </c>
      <c r="E103" s="133">
        <f>+E98+1</f>
        <v>44463</v>
      </c>
      <c r="F103" s="134" t="s">
        <v>115</v>
      </c>
      <c r="G103" s="135">
        <v>9003</v>
      </c>
      <c r="H103" s="151" t="s">
        <v>151</v>
      </c>
      <c r="I103" s="134" t="s">
        <v>86</v>
      </c>
      <c r="J103" s="135">
        <v>8</v>
      </c>
      <c r="K103" s="138" t="s">
        <v>60</v>
      </c>
    </row>
    <row r="104" spans="1:11" ht="22.5" customHeight="1" x14ac:dyDescent="0.25">
      <c r="C104" s="177"/>
      <c r="D104" s="178" t="str">
        <f>D103</f>
        <v>Fri</v>
      </c>
      <c r="E104" s="133">
        <f>E103</f>
        <v>44463</v>
      </c>
      <c r="F104" s="134"/>
      <c r="G104" s="135"/>
      <c r="H104" s="151"/>
      <c r="I104" s="135"/>
      <c r="J104" s="179"/>
      <c r="K104" s="138"/>
    </row>
    <row r="105" spans="1:11" ht="22.5" customHeight="1" x14ac:dyDescent="0.25">
      <c r="C105" s="177"/>
      <c r="D105" s="178" t="str">
        <f t="shared" ref="D105:E107" si="21">D104</f>
        <v>Fri</v>
      </c>
      <c r="E105" s="133">
        <f t="shared" si="21"/>
        <v>44463</v>
      </c>
      <c r="F105" s="134"/>
      <c r="G105" s="135"/>
      <c r="H105" s="151"/>
      <c r="I105" s="135"/>
      <c r="J105" s="179"/>
      <c r="K105" s="138"/>
    </row>
    <row r="106" spans="1:11" ht="22.5" customHeight="1" x14ac:dyDescent="0.25">
      <c r="C106" s="177"/>
      <c r="D106" s="178" t="str">
        <f t="shared" si="21"/>
        <v>Fri</v>
      </c>
      <c r="E106" s="133">
        <f t="shared" si="21"/>
        <v>44463</v>
      </c>
      <c r="F106" s="134"/>
      <c r="G106" s="135"/>
      <c r="H106" s="151"/>
      <c r="I106" s="135"/>
      <c r="J106" s="179"/>
      <c r="K106" s="138"/>
    </row>
    <row r="107" spans="1:11" ht="22.5" customHeight="1" x14ac:dyDescent="0.25">
      <c r="C107" s="177"/>
      <c r="D107" s="178" t="str">
        <f t="shared" si="21"/>
        <v>Fri</v>
      </c>
      <c r="E107" s="133">
        <f t="shared" si="21"/>
        <v>44463</v>
      </c>
      <c r="F107" s="134"/>
      <c r="G107" s="135"/>
      <c r="H107" s="151"/>
      <c r="I107" s="135"/>
      <c r="J107" s="179"/>
      <c r="K107" s="138"/>
    </row>
    <row r="108" spans="1:11" ht="22.5" customHeight="1" x14ac:dyDescent="0.25">
      <c r="A108" s="111" t="str">
        <f t="shared" si="0"/>
        <v/>
      </c>
      <c r="B108" s="111">
        <f t="shared" si="1"/>
        <v>6</v>
      </c>
      <c r="C108" s="177"/>
      <c r="D108" s="181" t="str">
        <f t="shared" si="5"/>
        <v>Sat</v>
      </c>
      <c r="E108" s="142">
        <f t="shared" ref="E108" si="22">+E103+1</f>
        <v>44464</v>
      </c>
      <c r="F108" s="143"/>
      <c r="G108" s="144"/>
      <c r="H108" s="145"/>
      <c r="I108" s="144"/>
      <c r="J108" s="182"/>
      <c r="K108" s="147"/>
    </row>
    <row r="109" spans="1:11" s="183" customFormat="1" ht="22.5" customHeight="1" x14ac:dyDescent="0.25">
      <c r="A109" s="183" t="str">
        <f t="shared" si="0"/>
        <v/>
      </c>
      <c r="B109" s="183">
        <f t="shared" si="1"/>
        <v>7</v>
      </c>
      <c r="C109" s="184"/>
      <c r="D109" s="181" t="str">
        <f t="shared" si="5"/>
        <v>Sun</v>
      </c>
      <c r="E109" s="142">
        <f>+E108+1</f>
        <v>44465</v>
      </c>
      <c r="F109" s="143"/>
      <c r="G109" s="144"/>
      <c r="H109" s="145"/>
      <c r="I109" s="144"/>
      <c r="J109" s="182"/>
      <c r="K109" s="147"/>
    </row>
    <row r="110" spans="1:11" ht="22.5" customHeight="1" x14ac:dyDescent="0.25">
      <c r="A110" s="111">
        <f t="shared" si="0"/>
        <v>1</v>
      </c>
      <c r="B110" s="111">
        <f t="shared" si="1"/>
        <v>1</v>
      </c>
      <c r="C110" s="177"/>
      <c r="D110" s="178" t="str">
        <f t="shared" si="5"/>
        <v>Mo</v>
      </c>
      <c r="E110" s="133">
        <f>+E109+1</f>
        <v>44466</v>
      </c>
      <c r="F110" s="134" t="s">
        <v>115</v>
      </c>
      <c r="G110" s="135">
        <v>9003</v>
      </c>
      <c r="H110" s="151" t="s">
        <v>152</v>
      </c>
      <c r="I110" s="135" t="s">
        <v>86</v>
      </c>
      <c r="J110" s="137">
        <v>4</v>
      </c>
      <c r="K110" s="242" t="s">
        <v>60</v>
      </c>
    </row>
    <row r="111" spans="1:11" ht="22.5" customHeight="1" x14ac:dyDescent="0.25">
      <c r="C111" s="177"/>
      <c r="D111" s="178" t="str">
        <f>D110</f>
        <v>Mo</v>
      </c>
      <c r="E111" s="133">
        <f>E110</f>
        <v>44466</v>
      </c>
      <c r="F111" s="134" t="s">
        <v>153</v>
      </c>
      <c r="G111" s="135">
        <v>9003</v>
      </c>
      <c r="H111" s="151" t="s">
        <v>154</v>
      </c>
      <c r="I111" s="135" t="s">
        <v>86</v>
      </c>
      <c r="J111" s="137">
        <v>4</v>
      </c>
      <c r="K111" s="243" t="s">
        <v>60</v>
      </c>
    </row>
    <row r="112" spans="1:11" ht="22.5" customHeight="1" x14ac:dyDescent="0.25">
      <c r="C112" s="177"/>
      <c r="D112" s="178" t="str">
        <f t="shared" ref="D112:E114" si="23">D111</f>
        <v>Mo</v>
      </c>
      <c r="E112" s="133">
        <f t="shared" si="23"/>
        <v>44466</v>
      </c>
      <c r="F112" s="134"/>
      <c r="G112" s="135"/>
      <c r="H112" s="151"/>
      <c r="I112" s="135"/>
      <c r="J112" s="179"/>
      <c r="K112" s="211"/>
    </row>
    <row r="113" spans="1:11" ht="22.5" customHeight="1" x14ac:dyDescent="0.25">
      <c r="C113" s="177"/>
      <c r="D113" s="178" t="str">
        <f t="shared" si="23"/>
        <v>Mo</v>
      </c>
      <c r="E113" s="133">
        <f t="shared" si="23"/>
        <v>44466</v>
      </c>
      <c r="F113" s="134"/>
      <c r="G113" s="135"/>
      <c r="H113" s="151"/>
      <c r="I113" s="135"/>
      <c r="J113" s="179"/>
      <c r="K113" s="138"/>
    </row>
    <row r="114" spans="1:11" ht="22.5" customHeight="1" x14ac:dyDescent="0.25">
      <c r="C114" s="177"/>
      <c r="D114" s="178" t="str">
        <f t="shared" si="23"/>
        <v>Mo</v>
      </c>
      <c r="E114" s="133">
        <f t="shared" si="23"/>
        <v>44466</v>
      </c>
      <c r="F114" s="134"/>
      <c r="G114" s="135"/>
      <c r="H114" s="151"/>
      <c r="I114" s="135"/>
      <c r="J114" s="179"/>
      <c r="K114" s="138"/>
    </row>
    <row r="115" spans="1:11" ht="22.5" customHeight="1" x14ac:dyDescent="0.25">
      <c r="A115" s="111">
        <f t="shared" si="0"/>
        <v>1</v>
      </c>
      <c r="B115" s="111">
        <f t="shared" si="1"/>
        <v>2</v>
      </c>
      <c r="C115" s="177"/>
      <c r="D115" s="181" t="str">
        <f t="shared" si="5"/>
        <v>Tue</v>
      </c>
      <c r="E115" s="142">
        <f>+E110+1</f>
        <v>44467</v>
      </c>
      <c r="F115" s="143" t="s">
        <v>153</v>
      </c>
      <c r="G115" s="144">
        <v>9003</v>
      </c>
      <c r="H115" s="241" t="s">
        <v>154</v>
      </c>
      <c r="I115" s="144" t="s">
        <v>86</v>
      </c>
      <c r="J115" s="182">
        <v>9</v>
      </c>
      <c r="K115" s="147" t="s">
        <v>60</v>
      </c>
    </row>
    <row r="116" spans="1:11" ht="22.5" customHeight="1" x14ac:dyDescent="0.25">
      <c r="C116" s="177"/>
      <c r="D116" s="181" t="str">
        <f>D115</f>
        <v>Tue</v>
      </c>
      <c r="E116" s="142">
        <f>E115</f>
        <v>44467</v>
      </c>
      <c r="F116" s="143"/>
      <c r="G116" s="144"/>
      <c r="H116" s="152"/>
      <c r="I116" s="144"/>
      <c r="J116" s="182"/>
      <c r="K116" s="147"/>
    </row>
    <row r="117" spans="1:11" ht="22.5" customHeight="1" x14ac:dyDescent="0.25">
      <c r="C117" s="177"/>
      <c r="D117" s="181" t="str">
        <f t="shared" ref="D117:E119" si="24">D116</f>
        <v>Tue</v>
      </c>
      <c r="E117" s="142">
        <f t="shared" si="24"/>
        <v>44467</v>
      </c>
      <c r="F117" s="143"/>
      <c r="G117" s="144"/>
      <c r="H117" s="152"/>
      <c r="I117" s="144"/>
      <c r="J117" s="182"/>
      <c r="K117" s="147"/>
    </row>
    <row r="118" spans="1:11" ht="22.5" customHeight="1" x14ac:dyDescent="0.25">
      <c r="C118" s="177"/>
      <c r="D118" s="181" t="str">
        <f t="shared" si="24"/>
        <v>Tue</v>
      </c>
      <c r="E118" s="142">
        <f t="shared" si="24"/>
        <v>44467</v>
      </c>
      <c r="F118" s="143"/>
      <c r="G118" s="144"/>
      <c r="H118" s="152"/>
      <c r="I118" s="144"/>
      <c r="J118" s="182"/>
      <c r="K118" s="147"/>
    </row>
    <row r="119" spans="1:11" ht="22.5" customHeight="1" x14ac:dyDescent="0.25">
      <c r="C119" s="177"/>
      <c r="D119" s="181" t="str">
        <f t="shared" si="24"/>
        <v>Tue</v>
      </c>
      <c r="E119" s="142">
        <f t="shared" si="24"/>
        <v>44467</v>
      </c>
      <c r="F119" s="143"/>
      <c r="G119" s="144"/>
      <c r="H119" s="152"/>
      <c r="I119" s="144"/>
      <c r="J119" s="182"/>
      <c r="K119" s="147"/>
    </row>
    <row r="120" spans="1:11" ht="22.5" customHeight="1" x14ac:dyDescent="0.25">
      <c r="A120" s="111">
        <f t="shared" si="0"/>
        <v>1</v>
      </c>
      <c r="B120" s="111">
        <f>WEEKDAY(E115+1,2)</f>
        <v>3</v>
      </c>
      <c r="C120" s="177"/>
      <c r="D120" s="178" t="str">
        <f>IF(B120=1,"Mo",IF(B120=2,"Tue",IF(B120=3,"Wed",IF(B120=4,"Thu",IF(B120=5,"Fri",IF(B120=6,"Sat",IF(B120=7,"Sun","")))))))</f>
        <v>Wed</v>
      </c>
      <c r="E120" s="133">
        <f>IF(MONTH(E115+1)&gt;MONTH(E115),"",E115+1)</f>
        <v>44468</v>
      </c>
      <c r="F120" s="134" t="s">
        <v>153</v>
      </c>
      <c r="G120" s="135">
        <v>9003</v>
      </c>
      <c r="H120" s="151" t="s">
        <v>155</v>
      </c>
      <c r="I120" s="135" t="s">
        <v>86</v>
      </c>
      <c r="J120" s="137">
        <v>5</v>
      </c>
      <c r="K120" s="243" t="s">
        <v>60</v>
      </c>
    </row>
    <row r="121" spans="1:11" ht="22.5" customHeight="1" x14ac:dyDescent="0.25">
      <c r="C121" s="177"/>
      <c r="D121" s="178" t="str">
        <f>D120</f>
        <v>Wed</v>
      </c>
      <c r="E121" s="133">
        <f>E120</f>
        <v>44468</v>
      </c>
      <c r="F121" s="134" t="s">
        <v>156</v>
      </c>
      <c r="G121" s="135">
        <v>9003</v>
      </c>
      <c r="H121" s="151" t="s">
        <v>157</v>
      </c>
      <c r="I121" s="135" t="s">
        <v>86</v>
      </c>
      <c r="J121" s="179">
        <v>3</v>
      </c>
      <c r="K121" s="138" t="s">
        <v>60</v>
      </c>
    </row>
    <row r="122" spans="1:11" ht="22.5" customHeight="1" x14ac:dyDescent="0.25">
      <c r="C122" s="177"/>
      <c r="D122" s="178" t="str">
        <f t="shared" ref="D122:E124" si="25">D121</f>
        <v>Wed</v>
      </c>
      <c r="E122" s="133">
        <f t="shared" si="25"/>
        <v>44468</v>
      </c>
      <c r="F122" s="134"/>
      <c r="G122" s="135"/>
      <c r="H122" s="151"/>
      <c r="I122" s="135"/>
      <c r="J122" s="179"/>
      <c r="K122" s="138"/>
    </row>
    <row r="123" spans="1:11" ht="22.5" customHeight="1" x14ac:dyDescent="0.25">
      <c r="C123" s="177"/>
      <c r="D123" s="178" t="str">
        <f t="shared" si="25"/>
        <v>Wed</v>
      </c>
      <c r="E123" s="133">
        <f t="shared" si="25"/>
        <v>44468</v>
      </c>
      <c r="F123" s="134"/>
      <c r="G123" s="135"/>
      <c r="H123" s="151"/>
      <c r="I123" s="135"/>
      <c r="J123" s="179"/>
      <c r="K123" s="138"/>
    </row>
    <row r="124" spans="1:11" ht="22.5" customHeight="1" x14ac:dyDescent="0.25">
      <c r="C124" s="177"/>
      <c r="D124" s="178" t="str">
        <f t="shared" si="25"/>
        <v>Wed</v>
      </c>
      <c r="E124" s="133">
        <f t="shared" si="25"/>
        <v>44468</v>
      </c>
      <c r="F124" s="134"/>
      <c r="G124" s="135"/>
      <c r="H124" s="151"/>
      <c r="I124" s="135"/>
      <c r="J124" s="179"/>
      <c r="K124" s="138"/>
    </row>
    <row r="125" spans="1:11" ht="22.5" customHeight="1" x14ac:dyDescent="0.25">
      <c r="A125" s="111">
        <f t="shared" si="0"/>
        <v>1</v>
      </c>
      <c r="B125" s="111">
        <v>3</v>
      </c>
      <c r="C125" s="177"/>
      <c r="D125" s="181" t="str">
        <f>IF(B98=1,"Mo",IF(B98=2,"Tue",IF(B98=3,"Wed",IF(B98=4,"Thu",IF(B98=5,"Fri",IF(B98=6,"Sat",IF(B98=7,"Sun","")))))))</f>
        <v>Thu</v>
      </c>
      <c r="E125" s="142">
        <f>IF(MONTH(E120+1)&gt;MONTH(E120),"",E120+1)</f>
        <v>44469</v>
      </c>
      <c r="F125" s="143" t="s">
        <v>156</v>
      </c>
      <c r="G125" s="144">
        <v>9003</v>
      </c>
      <c r="H125" s="145" t="s">
        <v>158</v>
      </c>
      <c r="I125" s="144" t="s">
        <v>83</v>
      </c>
      <c r="J125" s="182">
        <v>8</v>
      </c>
      <c r="K125" s="147" t="s">
        <v>60</v>
      </c>
    </row>
    <row r="126" spans="1:11" ht="22.5" customHeight="1" x14ac:dyDescent="0.25">
      <c r="C126" s="177"/>
      <c r="D126" s="192" t="str">
        <f>D125</f>
        <v>Thu</v>
      </c>
      <c r="E126" s="193">
        <f>E125</f>
        <v>44469</v>
      </c>
      <c r="F126" s="194"/>
      <c r="G126" s="195"/>
      <c r="H126" s="196"/>
      <c r="I126" s="195"/>
      <c r="J126" s="197"/>
      <c r="K126" s="147"/>
    </row>
    <row r="127" spans="1:11" ht="22.5" customHeight="1" x14ac:dyDescent="0.25">
      <c r="C127" s="177"/>
      <c r="D127" s="192" t="str">
        <f t="shared" ref="D127:E129" si="26">D126</f>
        <v>Thu</v>
      </c>
      <c r="E127" s="193">
        <f t="shared" si="26"/>
        <v>44469</v>
      </c>
      <c r="F127" s="194"/>
      <c r="G127" s="195"/>
      <c r="H127" s="196"/>
      <c r="I127" s="195"/>
      <c r="J127" s="197"/>
      <c r="K127" s="147"/>
    </row>
    <row r="128" spans="1:11" ht="21.75" customHeight="1" x14ac:dyDescent="0.25">
      <c r="C128" s="177"/>
      <c r="D128" s="192" t="str">
        <f t="shared" si="26"/>
        <v>Thu</v>
      </c>
      <c r="E128" s="193">
        <f t="shared" si="26"/>
        <v>44469</v>
      </c>
      <c r="F128" s="194"/>
      <c r="G128" s="195"/>
      <c r="H128" s="196"/>
      <c r="I128" s="195"/>
      <c r="J128" s="197"/>
      <c r="K128" s="147"/>
    </row>
    <row r="129" spans="3:11" ht="21.75" customHeight="1" thickBot="1" x14ac:dyDescent="0.3">
      <c r="C129" s="198"/>
      <c r="D129" s="199" t="str">
        <f t="shared" si="26"/>
        <v>Thu</v>
      </c>
      <c r="E129" s="200">
        <f t="shared" si="26"/>
        <v>44469</v>
      </c>
      <c r="F129" s="201"/>
      <c r="G129" s="202"/>
      <c r="H129" s="203"/>
      <c r="I129" s="202"/>
      <c r="J129" s="204"/>
      <c r="K129" s="205"/>
    </row>
    <row r="130" spans="3:11" ht="30" customHeight="1" x14ac:dyDescent="0.25"/>
    <row r="131" spans="3:11" ht="30" customHeight="1" x14ac:dyDescent="0.25"/>
    <row r="132" spans="3:11" ht="30" customHeight="1" x14ac:dyDescent="0.25"/>
    <row r="133" spans="3:11" ht="30" customHeight="1" x14ac:dyDescent="0.25"/>
    <row r="134" spans="3:11" ht="30" customHeight="1" x14ac:dyDescent="0.25"/>
    <row r="135" spans="3:11" ht="30" customHeight="1" x14ac:dyDescent="0.25"/>
    <row r="136" spans="3:11" ht="30" customHeight="1" x14ac:dyDescent="0.25"/>
    <row r="137" spans="3:11" ht="30" customHeight="1" x14ac:dyDescent="0.25"/>
    <row r="138" spans="3:11" ht="30" customHeight="1" x14ac:dyDescent="0.25"/>
    <row r="139" spans="3:11" ht="30" customHeight="1" x14ac:dyDescent="0.25"/>
    <row r="140" spans="3:11" ht="30" customHeight="1" x14ac:dyDescent="0.25"/>
    <row r="141" spans="3:11" ht="30" customHeight="1" x14ac:dyDescent="0.25"/>
    <row r="142" spans="3:11" ht="30" customHeight="1" x14ac:dyDescent="0.25"/>
    <row r="143" spans="3:11" ht="30" customHeight="1" x14ac:dyDescent="0.25"/>
    <row r="144" spans="3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K1"/>
    <mergeCell ref="D4:E4"/>
  </mergeCells>
  <conditionalFormatting sqref="C11:C124">
    <cfRule type="expression" dxfId="285" priority="123" stopIfTrue="1">
      <formula>IF($A11=1,B11,)</formula>
    </cfRule>
    <cfRule type="expression" dxfId="284" priority="124" stopIfTrue="1">
      <formula>IF($A11="",B11,)</formula>
    </cfRule>
  </conditionalFormatting>
  <conditionalFormatting sqref="E11:E15">
    <cfRule type="expression" dxfId="283" priority="125" stopIfTrue="1">
      <formula>IF($A11="",B11,"")</formula>
    </cfRule>
  </conditionalFormatting>
  <conditionalFormatting sqref="E16:E124">
    <cfRule type="expression" dxfId="282" priority="126" stopIfTrue="1">
      <formula>IF($A16&lt;&gt;1,B16,"")</formula>
    </cfRule>
  </conditionalFormatting>
  <conditionalFormatting sqref="D11:D124">
    <cfRule type="expression" dxfId="281" priority="127" stopIfTrue="1">
      <formula>IF($A11="",B11,)</formula>
    </cfRule>
  </conditionalFormatting>
  <conditionalFormatting sqref="G11:G20 G26:G28 G83:G86 G30:G32 G34:G37 G40:G43 G45:G54 G58:G59 G61:G64 G66:G69 G73:G74 G76:G80 G88:G91 G93:G97 G99:G102 G104:G109 G111:G119">
    <cfRule type="expression" dxfId="280" priority="128" stopIfTrue="1">
      <formula>#REF!="Freelancer"</formula>
    </cfRule>
    <cfRule type="expression" dxfId="279" priority="129" stopIfTrue="1">
      <formula>#REF!="DTC Int. Staff"</formula>
    </cfRule>
  </conditionalFormatting>
  <conditionalFormatting sqref="G115:G119 G88:G91 G26 G34:G37 G61:G64 G40:G43 G45:G53 G66:G69 G73:G74 G76:G80 G93:G97 G99:G102 G104:G108">
    <cfRule type="expression" dxfId="278" priority="121" stopIfTrue="1">
      <formula>$F$5="Freelancer"</formula>
    </cfRule>
    <cfRule type="expression" dxfId="277" priority="122" stopIfTrue="1">
      <formula>$F$5="DTC Int. Staff"</formula>
    </cfRule>
  </conditionalFormatting>
  <conditionalFormatting sqref="G16:G20">
    <cfRule type="expression" dxfId="276" priority="119" stopIfTrue="1">
      <formula>#REF!="Freelancer"</formula>
    </cfRule>
    <cfRule type="expression" dxfId="275" priority="120" stopIfTrue="1">
      <formula>#REF!="DTC Int. Staff"</formula>
    </cfRule>
  </conditionalFormatting>
  <conditionalFormatting sqref="G16:G20">
    <cfRule type="expression" dxfId="274" priority="117" stopIfTrue="1">
      <formula>$F$5="Freelancer"</formula>
    </cfRule>
    <cfRule type="expression" dxfId="273" priority="118" stopIfTrue="1">
      <formula>$F$5="DTC Int. Staff"</formula>
    </cfRule>
  </conditionalFormatting>
  <conditionalFormatting sqref="G21:G25">
    <cfRule type="expression" dxfId="272" priority="115" stopIfTrue="1">
      <formula>#REF!="Freelancer"</formula>
    </cfRule>
    <cfRule type="expression" dxfId="271" priority="116" stopIfTrue="1">
      <formula>#REF!="DTC Int. Staff"</formula>
    </cfRule>
  </conditionalFormatting>
  <conditionalFormatting sqref="G21:G25">
    <cfRule type="expression" dxfId="270" priority="113" stopIfTrue="1">
      <formula>$F$5="Freelancer"</formula>
    </cfRule>
    <cfRule type="expression" dxfId="269" priority="114" stopIfTrue="1">
      <formula>$F$5="DTC Int. Staff"</formula>
    </cfRule>
  </conditionalFormatting>
  <conditionalFormatting sqref="C125:C129">
    <cfRule type="expression" dxfId="268" priority="110" stopIfTrue="1">
      <formula>IF($A125=1,B125,)</formula>
    </cfRule>
    <cfRule type="expression" dxfId="267" priority="111" stopIfTrue="1">
      <formula>IF($A125="",B125,)</formula>
    </cfRule>
  </conditionalFormatting>
  <conditionalFormatting sqref="D125:D129">
    <cfRule type="expression" dxfId="266" priority="112" stopIfTrue="1">
      <formula>IF($A125="",B125,)</formula>
    </cfRule>
  </conditionalFormatting>
  <conditionalFormatting sqref="E125:E129">
    <cfRule type="expression" dxfId="265" priority="109" stopIfTrue="1">
      <formula>IF($A125&lt;&gt;1,B125,"")</formula>
    </cfRule>
  </conditionalFormatting>
  <conditionalFormatting sqref="G58:G59">
    <cfRule type="expression" dxfId="264" priority="107" stopIfTrue="1">
      <formula>$F$5="Freelancer"</formula>
    </cfRule>
    <cfRule type="expression" dxfId="263" priority="108" stopIfTrue="1">
      <formula>$F$5="DTC Int. Staff"</formula>
    </cfRule>
  </conditionalFormatting>
  <conditionalFormatting sqref="G81">
    <cfRule type="expression" dxfId="262" priority="105" stopIfTrue="1">
      <formula>#REF!="Freelancer"</formula>
    </cfRule>
    <cfRule type="expression" dxfId="261" priority="106" stopIfTrue="1">
      <formula>#REF!="DTC Int. Staff"</formula>
    </cfRule>
  </conditionalFormatting>
  <conditionalFormatting sqref="G81">
    <cfRule type="expression" dxfId="260" priority="103" stopIfTrue="1">
      <formula>$F$5="Freelancer"</formula>
    </cfRule>
    <cfRule type="expression" dxfId="259" priority="104" stopIfTrue="1">
      <formula>$F$5="DTC Int. Staff"</formula>
    </cfRule>
  </conditionalFormatting>
  <conditionalFormatting sqref="G29">
    <cfRule type="expression" dxfId="258" priority="101" stopIfTrue="1">
      <formula>#REF!="Freelancer"</formula>
    </cfRule>
    <cfRule type="expression" dxfId="257" priority="102" stopIfTrue="1">
      <formula>#REF!="DTC Int. Staff"</formula>
    </cfRule>
  </conditionalFormatting>
  <conditionalFormatting sqref="G29">
    <cfRule type="expression" dxfId="256" priority="99" stopIfTrue="1">
      <formula>$F$5="Freelancer"</formula>
    </cfRule>
    <cfRule type="expression" dxfId="255" priority="100" stopIfTrue="1">
      <formula>$F$5="DTC Int. Staff"</formula>
    </cfRule>
  </conditionalFormatting>
  <conditionalFormatting sqref="G33">
    <cfRule type="expression" dxfId="254" priority="97" stopIfTrue="1">
      <formula>#REF!="Freelancer"</formula>
    </cfRule>
    <cfRule type="expression" dxfId="253" priority="98" stopIfTrue="1">
      <formula>#REF!="DTC Int. Staff"</formula>
    </cfRule>
  </conditionalFormatting>
  <conditionalFormatting sqref="G33">
    <cfRule type="expression" dxfId="252" priority="95" stopIfTrue="1">
      <formula>#REF!="Freelancer"</formula>
    </cfRule>
    <cfRule type="expression" dxfId="251" priority="96" stopIfTrue="1">
      <formula>#REF!="DTC Int. Staff"</formula>
    </cfRule>
  </conditionalFormatting>
  <conditionalFormatting sqref="G33">
    <cfRule type="expression" dxfId="250" priority="93" stopIfTrue="1">
      <formula>$F$5="Freelancer"</formula>
    </cfRule>
    <cfRule type="expression" dxfId="249" priority="94" stopIfTrue="1">
      <formula>$F$5="DTC Int. Staff"</formula>
    </cfRule>
  </conditionalFormatting>
  <conditionalFormatting sqref="G38">
    <cfRule type="expression" dxfId="248" priority="91" stopIfTrue="1">
      <formula>#REF!="Freelancer"</formula>
    </cfRule>
    <cfRule type="expression" dxfId="247" priority="92" stopIfTrue="1">
      <formula>#REF!="DTC Int. Staff"</formula>
    </cfRule>
  </conditionalFormatting>
  <conditionalFormatting sqref="G39">
    <cfRule type="expression" dxfId="246" priority="89" stopIfTrue="1">
      <formula>#REF!="Freelancer"</formula>
    </cfRule>
    <cfRule type="expression" dxfId="245" priority="90" stopIfTrue="1">
      <formula>#REF!="DTC Int. Staff"</formula>
    </cfRule>
  </conditionalFormatting>
  <conditionalFormatting sqref="G39">
    <cfRule type="expression" dxfId="244" priority="87" stopIfTrue="1">
      <formula>$F$5="Freelancer"</formula>
    </cfRule>
    <cfRule type="expression" dxfId="243" priority="88" stopIfTrue="1">
      <formula>$F$5="DTC Int. Staff"</formula>
    </cfRule>
  </conditionalFormatting>
  <conditionalFormatting sqref="G44">
    <cfRule type="expression" dxfId="242" priority="85" stopIfTrue="1">
      <formula>#REF!="Freelancer"</formula>
    </cfRule>
    <cfRule type="expression" dxfId="241" priority="86" stopIfTrue="1">
      <formula>#REF!="DTC Int. Staff"</formula>
    </cfRule>
  </conditionalFormatting>
  <conditionalFormatting sqref="G44">
    <cfRule type="expression" dxfId="240" priority="83" stopIfTrue="1">
      <formula>#REF!="Freelancer"</formula>
    </cfRule>
    <cfRule type="expression" dxfId="239" priority="84" stopIfTrue="1">
      <formula>#REF!="DTC Int. Staff"</formula>
    </cfRule>
  </conditionalFormatting>
  <conditionalFormatting sqref="G44">
    <cfRule type="expression" dxfId="238" priority="81" stopIfTrue="1">
      <formula>$F$5="Freelancer"</formula>
    </cfRule>
    <cfRule type="expression" dxfId="237" priority="82" stopIfTrue="1">
      <formula>$F$5="DTC Int. Staff"</formula>
    </cfRule>
  </conditionalFormatting>
  <conditionalFormatting sqref="G55">
    <cfRule type="expression" dxfId="236" priority="79" stopIfTrue="1">
      <formula>#REF!="Freelancer"</formula>
    </cfRule>
    <cfRule type="expression" dxfId="235" priority="80" stopIfTrue="1">
      <formula>#REF!="DTC Int. Staff"</formula>
    </cfRule>
  </conditionalFormatting>
  <conditionalFormatting sqref="G55">
    <cfRule type="expression" dxfId="234" priority="77" stopIfTrue="1">
      <formula>$F$5="Freelancer"</formula>
    </cfRule>
    <cfRule type="expression" dxfId="233" priority="78" stopIfTrue="1">
      <formula>$F$5="DTC Int. Staff"</formula>
    </cfRule>
  </conditionalFormatting>
  <conditionalFormatting sqref="G60">
    <cfRule type="expression" dxfId="232" priority="75" stopIfTrue="1">
      <formula>#REF!="Freelancer"</formula>
    </cfRule>
    <cfRule type="expression" dxfId="231" priority="76" stopIfTrue="1">
      <formula>#REF!="DTC Int. Staff"</formula>
    </cfRule>
  </conditionalFormatting>
  <conditionalFormatting sqref="G60">
    <cfRule type="expression" dxfId="230" priority="73" stopIfTrue="1">
      <formula>$F$5="Freelancer"</formula>
    </cfRule>
    <cfRule type="expression" dxfId="229" priority="74" stopIfTrue="1">
      <formula>$F$5="DTC Int. Staff"</formula>
    </cfRule>
  </conditionalFormatting>
  <conditionalFormatting sqref="G56">
    <cfRule type="expression" dxfId="228" priority="71" stopIfTrue="1">
      <formula>#REF!="Freelancer"</formula>
    </cfRule>
    <cfRule type="expression" dxfId="227" priority="72" stopIfTrue="1">
      <formula>#REF!="DTC Int. Staff"</formula>
    </cfRule>
  </conditionalFormatting>
  <conditionalFormatting sqref="G57">
    <cfRule type="expression" dxfId="226" priority="69" stopIfTrue="1">
      <formula>#REF!="Freelancer"</formula>
    </cfRule>
    <cfRule type="expression" dxfId="225" priority="70" stopIfTrue="1">
      <formula>#REF!="DTC Int. Staff"</formula>
    </cfRule>
  </conditionalFormatting>
  <conditionalFormatting sqref="G57">
    <cfRule type="expression" dxfId="224" priority="67" stopIfTrue="1">
      <formula>$F$5="Freelancer"</formula>
    </cfRule>
    <cfRule type="expression" dxfId="223" priority="68" stopIfTrue="1">
      <formula>$F$5="DTC Int. Staff"</formula>
    </cfRule>
  </conditionalFormatting>
  <conditionalFormatting sqref="G65">
    <cfRule type="expression" dxfId="222" priority="65" stopIfTrue="1">
      <formula>#REF!="Freelancer"</formula>
    </cfRule>
    <cfRule type="expression" dxfId="221" priority="66" stopIfTrue="1">
      <formula>#REF!="DTC Int. Staff"</formula>
    </cfRule>
  </conditionalFormatting>
  <conditionalFormatting sqref="G65">
    <cfRule type="expression" dxfId="220" priority="63" stopIfTrue="1">
      <formula>$F$5="Freelancer"</formula>
    </cfRule>
    <cfRule type="expression" dxfId="219" priority="64" stopIfTrue="1">
      <formula>$F$5="DTC Int. Staff"</formula>
    </cfRule>
  </conditionalFormatting>
  <conditionalFormatting sqref="G71">
    <cfRule type="expression" dxfId="218" priority="61" stopIfTrue="1">
      <formula>#REF!="Freelancer"</formula>
    </cfRule>
    <cfRule type="expression" dxfId="217" priority="62" stopIfTrue="1">
      <formula>#REF!="DTC Int. Staff"</formula>
    </cfRule>
  </conditionalFormatting>
  <conditionalFormatting sqref="G71">
    <cfRule type="expression" dxfId="216" priority="59" stopIfTrue="1">
      <formula>$F$5="Freelancer"</formula>
    </cfRule>
    <cfRule type="expression" dxfId="215" priority="60" stopIfTrue="1">
      <formula>$F$5="DTC Int. Staff"</formula>
    </cfRule>
  </conditionalFormatting>
  <conditionalFormatting sqref="G70">
    <cfRule type="expression" dxfId="214" priority="57" stopIfTrue="1">
      <formula>#REF!="Freelancer"</formula>
    </cfRule>
    <cfRule type="expression" dxfId="213" priority="58" stopIfTrue="1">
      <formula>#REF!="DTC Int. Staff"</formula>
    </cfRule>
  </conditionalFormatting>
  <conditionalFormatting sqref="G70">
    <cfRule type="expression" dxfId="212" priority="55" stopIfTrue="1">
      <formula>$F$5="Freelancer"</formula>
    </cfRule>
    <cfRule type="expression" dxfId="211" priority="56" stopIfTrue="1">
      <formula>$F$5="DTC Int. Staff"</formula>
    </cfRule>
  </conditionalFormatting>
  <conditionalFormatting sqref="G72">
    <cfRule type="expression" dxfId="210" priority="53" stopIfTrue="1">
      <formula>#REF!="Freelancer"</formula>
    </cfRule>
    <cfRule type="expression" dxfId="209" priority="54" stopIfTrue="1">
      <formula>#REF!="DTC Int. Staff"</formula>
    </cfRule>
  </conditionalFormatting>
  <conditionalFormatting sqref="G72">
    <cfRule type="expression" dxfId="208" priority="51" stopIfTrue="1">
      <formula>#REF!="Freelancer"</formula>
    </cfRule>
    <cfRule type="expression" dxfId="207" priority="52" stopIfTrue="1">
      <formula>#REF!="DTC Int. Staff"</formula>
    </cfRule>
  </conditionalFormatting>
  <conditionalFormatting sqref="G72">
    <cfRule type="expression" dxfId="206" priority="49" stopIfTrue="1">
      <formula>$F$5="Freelancer"</formula>
    </cfRule>
    <cfRule type="expression" dxfId="205" priority="50" stopIfTrue="1">
      <formula>$F$5="DTC Int. Staff"</formula>
    </cfRule>
  </conditionalFormatting>
  <conditionalFormatting sqref="G75">
    <cfRule type="expression" dxfId="204" priority="47" stopIfTrue="1">
      <formula>#REF!="Freelancer"</formula>
    </cfRule>
    <cfRule type="expression" dxfId="203" priority="48" stopIfTrue="1">
      <formula>#REF!="DTC Int. Staff"</formula>
    </cfRule>
  </conditionalFormatting>
  <conditionalFormatting sqref="G75">
    <cfRule type="expression" dxfId="202" priority="45" stopIfTrue="1">
      <formula>$F$5="Freelancer"</formula>
    </cfRule>
    <cfRule type="expression" dxfId="201" priority="46" stopIfTrue="1">
      <formula>$F$5="DTC Int. Staff"</formula>
    </cfRule>
  </conditionalFormatting>
  <conditionalFormatting sqref="G82">
    <cfRule type="expression" dxfId="200" priority="43" stopIfTrue="1">
      <formula>#REF!="Freelancer"</formula>
    </cfRule>
    <cfRule type="expression" dxfId="199" priority="44" stopIfTrue="1">
      <formula>#REF!="DTC Int. Staff"</formula>
    </cfRule>
  </conditionalFormatting>
  <conditionalFormatting sqref="G82">
    <cfRule type="expression" dxfId="198" priority="41" stopIfTrue="1">
      <formula>$F$5="Freelancer"</formula>
    </cfRule>
    <cfRule type="expression" dxfId="197" priority="42" stopIfTrue="1">
      <formula>$F$5="DTC Int. Staff"</formula>
    </cfRule>
  </conditionalFormatting>
  <conditionalFormatting sqref="G87">
    <cfRule type="expression" dxfId="196" priority="39" stopIfTrue="1">
      <formula>#REF!="Freelancer"</formula>
    </cfRule>
    <cfRule type="expression" dxfId="195" priority="40" stopIfTrue="1">
      <formula>#REF!="DTC Int. Staff"</formula>
    </cfRule>
  </conditionalFormatting>
  <conditionalFormatting sqref="G87">
    <cfRule type="expression" dxfId="194" priority="37" stopIfTrue="1">
      <formula>#REF!="Freelancer"</formula>
    </cfRule>
    <cfRule type="expression" dxfId="193" priority="38" stopIfTrue="1">
      <formula>#REF!="DTC Int. Staff"</formula>
    </cfRule>
  </conditionalFormatting>
  <conditionalFormatting sqref="G87">
    <cfRule type="expression" dxfId="192" priority="35" stopIfTrue="1">
      <formula>$F$5="Freelancer"</formula>
    </cfRule>
    <cfRule type="expression" dxfId="191" priority="36" stopIfTrue="1">
      <formula>$F$5="DTC Int. Staff"</formula>
    </cfRule>
  </conditionalFormatting>
  <conditionalFormatting sqref="G92">
    <cfRule type="expression" dxfId="190" priority="33" stopIfTrue="1">
      <formula>#REF!="Freelancer"</formula>
    </cfRule>
    <cfRule type="expression" dxfId="189" priority="34" stopIfTrue="1">
      <formula>#REF!="DTC Int. Staff"</formula>
    </cfRule>
  </conditionalFormatting>
  <conditionalFormatting sqref="G92">
    <cfRule type="expression" dxfId="188" priority="31" stopIfTrue="1">
      <formula>$F$5="Freelancer"</formula>
    </cfRule>
    <cfRule type="expression" dxfId="187" priority="32" stopIfTrue="1">
      <formula>$F$5="DTC Int. Staff"</formula>
    </cfRule>
  </conditionalFormatting>
  <conditionalFormatting sqref="G98">
    <cfRule type="expression" dxfId="186" priority="29" stopIfTrue="1">
      <formula>#REF!="Freelancer"</formula>
    </cfRule>
    <cfRule type="expression" dxfId="185" priority="30" stopIfTrue="1">
      <formula>#REF!="DTC Int. Staff"</formula>
    </cfRule>
  </conditionalFormatting>
  <conditionalFormatting sqref="G98">
    <cfRule type="expression" dxfId="184" priority="27" stopIfTrue="1">
      <formula>#REF!="Freelancer"</formula>
    </cfRule>
    <cfRule type="expression" dxfId="183" priority="28" stopIfTrue="1">
      <formula>#REF!="DTC Int. Staff"</formula>
    </cfRule>
  </conditionalFormatting>
  <conditionalFormatting sqref="G98">
    <cfRule type="expression" dxfId="182" priority="25" stopIfTrue="1">
      <formula>$F$5="Freelancer"</formula>
    </cfRule>
    <cfRule type="expression" dxfId="181" priority="26" stopIfTrue="1">
      <formula>$F$5="DTC Int. Staff"</formula>
    </cfRule>
  </conditionalFormatting>
  <conditionalFormatting sqref="G110">
    <cfRule type="expression" dxfId="180" priority="7" stopIfTrue="1">
      <formula>#REF!="Freelancer"</formula>
    </cfRule>
    <cfRule type="expression" dxfId="179" priority="8" stopIfTrue="1">
      <formula>#REF!="DTC Int. Staff"</formula>
    </cfRule>
  </conditionalFormatting>
  <conditionalFormatting sqref="G120">
    <cfRule type="expression" dxfId="178" priority="5" stopIfTrue="1">
      <formula>#REF!="Freelancer"</formula>
    </cfRule>
    <cfRule type="expression" dxfId="177" priority="6" stopIfTrue="1">
      <formula>#REF!="DTC Int. Staff"</formula>
    </cfRule>
  </conditionalFormatting>
  <conditionalFormatting sqref="G103 J103">
    <cfRule type="expression" dxfId="176" priority="3" stopIfTrue="1">
      <formula>#REF!="Freelancer"</formula>
    </cfRule>
    <cfRule type="expression" dxfId="175" priority="4" stopIfTrue="1">
      <formula>#REF!="DTC Int. Staff"</formula>
    </cfRule>
  </conditionalFormatting>
  <conditionalFormatting sqref="G103 J103">
    <cfRule type="expression" dxfId="174" priority="1" stopIfTrue="1">
      <formula>$F$5="Freelancer"</formula>
    </cfRule>
    <cfRule type="expression" dxfId="17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3545-52CC-41E3-A8DF-D7E21B314A21}">
  <sheetPr>
    <pageSetUpPr fitToPage="1"/>
  </sheetPr>
  <dimension ref="A1:K275"/>
  <sheetViews>
    <sheetView showGridLines="0" topLeftCell="D114" zoomScale="90" zoomScaleNormal="90" workbookViewId="0">
      <selection activeCell="H120" sqref="H120"/>
    </sheetView>
  </sheetViews>
  <sheetFormatPr defaultColWidth="11.44140625" defaultRowHeight="14.4" x14ac:dyDescent="0.25"/>
  <cols>
    <col min="1" max="2" width="4" style="111" hidden="1" customWidth="1"/>
    <col min="3" max="3" width="3.5546875" style="111" hidden="1" customWidth="1"/>
    <col min="4" max="4" width="13" style="111" bestFit="1" customWidth="1"/>
    <col min="5" max="5" width="10.5546875" style="111" bestFit="1" customWidth="1"/>
    <col min="6" max="6" width="21.77734375" style="111" bestFit="1" customWidth="1"/>
    <col min="7" max="7" width="16.21875" style="111" customWidth="1"/>
    <col min="8" max="8" width="85.21875" style="111" customWidth="1"/>
    <col min="9" max="10" width="13.77734375" style="111" customWidth="1"/>
    <col min="11" max="11" width="11.77734375" style="111" bestFit="1" customWidth="1"/>
    <col min="12" max="16384" width="11.44140625" style="111"/>
  </cols>
  <sheetData>
    <row r="1" spans="1:11" ht="51.75" customHeight="1" thickBot="1" x14ac:dyDescent="0.3">
      <c r="D1" s="303" t="s">
        <v>5</v>
      </c>
      <c r="E1" s="304"/>
      <c r="F1" s="304"/>
      <c r="G1" s="304"/>
      <c r="H1" s="304"/>
      <c r="I1" s="304"/>
      <c r="J1" s="304"/>
      <c r="K1" s="305"/>
    </row>
    <row r="2" spans="1:11" ht="13.5" customHeight="1" x14ac:dyDescent="0.25">
      <c r="D2" s="112"/>
      <c r="E2" s="112"/>
      <c r="F2" s="112"/>
      <c r="G2" s="112"/>
      <c r="H2" s="112"/>
      <c r="I2" s="112"/>
      <c r="J2" s="113"/>
    </row>
    <row r="3" spans="1:11" ht="20.25" customHeight="1" x14ac:dyDescent="0.25">
      <c r="D3" s="114" t="s">
        <v>0</v>
      </c>
      <c r="E3" s="115"/>
      <c r="F3" s="116" t="s">
        <v>78</v>
      </c>
      <c r="G3" s="117"/>
      <c r="I3" s="118"/>
      <c r="J3" s="118"/>
    </row>
    <row r="4" spans="1:11" ht="20.25" customHeight="1" x14ac:dyDescent="0.25">
      <c r="D4" s="306" t="s">
        <v>8</v>
      </c>
      <c r="E4" s="307"/>
      <c r="F4" s="116" t="s">
        <v>79</v>
      </c>
      <c r="G4" s="117"/>
      <c r="I4" s="118"/>
      <c r="J4" s="118"/>
    </row>
    <row r="5" spans="1:11" ht="20.25" customHeight="1" x14ac:dyDescent="0.25">
      <c r="D5" s="114" t="s">
        <v>7</v>
      </c>
      <c r="E5" s="119"/>
      <c r="F5" s="116" t="s">
        <v>80</v>
      </c>
      <c r="G5" s="117"/>
      <c r="I5" s="118"/>
      <c r="J5" s="118"/>
    </row>
    <row r="6" spans="1:11" ht="20.25" customHeight="1" x14ac:dyDescent="0.25">
      <c r="E6" s="118"/>
      <c r="F6" s="118"/>
      <c r="G6" s="118"/>
      <c r="H6" s="117"/>
      <c r="I6" s="118"/>
      <c r="J6" s="19"/>
    </row>
    <row r="7" spans="1:11" ht="28.8" x14ac:dyDescent="0.25">
      <c r="G7" s="120"/>
      <c r="H7" s="117"/>
      <c r="I7" s="121" t="s">
        <v>34</v>
      </c>
      <c r="J7" s="122" t="s">
        <v>35</v>
      </c>
    </row>
    <row r="8" spans="1:11" ht="43.5" customHeight="1" x14ac:dyDescent="0.25">
      <c r="G8" s="118"/>
      <c r="H8" s="117"/>
      <c r="I8" s="24">
        <f>SUM(J10:J141)</f>
        <v>150</v>
      </c>
      <c r="J8" s="123">
        <f>I8/8</f>
        <v>18.75</v>
      </c>
    </row>
    <row r="9" spans="1:11" ht="20.25" customHeight="1" thickBot="1" x14ac:dyDescent="0.3">
      <c r="E9" s="118"/>
      <c r="F9" s="118"/>
      <c r="G9" s="118"/>
      <c r="H9" s="117"/>
      <c r="I9" s="118"/>
      <c r="J9" s="19"/>
    </row>
    <row r="10" spans="1:11" ht="22.5" customHeight="1" thickBot="1" x14ac:dyDescent="0.3">
      <c r="B10" s="111">
        <f>MONTH(E11)</f>
        <v>10</v>
      </c>
      <c r="C10" s="124"/>
      <c r="D10" s="125">
        <v>44470</v>
      </c>
      <c r="E10" s="126" t="s">
        <v>33</v>
      </c>
      <c r="F10" s="127" t="s">
        <v>4</v>
      </c>
      <c r="G10" s="128" t="s">
        <v>6</v>
      </c>
      <c r="H10" s="129" t="s">
        <v>3</v>
      </c>
      <c r="I10" s="129" t="s">
        <v>1</v>
      </c>
      <c r="J10" s="129" t="s">
        <v>2</v>
      </c>
      <c r="K10" s="168" t="s">
        <v>50</v>
      </c>
    </row>
    <row r="11" spans="1:11" ht="22.5" customHeight="1" x14ac:dyDescent="0.25">
      <c r="A11" s="111">
        <f t="shared" ref="A11:A126" si="0">IF(OR(C11="f",C11="u",C11="F",C11="U"),"",IF(OR(B11=1,B11=2,B11=3,B11=4,B11=5),1,""))</f>
        <v>1</v>
      </c>
      <c r="B11" s="111">
        <f t="shared" ref="B11:B115" si="1">WEEKDAY(E11,2)</f>
        <v>5</v>
      </c>
      <c r="C11" s="131"/>
      <c r="D11" s="132" t="str">
        <f>IF(B11=1,"Mo",IF(B11=2,"Tue",IF(B11=3,"Wed",IF(B11=4,"Thu",IF(B11=5,"Fri",IF(B11=6,"Sat",IF(B11=7,"Sun","")))))))</f>
        <v>Fri</v>
      </c>
      <c r="E11" s="133">
        <f>+D10</f>
        <v>44470</v>
      </c>
      <c r="F11" s="134" t="s">
        <v>156</v>
      </c>
      <c r="G11" s="135">
        <v>9003</v>
      </c>
      <c r="H11" s="151" t="s">
        <v>158</v>
      </c>
      <c r="I11" s="135" t="s">
        <v>83</v>
      </c>
      <c r="J11" s="137">
        <v>8</v>
      </c>
      <c r="K11" s="211" t="s">
        <v>60</v>
      </c>
    </row>
    <row r="12" spans="1:11" ht="22.5" customHeight="1" x14ac:dyDescent="0.25">
      <c r="C12" s="139"/>
      <c r="D12" s="132" t="str">
        <f>D11</f>
        <v>Fri</v>
      </c>
      <c r="E12" s="133">
        <f>E11</f>
        <v>44470</v>
      </c>
      <c r="F12" s="134"/>
      <c r="G12" s="135"/>
      <c r="H12" s="136"/>
      <c r="I12" s="135"/>
      <c r="J12" s="137"/>
      <c r="K12" s="138"/>
    </row>
    <row r="13" spans="1:11" ht="22.5" customHeight="1" x14ac:dyDescent="0.25">
      <c r="C13" s="139"/>
      <c r="D13" s="132" t="str">
        <f t="shared" ref="D13:E15" si="2">D12</f>
        <v>Fri</v>
      </c>
      <c r="E13" s="133">
        <f t="shared" si="2"/>
        <v>44470</v>
      </c>
      <c r="F13" s="134"/>
      <c r="G13" s="135"/>
      <c r="H13" s="136"/>
      <c r="I13" s="135"/>
      <c r="J13" s="137"/>
      <c r="K13" s="138"/>
    </row>
    <row r="14" spans="1:11" ht="22.5" customHeight="1" x14ac:dyDescent="0.25">
      <c r="C14" s="139"/>
      <c r="D14" s="132" t="str">
        <f t="shared" si="2"/>
        <v>Fri</v>
      </c>
      <c r="E14" s="133">
        <f t="shared" si="2"/>
        <v>44470</v>
      </c>
      <c r="F14" s="134"/>
      <c r="G14" s="135"/>
      <c r="H14" s="136"/>
      <c r="I14" s="135"/>
      <c r="J14" s="137"/>
      <c r="K14" s="138"/>
    </row>
    <row r="15" spans="1:11" ht="22.5" customHeight="1" x14ac:dyDescent="0.25">
      <c r="C15" s="139"/>
      <c r="D15" s="132" t="str">
        <f t="shared" si="2"/>
        <v>Fri</v>
      </c>
      <c r="E15" s="133">
        <f t="shared" si="2"/>
        <v>44470</v>
      </c>
      <c r="F15" s="134"/>
      <c r="G15" s="135"/>
      <c r="H15" s="136"/>
      <c r="I15" s="135"/>
      <c r="J15" s="137"/>
      <c r="K15" s="138"/>
    </row>
    <row r="16" spans="1:11" ht="22.5" customHeight="1" x14ac:dyDescent="0.25">
      <c r="A16" s="111" t="str">
        <f t="shared" si="0"/>
        <v/>
      </c>
      <c r="B16" s="111">
        <f t="shared" si="1"/>
        <v>6</v>
      </c>
      <c r="C16" s="140"/>
      <c r="D16" s="141" t="str">
        <f>IF(B16=1,"Mo",IF(B16=2,"Tue",IF(B16=3,"Wed",IF(B16=4,"Thu",IF(B16=5,"Fri",IF(B16=6,"Sat",IF(B16=7,"Sun","")))))))</f>
        <v>Sat</v>
      </c>
      <c r="E16" s="142">
        <f>+E11+1</f>
        <v>44471</v>
      </c>
      <c r="F16" s="143"/>
      <c r="G16" s="144"/>
      <c r="H16" s="145"/>
      <c r="I16" s="144"/>
      <c r="J16" s="146"/>
      <c r="K16" s="147"/>
    </row>
    <row r="17" spans="1:11" ht="22.5" customHeight="1" x14ac:dyDescent="0.25">
      <c r="A17" s="111" t="str">
        <f t="shared" si="0"/>
        <v/>
      </c>
      <c r="B17" s="111">
        <f t="shared" si="1"/>
        <v>7</v>
      </c>
      <c r="C17" s="140"/>
      <c r="D17" s="141" t="str">
        <f>IF(B17=1,"Mo",IF(B17=2,"Tue",IF(B17=3,"Wed",IF(B17=4,"Thu",IF(B17=5,"Fri",IF(B17=6,"Sat",IF(B17=7,"Sun","")))))))</f>
        <v>Sun</v>
      </c>
      <c r="E17" s="142">
        <f t="shared" ref="E17:E72" si="3">+E16+1</f>
        <v>44472</v>
      </c>
      <c r="F17" s="143"/>
      <c r="G17" s="144"/>
      <c r="H17" s="153"/>
      <c r="I17" s="144"/>
      <c r="J17" s="146"/>
      <c r="K17" s="147"/>
    </row>
    <row r="18" spans="1:11" ht="22.5" customHeight="1" x14ac:dyDescent="0.25">
      <c r="A18" s="111">
        <f t="shared" si="0"/>
        <v>1</v>
      </c>
      <c r="B18" s="111">
        <f t="shared" si="1"/>
        <v>1</v>
      </c>
      <c r="C18" s="140"/>
      <c r="D18" s="132" t="str">
        <f t="shared" ref="D18:D126" si="4">IF(B18=1,"Mo",IF(B18=2,"Tue",IF(B18=3,"Wed",IF(B18=4,"Thu",IF(B18=5,"Fri",IF(B18=6,"Sat",IF(B18=7,"Sun","")))))))</f>
        <v>Mo</v>
      </c>
      <c r="E18" s="133">
        <f t="shared" si="3"/>
        <v>44473</v>
      </c>
      <c r="F18" s="134" t="s">
        <v>156</v>
      </c>
      <c r="G18" s="135">
        <v>9003</v>
      </c>
      <c r="H18" s="151" t="s">
        <v>158</v>
      </c>
      <c r="I18" s="135" t="s">
        <v>83</v>
      </c>
      <c r="J18" s="137">
        <v>8</v>
      </c>
      <c r="K18" s="211" t="s">
        <v>60</v>
      </c>
    </row>
    <row r="19" spans="1:11" ht="22.5" customHeight="1" x14ac:dyDescent="0.25">
      <c r="C19" s="140"/>
      <c r="D19" s="132" t="str">
        <f>D18</f>
        <v>Mo</v>
      </c>
      <c r="E19" s="133">
        <f>E18</f>
        <v>44473</v>
      </c>
      <c r="F19" s="134"/>
      <c r="G19" s="135"/>
      <c r="H19" s="136"/>
      <c r="I19" s="135"/>
      <c r="J19" s="137"/>
      <c r="K19" s="138"/>
    </row>
    <row r="20" spans="1:11" ht="22.5" customHeight="1" x14ac:dyDescent="0.25">
      <c r="C20" s="140"/>
      <c r="D20" s="132" t="str">
        <f t="shared" ref="D20:E22" si="5">D19</f>
        <v>Mo</v>
      </c>
      <c r="E20" s="133">
        <f t="shared" si="5"/>
        <v>44473</v>
      </c>
      <c r="F20" s="134"/>
      <c r="G20" s="135"/>
      <c r="H20" s="136"/>
      <c r="I20" s="135"/>
      <c r="J20" s="137"/>
      <c r="K20" s="138"/>
    </row>
    <row r="21" spans="1:11" ht="22.5" customHeight="1" x14ac:dyDescent="0.25">
      <c r="C21" s="140"/>
      <c r="D21" s="132" t="str">
        <f t="shared" si="5"/>
        <v>Mo</v>
      </c>
      <c r="E21" s="133">
        <f t="shared" si="5"/>
        <v>44473</v>
      </c>
      <c r="F21" s="134"/>
      <c r="G21" s="135"/>
      <c r="H21" s="136"/>
      <c r="I21" s="135"/>
      <c r="J21" s="137"/>
      <c r="K21" s="138"/>
    </row>
    <row r="22" spans="1:11" ht="22.5" customHeight="1" x14ac:dyDescent="0.25">
      <c r="C22" s="140"/>
      <c r="D22" s="132" t="str">
        <f t="shared" si="5"/>
        <v>Mo</v>
      </c>
      <c r="E22" s="133">
        <f t="shared" si="5"/>
        <v>44473</v>
      </c>
      <c r="F22" s="134"/>
      <c r="G22" s="135"/>
      <c r="H22" s="136"/>
      <c r="I22" s="135"/>
      <c r="J22" s="137"/>
      <c r="K22" s="138"/>
    </row>
    <row r="23" spans="1:11" ht="22.5" customHeight="1" x14ac:dyDescent="0.25">
      <c r="A23" s="111">
        <f t="shared" si="0"/>
        <v>1</v>
      </c>
      <c r="B23" s="111">
        <f t="shared" si="1"/>
        <v>2</v>
      </c>
      <c r="C23" s="140"/>
      <c r="D23" s="141" t="str">
        <f t="shared" si="4"/>
        <v>Tue</v>
      </c>
      <c r="E23" s="142">
        <f>+E18+1</f>
        <v>44474</v>
      </c>
      <c r="F23" s="143" t="s">
        <v>156</v>
      </c>
      <c r="G23" s="144">
        <v>9003</v>
      </c>
      <c r="H23" s="145" t="s">
        <v>158</v>
      </c>
      <c r="I23" s="144" t="s">
        <v>86</v>
      </c>
      <c r="J23" s="146">
        <v>8</v>
      </c>
      <c r="K23" s="147" t="s">
        <v>60</v>
      </c>
    </row>
    <row r="24" spans="1:11" ht="22.5" customHeight="1" x14ac:dyDescent="0.25">
      <c r="C24" s="140"/>
      <c r="D24" s="141" t="str">
        <f>D23</f>
        <v>Tue</v>
      </c>
      <c r="E24" s="142">
        <f>E23</f>
        <v>44474</v>
      </c>
      <c r="F24" s="143"/>
      <c r="G24" s="144"/>
      <c r="H24" s="145"/>
      <c r="I24" s="144"/>
      <c r="J24" s="146"/>
      <c r="K24" s="147"/>
    </row>
    <row r="25" spans="1:11" ht="22.5" customHeight="1" x14ac:dyDescent="0.25">
      <c r="C25" s="140"/>
      <c r="D25" s="141" t="str">
        <f t="shared" ref="D25:E27" si="6">D24</f>
        <v>Tue</v>
      </c>
      <c r="E25" s="142">
        <f t="shared" si="6"/>
        <v>44474</v>
      </c>
      <c r="F25" s="143"/>
      <c r="G25" s="144"/>
      <c r="H25" s="145"/>
      <c r="I25" s="144"/>
      <c r="J25" s="146"/>
      <c r="K25" s="147"/>
    </row>
    <row r="26" spans="1:11" ht="22.5" customHeight="1" x14ac:dyDescent="0.25">
      <c r="C26" s="140"/>
      <c r="D26" s="141" t="str">
        <f t="shared" si="6"/>
        <v>Tue</v>
      </c>
      <c r="E26" s="142">
        <f t="shared" si="6"/>
        <v>44474</v>
      </c>
      <c r="F26" s="143"/>
      <c r="G26" s="144"/>
      <c r="H26" s="145"/>
      <c r="I26" s="144"/>
      <c r="J26" s="146"/>
      <c r="K26" s="147"/>
    </row>
    <row r="27" spans="1:11" ht="22.5" customHeight="1" x14ac:dyDescent="0.25">
      <c r="C27" s="140"/>
      <c r="D27" s="141" t="str">
        <f t="shared" si="6"/>
        <v>Tue</v>
      </c>
      <c r="E27" s="142">
        <f t="shared" si="6"/>
        <v>44474</v>
      </c>
      <c r="F27" s="143"/>
      <c r="G27" s="144"/>
      <c r="H27" s="145"/>
      <c r="I27" s="144"/>
      <c r="J27" s="146"/>
      <c r="K27" s="147"/>
    </row>
    <row r="28" spans="1:11" ht="22.5" customHeight="1" x14ac:dyDescent="0.25">
      <c r="A28" s="111">
        <f t="shared" si="0"/>
        <v>1</v>
      </c>
      <c r="B28" s="111">
        <f t="shared" si="1"/>
        <v>3</v>
      </c>
      <c r="C28" s="140"/>
      <c r="D28" s="132" t="str">
        <f t="shared" si="4"/>
        <v>Wed</v>
      </c>
      <c r="E28" s="133">
        <f>+E23+1</f>
        <v>44475</v>
      </c>
      <c r="F28" s="134" t="s">
        <v>156</v>
      </c>
      <c r="G28" s="135">
        <v>9003</v>
      </c>
      <c r="H28" s="151" t="s">
        <v>158</v>
      </c>
      <c r="I28" s="135" t="s">
        <v>83</v>
      </c>
      <c r="J28" s="137">
        <v>9</v>
      </c>
      <c r="K28" s="211" t="s">
        <v>60</v>
      </c>
    </row>
    <row r="29" spans="1:11" ht="22.5" customHeight="1" x14ac:dyDescent="0.25">
      <c r="C29" s="140"/>
      <c r="D29" s="132" t="str">
        <f>D28</f>
        <v>Wed</v>
      </c>
      <c r="E29" s="133">
        <f>E28</f>
        <v>44475</v>
      </c>
      <c r="F29" s="134"/>
      <c r="G29" s="135"/>
      <c r="H29" s="136"/>
      <c r="I29" s="135"/>
      <c r="J29" s="137"/>
      <c r="K29" s="138"/>
    </row>
    <row r="30" spans="1:11" ht="22.5" customHeight="1" x14ac:dyDescent="0.25">
      <c r="C30" s="140"/>
      <c r="D30" s="132" t="str">
        <f t="shared" ref="D30:E32" si="7">D29</f>
        <v>Wed</v>
      </c>
      <c r="E30" s="133">
        <f t="shared" si="7"/>
        <v>44475</v>
      </c>
      <c r="F30" s="134"/>
      <c r="G30" s="135"/>
      <c r="H30" s="150"/>
      <c r="I30" s="135"/>
      <c r="J30" s="137"/>
      <c r="K30" s="138"/>
    </row>
    <row r="31" spans="1:11" ht="22.5" customHeight="1" x14ac:dyDescent="0.25">
      <c r="C31" s="140"/>
      <c r="D31" s="132" t="str">
        <f t="shared" si="7"/>
        <v>Wed</v>
      </c>
      <c r="E31" s="133">
        <f t="shared" si="7"/>
        <v>44475</v>
      </c>
      <c r="F31" s="134"/>
      <c r="G31" s="135"/>
      <c r="H31" s="150"/>
      <c r="I31" s="135"/>
      <c r="J31" s="137"/>
      <c r="K31" s="138"/>
    </row>
    <row r="32" spans="1:11" ht="22.5" customHeight="1" x14ac:dyDescent="0.25">
      <c r="C32" s="140"/>
      <c r="D32" s="132" t="str">
        <f t="shared" si="7"/>
        <v>Wed</v>
      </c>
      <c r="E32" s="133">
        <f t="shared" si="7"/>
        <v>44475</v>
      </c>
      <c r="F32" s="134"/>
      <c r="G32" s="135"/>
      <c r="H32" s="150"/>
      <c r="I32" s="135"/>
      <c r="J32" s="137"/>
      <c r="K32" s="138"/>
    </row>
    <row r="33" spans="1:11" ht="22.5" customHeight="1" x14ac:dyDescent="0.25">
      <c r="A33" s="111">
        <f t="shared" si="0"/>
        <v>1</v>
      </c>
      <c r="B33" s="111">
        <f t="shared" si="1"/>
        <v>4</v>
      </c>
      <c r="C33" s="140"/>
      <c r="D33" s="141" t="str">
        <f t="shared" si="4"/>
        <v>Thu</v>
      </c>
      <c r="E33" s="142">
        <f>+E28+1</f>
        <v>44476</v>
      </c>
      <c r="F33" s="143" t="s">
        <v>156</v>
      </c>
      <c r="G33" s="144">
        <v>9003</v>
      </c>
      <c r="H33" s="145" t="s">
        <v>159</v>
      </c>
      <c r="I33" s="144" t="s">
        <v>86</v>
      </c>
      <c r="J33" s="146">
        <v>5</v>
      </c>
      <c r="K33" s="147" t="s">
        <v>60</v>
      </c>
    </row>
    <row r="34" spans="1:11" ht="22.5" customHeight="1" x14ac:dyDescent="0.25">
      <c r="C34" s="140"/>
      <c r="D34" s="141" t="str">
        <f>D33</f>
        <v>Thu</v>
      </c>
      <c r="E34" s="142">
        <f>E33</f>
        <v>44476</v>
      </c>
      <c r="F34" s="143" t="s">
        <v>123</v>
      </c>
      <c r="G34" s="144">
        <v>9002</v>
      </c>
      <c r="H34" s="145" t="s">
        <v>160</v>
      </c>
      <c r="I34" s="144" t="s">
        <v>86</v>
      </c>
      <c r="J34" s="146">
        <v>2</v>
      </c>
      <c r="K34" s="147" t="s">
        <v>60</v>
      </c>
    </row>
    <row r="35" spans="1:11" ht="22.5" customHeight="1" x14ac:dyDescent="0.25">
      <c r="C35" s="140"/>
      <c r="D35" s="141" t="str">
        <f t="shared" ref="D35:E37" si="8">D34</f>
        <v>Thu</v>
      </c>
      <c r="E35" s="142">
        <f t="shared" si="8"/>
        <v>44476</v>
      </c>
      <c r="F35" s="143"/>
      <c r="G35" s="144"/>
      <c r="H35" s="145" t="s">
        <v>164</v>
      </c>
      <c r="I35" s="144" t="s">
        <v>86</v>
      </c>
      <c r="J35" s="146">
        <v>1</v>
      </c>
      <c r="K35" s="147"/>
    </row>
    <row r="36" spans="1:11" ht="22.5" customHeight="1" x14ac:dyDescent="0.25">
      <c r="C36" s="140"/>
      <c r="D36" s="141" t="str">
        <f t="shared" si="8"/>
        <v>Thu</v>
      </c>
      <c r="E36" s="142">
        <f t="shared" si="8"/>
        <v>44476</v>
      </c>
      <c r="F36" s="143"/>
      <c r="G36" s="144"/>
      <c r="H36" s="145"/>
      <c r="I36" s="144"/>
      <c r="J36" s="146"/>
      <c r="K36" s="147"/>
    </row>
    <row r="37" spans="1:11" ht="22.5" customHeight="1" x14ac:dyDescent="0.25">
      <c r="C37" s="140"/>
      <c r="D37" s="141" t="str">
        <f t="shared" si="8"/>
        <v>Thu</v>
      </c>
      <c r="E37" s="142">
        <f t="shared" si="8"/>
        <v>44476</v>
      </c>
      <c r="F37" s="143"/>
      <c r="G37" s="144"/>
      <c r="H37" s="145"/>
      <c r="I37" s="144"/>
      <c r="J37" s="146"/>
      <c r="K37" s="147"/>
    </row>
    <row r="38" spans="1:11" ht="22.5" customHeight="1" x14ac:dyDescent="0.25">
      <c r="A38" s="111">
        <f t="shared" si="0"/>
        <v>1</v>
      </c>
      <c r="B38" s="111">
        <f t="shared" si="1"/>
        <v>5</v>
      </c>
      <c r="C38" s="140"/>
      <c r="D38" s="132" t="str">
        <f>IF(B38=1,"Mo",IF(B38=2,"Tue",IF(B38=3,"Wed",IF(B38=4,"Thu",IF(B38=5,"Fri",IF(B38=6,"Sat",IF(B38=7,"Sun","")))))))</f>
        <v>Fri</v>
      </c>
      <c r="E38" s="133">
        <f>+E33+1</f>
        <v>44477</v>
      </c>
      <c r="F38" s="134" t="s">
        <v>123</v>
      </c>
      <c r="G38" s="135">
        <v>9002</v>
      </c>
      <c r="H38" s="151" t="s">
        <v>161</v>
      </c>
      <c r="I38" s="135" t="s">
        <v>86</v>
      </c>
      <c r="J38" s="137">
        <v>2</v>
      </c>
      <c r="K38" s="138" t="s">
        <v>60</v>
      </c>
    </row>
    <row r="39" spans="1:11" ht="22.5" customHeight="1" x14ac:dyDescent="0.25">
      <c r="C39" s="140"/>
      <c r="D39" s="132" t="str">
        <f t="shared" ref="D39:E42" si="9">D38</f>
        <v>Fri</v>
      </c>
      <c r="E39" s="133">
        <f t="shared" si="9"/>
        <v>44477</v>
      </c>
      <c r="F39" s="134" t="s">
        <v>163</v>
      </c>
      <c r="G39" s="135">
        <v>9002</v>
      </c>
      <c r="H39" s="151" t="s">
        <v>162</v>
      </c>
      <c r="I39" s="135" t="s">
        <v>86</v>
      </c>
      <c r="J39" s="137">
        <v>2</v>
      </c>
      <c r="K39" s="138" t="s">
        <v>60</v>
      </c>
    </row>
    <row r="40" spans="1:11" ht="22.5" customHeight="1" x14ac:dyDescent="0.25">
      <c r="C40" s="140"/>
      <c r="D40" s="132" t="str">
        <f t="shared" si="9"/>
        <v>Fri</v>
      </c>
      <c r="E40" s="133">
        <f t="shared" si="9"/>
        <v>44477</v>
      </c>
      <c r="F40" s="134" t="s">
        <v>115</v>
      </c>
      <c r="G40" s="135">
        <v>9003</v>
      </c>
      <c r="H40" s="151" t="s">
        <v>171</v>
      </c>
      <c r="I40" s="135" t="s">
        <v>86</v>
      </c>
      <c r="J40" s="137">
        <v>4</v>
      </c>
      <c r="K40" s="138" t="s">
        <v>60</v>
      </c>
    </row>
    <row r="41" spans="1:11" ht="22.5" customHeight="1" x14ac:dyDescent="0.25">
      <c r="C41" s="140"/>
      <c r="D41" s="132" t="str">
        <f t="shared" si="9"/>
        <v>Fri</v>
      </c>
      <c r="E41" s="133">
        <f t="shared" si="9"/>
        <v>44477</v>
      </c>
      <c r="F41" s="134"/>
      <c r="G41" s="135"/>
      <c r="H41" s="151"/>
      <c r="I41" s="135"/>
      <c r="J41" s="137"/>
      <c r="K41" s="138"/>
    </row>
    <row r="42" spans="1:11" ht="22.5" customHeight="1" x14ac:dyDescent="0.25">
      <c r="C42" s="140"/>
      <c r="D42" s="132" t="str">
        <f t="shared" si="9"/>
        <v>Fri</v>
      </c>
      <c r="E42" s="133">
        <f t="shared" si="9"/>
        <v>44477</v>
      </c>
      <c r="F42" s="134"/>
      <c r="G42" s="135"/>
      <c r="H42" s="151"/>
      <c r="I42" s="135"/>
      <c r="J42" s="137"/>
      <c r="K42" s="138"/>
    </row>
    <row r="43" spans="1:11" ht="22.5" customHeight="1" x14ac:dyDescent="0.25">
      <c r="A43" s="111" t="str">
        <f t="shared" si="0"/>
        <v/>
      </c>
      <c r="B43" s="111">
        <f t="shared" si="1"/>
        <v>6</v>
      </c>
      <c r="C43" s="140"/>
      <c r="D43" s="141" t="str">
        <f>IF(B43=1,"Mo",IF(B43=2,"Tue",IF(B43=3,"Wed",IF(B43=4,"Thu",IF(B43=5,"Fri",IF(B43=6,"Sat",IF(B43=7,"Sun","")))))))</f>
        <v>Sat</v>
      </c>
      <c r="E43" s="142">
        <f>+E38+1</f>
        <v>44478</v>
      </c>
      <c r="F43" s="143"/>
      <c r="G43" s="144"/>
      <c r="H43" s="145"/>
      <c r="I43" s="144"/>
      <c r="J43" s="146"/>
      <c r="K43" s="147"/>
    </row>
    <row r="44" spans="1:11" ht="22.5" customHeight="1" x14ac:dyDescent="0.25">
      <c r="A44" s="111" t="str">
        <f t="shared" si="0"/>
        <v/>
      </c>
      <c r="B44" s="111">
        <f t="shared" si="1"/>
        <v>7</v>
      </c>
      <c r="C44" s="140"/>
      <c r="D44" s="141" t="str">
        <f>IF(B44=1,"Mo",IF(B44=2,"Tue",IF(B44=3,"Wed",IF(B44=4,"Thu",IF(B44=5,"Fri",IF(B44=6,"Sat",IF(B44=7,"Sun","")))))))</f>
        <v>Sun</v>
      </c>
      <c r="E44" s="142">
        <f t="shared" si="3"/>
        <v>44479</v>
      </c>
      <c r="F44" s="143"/>
      <c r="G44" s="144"/>
      <c r="H44" s="153"/>
      <c r="I44" s="144"/>
      <c r="J44" s="146"/>
      <c r="K44" s="147"/>
    </row>
    <row r="45" spans="1:11" ht="22.5" customHeight="1" x14ac:dyDescent="0.25">
      <c r="A45" s="111">
        <f t="shared" si="0"/>
        <v>1</v>
      </c>
      <c r="B45" s="111">
        <f t="shared" si="1"/>
        <v>1</v>
      </c>
      <c r="C45" s="140"/>
      <c r="D45" s="132" t="str">
        <f t="shared" si="4"/>
        <v>Mo</v>
      </c>
      <c r="E45" s="133">
        <f t="shared" si="3"/>
        <v>44480</v>
      </c>
      <c r="F45" s="134" t="s">
        <v>115</v>
      </c>
      <c r="G45" s="135">
        <v>9003</v>
      </c>
      <c r="H45" s="151" t="s">
        <v>171</v>
      </c>
      <c r="I45" s="135" t="s">
        <v>83</v>
      </c>
      <c r="J45" s="137">
        <v>5</v>
      </c>
      <c r="K45" s="138" t="s">
        <v>60</v>
      </c>
    </row>
    <row r="46" spans="1:11" ht="22.5" customHeight="1" x14ac:dyDescent="0.25">
      <c r="C46" s="140"/>
      <c r="D46" s="132" t="str">
        <f>D45</f>
        <v>Mo</v>
      </c>
      <c r="E46" s="133">
        <f>E45</f>
        <v>44480</v>
      </c>
      <c r="F46" s="134" t="s">
        <v>172</v>
      </c>
      <c r="G46" s="135">
        <v>9003</v>
      </c>
      <c r="H46" s="151" t="s">
        <v>173</v>
      </c>
      <c r="I46" s="135" t="s">
        <v>83</v>
      </c>
      <c r="J46" s="137">
        <v>1.5</v>
      </c>
      <c r="K46" s="138" t="s">
        <v>60</v>
      </c>
    </row>
    <row r="47" spans="1:11" ht="22.5" customHeight="1" x14ac:dyDescent="0.25">
      <c r="C47" s="140"/>
      <c r="D47" s="132" t="str">
        <f t="shared" ref="D47:E49" si="10">D46</f>
        <v>Mo</v>
      </c>
      <c r="E47" s="133">
        <f t="shared" si="10"/>
        <v>44480</v>
      </c>
      <c r="F47" s="134" t="s">
        <v>156</v>
      </c>
      <c r="G47" s="135">
        <v>9003</v>
      </c>
      <c r="H47" s="151" t="s">
        <v>174</v>
      </c>
      <c r="I47" s="135" t="s">
        <v>83</v>
      </c>
      <c r="J47" s="137">
        <v>1.5</v>
      </c>
      <c r="K47" s="138" t="s">
        <v>60</v>
      </c>
    </row>
    <row r="48" spans="1:11" ht="22.5" customHeight="1" x14ac:dyDescent="0.25">
      <c r="C48" s="140"/>
      <c r="D48" s="132" t="str">
        <f t="shared" si="10"/>
        <v>Mo</v>
      </c>
      <c r="E48" s="133">
        <f t="shared" si="10"/>
        <v>44480</v>
      </c>
      <c r="F48" s="134"/>
      <c r="G48" s="135"/>
      <c r="H48" s="151"/>
      <c r="I48" s="135"/>
      <c r="J48" s="137"/>
      <c r="K48" s="138"/>
    </row>
    <row r="49" spans="1:11" ht="22.5" customHeight="1" x14ac:dyDescent="0.25">
      <c r="C49" s="140"/>
      <c r="D49" s="132" t="str">
        <f t="shared" si="10"/>
        <v>Mo</v>
      </c>
      <c r="E49" s="133">
        <f t="shared" si="10"/>
        <v>44480</v>
      </c>
      <c r="F49" s="134"/>
      <c r="G49" s="135"/>
      <c r="H49" s="151"/>
      <c r="I49" s="135"/>
      <c r="J49" s="137"/>
      <c r="K49" s="138"/>
    </row>
    <row r="50" spans="1:11" ht="22.5" customHeight="1" x14ac:dyDescent="0.25">
      <c r="A50" s="111">
        <f t="shared" si="0"/>
        <v>1</v>
      </c>
      <c r="B50" s="111">
        <f t="shared" si="1"/>
        <v>2</v>
      </c>
      <c r="C50" s="140"/>
      <c r="D50" s="141" t="str">
        <f t="shared" si="4"/>
        <v>Tue</v>
      </c>
      <c r="E50" s="142">
        <f>+E45+1</f>
        <v>44481</v>
      </c>
      <c r="F50" s="143" t="s">
        <v>115</v>
      </c>
      <c r="G50" s="144">
        <v>9003</v>
      </c>
      <c r="H50" s="244" t="s">
        <v>171</v>
      </c>
      <c r="I50" s="144" t="s">
        <v>86</v>
      </c>
      <c r="J50" s="146">
        <v>8</v>
      </c>
      <c r="K50" s="147" t="s">
        <v>60</v>
      </c>
    </row>
    <row r="51" spans="1:11" ht="22.5" customHeight="1" x14ac:dyDescent="0.25">
      <c r="C51" s="140"/>
      <c r="D51" s="141" t="str">
        <f t="shared" ref="D51:E54" si="11">D50</f>
        <v>Tue</v>
      </c>
      <c r="E51" s="142">
        <f t="shared" si="11"/>
        <v>44481</v>
      </c>
      <c r="F51" s="143"/>
      <c r="G51" s="144"/>
      <c r="H51" s="152"/>
      <c r="I51" s="144"/>
      <c r="J51" s="146"/>
      <c r="K51" s="147"/>
    </row>
    <row r="52" spans="1:11" ht="22.5" customHeight="1" x14ac:dyDescent="0.25">
      <c r="C52" s="140"/>
      <c r="D52" s="141" t="str">
        <f t="shared" si="11"/>
        <v>Tue</v>
      </c>
      <c r="E52" s="142">
        <f t="shared" si="11"/>
        <v>44481</v>
      </c>
      <c r="F52" s="143"/>
      <c r="G52" s="144"/>
      <c r="H52" s="152"/>
      <c r="I52" s="144"/>
      <c r="J52" s="146"/>
      <c r="K52" s="147"/>
    </row>
    <row r="53" spans="1:11" ht="22.5" customHeight="1" x14ac:dyDescent="0.25">
      <c r="C53" s="140"/>
      <c r="D53" s="141" t="str">
        <f t="shared" si="11"/>
        <v>Tue</v>
      </c>
      <c r="E53" s="142">
        <f t="shared" si="11"/>
        <v>44481</v>
      </c>
      <c r="F53" s="143"/>
      <c r="G53" s="144"/>
      <c r="H53" s="152"/>
      <c r="I53" s="144"/>
      <c r="J53" s="146"/>
      <c r="K53" s="147"/>
    </row>
    <row r="54" spans="1:11" ht="22.5" customHeight="1" x14ac:dyDescent="0.25">
      <c r="C54" s="140"/>
      <c r="D54" s="141" t="str">
        <f t="shared" si="11"/>
        <v>Tue</v>
      </c>
      <c r="E54" s="142">
        <f t="shared" si="11"/>
        <v>44481</v>
      </c>
      <c r="F54" s="143"/>
      <c r="G54" s="144"/>
      <c r="H54" s="152"/>
      <c r="I54" s="144"/>
      <c r="J54" s="146"/>
      <c r="K54" s="147"/>
    </row>
    <row r="55" spans="1:11" ht="22.5" customHeight="1" x14ac:dyDescent="0.25">
      <c r="A55" s="111">
        <f t="shared" si="0"/>
        <v>1</v>
      </c>
      <c r="B55" s="111">
        <f t="shared" si="1"/>
        <v>3</v>
      </c>
      <c r="C55" s="140"/>
      <c r="D55" s="132" t="str">
        <f t="shared" si="4"/>
        <v>Wed</v>
      </c>
      <c r="E55" s="133">
        <f>+E50+1</f>
        <v>44482</v>
      </c>
      <c r="F55" s="134"/>
      <c r="G55" s="135"/>
      <c r="H55" s="151" t="s">
        <v>105</v>
      </c>
      <c r="I55" s="135"/>
      <c r="J55" s="137"/>
      <c r="K55" s="138"/>
    </row>
    <row r="56" spans="1:11" ht="22.5" customHeight="1" x14ac:dyDescent="0.25">
      <c r="C56" s="140"/>
      <c r="D56" s="132" t="str">
        <f>D55</f>
        <v>Wed</v>
      </c>
      <c r="E56" s="133">
        <f>E55</f>
        <v>44482</v>
      </c>
      <c r="F56" s="134"/>
      <c r="G56" s="135"/>
      <c r="H56" s="151"/>
      <c r="I56" s="135"/>
      <c r="J56" s="137"/>
      <c r="K56" s="138"/>
    </row>
    <row r="57" spans="1:11" ht="22.5" customHeight="1" x14ac:dyDescent="0.25">
      <c r="C57" s="140"/>
      <c r="D57" s="132" t="str">
        <f t="shared" ref="D57:E59" si="12">D56</f>
        <v>Wed</v>
      </c>
      <c r="E57" s="133">
        <f t="shared" si="12"/>
        <v>44482</v>
      </c>
      <c r="F57" s="134"/>
      <c r="G57" s="135"/>
      <c r="H57" s="151"/>
      <c r="I57" s="135"/>
      <c r="J57" s="137"/>
      <c r="K57" s="138"/>
    </row>
    <row r="58" spans="1:11" ht="22.5" customHeight="1" x14ac:dyDescent="0.25">
      <c r="C58" s="140"/>
      <c r="D58" s="132" t="str">
        <f t="shared" si="12"/>
        <v>Wed</v>
      </c>
      <c r="E58" s="133">
        <f t="shared" si="12"/>
        <v>44482</v>
      </c>
      <c r="F58" s="134"/>
      <c r="G58" s="135"/>
      <c r="H58" s="151"/>
      <c r="I58" s="135"/>
      <c r="J58" s="137"/>
      <c r="K58" s="138"/>
    </row>
    <row r="59" spans="1:11" ht="22.5" customHeight="1" x14ac:dyDescent="0.25">
      <c r="C59" s="140"/>
      <c r="D59" s="132" t="str">
        <f t="shared" si="12"/>
        <v>Wed</v>
      </c>
      <c r="E59" s="133">
        <f t="shared" si="12"/>
        <v>44482</v>
      </c>
      <c r="F59" s="134"/>
      <c r="G59" s="135"/>
      <c r="H59" s="151"/>
      <c r="I59" s="135"/>
      <c r="J59" s="137"/>
      <c r="K59" s="138"/>
    </row>
    <row r="60" spans="1:11" ht="22.5" customHeight="1" x14ac:dyDescent="0.25">
      <c r="A60" s="111">
        <f t="shared" si="0"/>
        <v>1</v>
      </c>
      <c r="B60" s="111">
        <f t="shared" si="1"/>
        <v>4</v>
      </c>
      <c r="C60" s="140"/>
      <c r="D60" s="141" t="str">
        <f t="shared" si="4"/>
        <v>Thu</v>
      </c>
      <c r="E60" s="142">
        <f>+E55+1</f>
        <v>44483</v>
      </c>
      <c r="F60" s="143" t="s">
        <v>115</v>
      </c>
      <c r="G60" s="144">
        <v>9003</v>
      </c>
      <c r="H60" s="244" t="s">
        <v>175</v>
      </c>
      <c r="I60" s="144" t="s">
        <v>86</v>
      </c>
      <c r="J60" s="146">
        <v>8</v>
      </c>
      <c r="K60" s="147" t="s">
        <v>60</v>
      </c>
    </row>
    <row r="61" spans="1:11" ht="22.5" customHeight="1" x14ac:dyDescent="0.25">
      <c r="C61" s="140"/>
      <c r="D61" s="141" t="str">
        <f>D60</f>
        <v>Thu</v>
      </c>
      <c r="E61" s="142">
        <f>E60</f>
        <v>44483</v>
      </c>
      <c r="F61" s="143"/>
      <c r="G61" s="144"/>
      <c r="H61" s="145"/>
      <c r="I61" s="144"/>
      <c r="J61" s="146"/>
      <c r="K61" s="147"/>
    </row>
    <row r="62" spans="1:11" ht="22.5" customHeight="1" x14ac:dyDescent="0.25">
      <c r="C62" s="140"/>
      <c r="D62" s="141" t="str">
        <f t="shared" ref="D62:E64" si="13">D61</f>
        <v>Thu</v>
      </c>
      <c r="E62" s="142">
        <f t="shared" si="13"/>
        <v>44483</v>
      </c>
      <c r="F62" s="143"/>
      <c r="G62" s="144"/>
      <c r="H62" s="145"/>
      <c r="I62" s="144"/>
      <c r="J62" s="146"/>
      <c r="K62" s="147"/>
    </row>
    <row r="63" spans="1:11" ht="22.5" customHeight="1" x14ac:dyDescent="0.25">
      <c r="C63" s="140"/>
      <c r="D63" s="141" t="str">
        <f t="shared" si="13"/>
        <v>Thu</v>
      </c>
      <c r="E63" s="142">
        <f t="shared" si="13"/>
        <v>44483</v>
      </c>
      <c r="F63" s="143"/>
      <c r="G63" s="144"/>
      <c r="H63" s="145"/>
      <c r="I63" s="144"/>
      <c r="J63" s="146"/>
      <c r="K63" s="147"/>
    </row>
    <row r="64" spans="1:11" ht="22.5" customHeight="1" x14ac:dyDescent="0.25">
      <c r="C64" s="140"/>
      <c r="D64" s="141" t="str">
        <f t="shared" si="13"/>
        <v>Thu</v>
      </c>
      <c r="E64" s="142">
        <f t="shared" si="13"/>
        <v>44483</v>
      </c>
      <c r="F64" s="143"/>
      <c r="G64" s="144"/>
      <c r="H64" s="145"/>
      <c r="I64" s="144"/>
      <c r="J64" s="146"/>
      <c r="K64" s="147"/>
    </row>
    <row r="65" spans="1:11" ht="22.5" customHeight="1" x14ac:dyDescent="0.25">
      <c r="A65" s="111">
        <f t="shared" si="0"/>
        <v>1</v>
      </c>
      <c r="B65" s="111">
        <f t="shared" si="1"/>
        <v>5</v>
      </c>
      <c r="C65" s="140"/>
      <c r="D65" s="132" t="str">
        <f t="shared" si="4"/>
        <v>Fri</v>
      </c>
      <c r="E65" s="133">
        <f>+E60+1</f>
        <v>44484</v>
      </c>
      <c r="F65" s="134" t="s">
        <v>115</v>
      </c>
      <c r="G65" s="135">
        <v>9003</v>
      </c>
      <c r="H65" s="151" t="s">
        <v>171</v>
      </c>
      <c r="I65" s="135" t="s">
        <v>86</v>
      </c>
      <c r="J65" s="137">
        <v>6</v>
      </c>
      <c r="K65" s="138" t="s">
        <v>60</v>
      </c>
    </row>
    <row r="66" spans="1:11" ht="22.5" customHeight="1" x14ac:dyDescent="0.25">
      <c r="C66" s="140"/>
      <c r="D66" s="132" t="str">
        <f>D65</f>
        <v>Fri</v>
      </c>
      <c r="E66" s="133">
        <f>E65</f>
        <v>44484</v>
      </c>
      <c r="F66" s="134" t="s">
        <v>120</v>
      </c>
      <c r="G66" s="135">
        <v>9002</v>
      </c>
      <c r="H66" s="151" t="s">
        <v>168</v>
      </c>
      <c r="I66" s="135" t="s">
        <v>86</v>
      </c>
      <c r="J66" s="137">
        <v>2</v>
      </c>
      <c r="K66" s="138" t="s">
        <v>60</v>
      </c>
    </row>
    <row r="67" spans="1:11" ht="22.5" customHeight="1" x14ac:dyDescent="0.25">
      <c r="C67" s="140"/>
      <c r="D67" s="132" t="str">
        <f t="shared" ref="D67:E69" si="14">D66</f>
        <v>Fri</v>
      </c>
      <c r="E67" s="133">
        <f t="shared" si="14"/>
        <v>44484</v>
      </c>
      <c r="F67" s="134"/>
      <c r="G67" s="135"/>
      <c r="H67" s="151"/>
      <c r="I67" s="135"/>
      <c r="J67" s="137"/>
      <c r="K67" s="138"/>
    </row>
    <row r="68" spans="1:11" ht="22.5" customHeight="1" x14ac:dyDescent="0.25">
      <c r="C68" s="140"/>
      <c r="D68" s="132" t="str">
        <f t="shared" si="14"/>
        <v>Fri</v>
      </c>
      <c r="E68" s="133">
        <f t="shared" si="14"/>
        <v>44484</v>
      </c>
      <c r="F68" s="134"/>
      <c r="G68" s="135"/>
      <c r="H68" s="151"/>
      <c r="I68" s="135"/>
      <c r="J68" s="137"/>
      <c r="K68" s="138"/>
    </row>
    <row r="69" spans="1:11" ht="22.5" customHeight="1" x14ac:dyDescent="0.25">
      <c r="C69" s="140"/>
      <c r="D69" s="132" t="str">
        <f t="shared" si="14"/>
        <v>Fri</v>
      </c>
      <c r="E69" s="133">
        <f t="shared" si="14"/>
        <v>44484</v>
      </c>
      <c r="F69" s="134"/>
      <c r="G69" s="135"/>
      <c r="H69" s="151"/>
      <c r="I69" s="135"/>
      <c r="J69" s="137"/>
      <c r="K69" s="138"/>
    </row>
    <row r="70" spans="1:11" ht="22.5" customHeight="1" x14ac:dyDescent="0.25">
      <c r="A70" s="111" t="str">
        <f t="shared" si="0"/>
        <v/>
      </c>
      <c r="B70" s="111">
        <f t="shared" si="1"/>
        <v>6</v>
      </c>
      <c r="C70" s="140"/>
      <c r="D70" s="141" t="str">
        <f t="shared" si="4"/>
        <v>Sat</v>
      </c>
      <c r="E70" s="142">
        <f>+E65+1</f>
        <v>44485</v>
      </c>
      <c r="F70" s="143"/>
      <c r="G70" s="144"/>
      <c r="H70" s="145"/>
      <c r="I70" s="144"/>
      <c r="J70" s="146"/>
      <c r="K70" s="147"/>
    </row>
    <row r="71" spans="1:11" ht="22.5" customHeight="1" x14ac:dyDescent="0.25">
      <c r="A71" s="111" t="str">
        <f t="shared" si="0"/>
        <v/>
      </c>
      <c r="B71" s="111">
        <f t="shared" si="1"/>
        <v>7</v>
      </c>
      <c r="C71" s="140"/>
      <c r="D71" s="141" t="str">
        <f t="shared" si="4"/>
        <v>Sun</v>
      </c>
      <c r="E71" s="142">
        <f t="shared" si="3"/>
        <v>44486</v>
      </c>
      <c r="F71" s="143"/>
      <c r="G71" s="144"/>
      <c r="H71" s="145"/>
      <c r="I71" s="144"/>
      <c r="J71" s="146"/>
      <c r="K71" s="147"/>
    </row>
    <row r="72" spans="1:11" ht="22.5" customHeight="1" x14ac:dyDescent="0.25">
      <c r="A72" s="111">
        <f t="shared" si="0"/>
        <v>1</v>
      </c>
      <c r="B72" s="111">
        <f t="shared" si="1"/>
        <v>1</v>
      </c>
      <c r="C72" s="140"/>
      <c r="D72" s="132" t="str">
        <f t="shared" si="4"/>
        <v>Mo</v>
      </c>
      <c r="E72" s="133">
        <f t="shared" si="3"/>
        <v>44487</v>
      </c>
      <c r="F72" s="134" t="s">
        <v>115</v>
      </c>
      <c r="G72" s="135">
        <v>9003</v>
      </c>
      <c r="H72" s="151" t="s">
        <v>166</v>
      </c>
      <c r="I72" s="135" t="s">
        <v>86</v>
      </c>
      <c r="J72" s="137">
        <v>4</v>
      </c>
      <c r="K72" s="138" t="s">
        <v>60</v>
      </c>
    </row>
    <row r="73" spans="1:11" ht="22.5" customHeight="1" x14ac:dyDescent="0.25">
      <c r="C73" s="140"/>
      <c r="D73" s="132" t="str">
        <f>D72</f>
        <v>Mo</v>
      </c>
      <c r="E73" s="133">
        <f>E72</f>
        <v>44487</v>
      </c>
      <c r="F73" s="134"/>
      <c r="G73" s="135"/>
      <c r="H73" s="151" t="s">
        <v>165</v>
      </c>
      <c r="I73" s="135"/>
      <c r="J73" s="137"/>
      <c r="K73" s="138"/>
    </row>
    <row r="74" spans="1:11" ht="22.5" customHeight="1" x14ac:dyDescent="0.25">
      <c r="C74" s="140"/>
      <c r="D74" s="132" t="str">
        <f t="shared" ref="D74:E76" si="15">D73</f>
        <v>Mo</v>
      </c>
      <c r="E74" s="133">
        <f t="shared" si="15"/>
        <v>44487</v>
      </c>
      <c r="F74" s="134"/>
      <c r="G74" s="135"/>
      <c r="H74" s="151"/>
      <c r="I74" s="135"/>
      <c r="J74" s="137"/>
      <c r="K74" s="138"/>
    </row>
    <row r="75" spans="1:11" ht="22.5" customHeight="1" x14ac:dyDescent="0.25">
      <c r="C75" s="140"/>
      <c r="D75" s="132" t="str">
        <f t="shared" si="15"/>
        <v>Mo</v>
      </c>
      <c r="E75" s="133">
        <f t="shared" si="15"/>
        <v>44487</v>
      </c>
      <c r="F75" s="134"/>
      <c r="G75" s="135"/>
      <c r="H75" s="151"/>
      <c r="I75" s="135"/>
      <c r="J75" s="137"/>
      <c r="K75" s="138"/>
    </row>
    <row r="76" spans="1:11" ht="22.5" customHeight="1" x14ac:dyDescent="0.25">
      <c r="C76" s="140"/>
      <c r="D76" s="132" t="str">
        <f t="shared" si="15"/>
        <v>Mo</v>
      </c>
      <c r="E76" s="133">
        <f t="shared" si="15"/>
        <v>44487</v>
      </c>
      <c r="F76" s="134"/>
      <c r="G76" s="135"/>
      <c r="H76" s="151"/>
      <c r="I76" s="135"/>
      <c r="J76" s="137"/>
      <c r="K76" s="138"/>
    </row>
    <row r="77" spans="1:11" ht="22.5" customHeight="1" x14ac:dyDescent="0.25">
      <c r="A77" s="111">
        <f t="shared" si="0"/>
        <v>1</v>
      </c>
      <c r="B77" s="111">
        <f t="shared" si="1"/>
        <v>2</v>
      </c>
      <c r="C77" s="140"/>
      <c r="D77" s="141" t="str">
        <f t="shared" si="4"/>
        <v>Tue</v>
      </c>
      <c r="E77" s="142">
        <f>+E72+1</f>
        <v>44488</v>
      </c>
      <c r="F77" s="143" t="s">
        <v>115</v>
      </c>
      <c r="G77" s="144">
        <v>9003</v>
      </c>
      <c r="H77" s="145" t="s">
        <v>169</v>
      </c>
      <c r="I77" s="144" t="s">
        <v>86</v>
      </c>
      <c r="J77" s="146">
        <v>5</v>
      </c>
      <c r="K77" s="147" t="s">
        <v>60</v>
      </c>
    </row>
    <row r="78" spans="1:11" ht="22.5" customHeight="1" x14ac:dyDescent="0.25">
      <c r="C78" s="140"/>
      <c r="D78" s="141" t="str">
        <f>D77</f>
        <v>Tue</v>
      </c>
      <c r="E78" s="142">
        <f>E77</f>
        <v>44488</v>
      </c>
      <c r="F78" s="143" t="s">
        <v>120</v>
      </c>
      <c r="G78" s="144">
        <v>9003</v>
      </c>
      <c r="H78" s="145" t="s">
        <v>168</v>
      </c>
      <c r="I78" s="144" t="s">
        <v>86</v>
      </c>
      <c r="J78" s="146">
        <v>3</v>
      </c>
      <c r="K78" s="147" t="s">
        <v>63</v>
      </c>
    </row>
    <row r="79" spans="1:11" ht="22.5" customHeight="1" x14ac:dyDescent="0.25">
      <c r="C79" s="140"/>
      <c r="D79" s="141" t="str">
        <f>D78</f>
        <v>Tue</v>
      </c>
      <c r="E79" s="142">
        <f>E78</f>
        <v>44488</v>
      </c>
      <c r="F79" s="143"/>
      <c r="G79" s="144"/>
      <c r="H79" s="145"/>
      <c r="I79" s="144"/>
      <c r="J79" s="146"/>
      <c r="K79" s="147"/>
    </row>
    <row r="80" spans="1:11" ht="22.5" customHeight="1" x14ac:dyDescent="0.25">
      <c r="C80" s="140"/>
      <c r="D80" s="141" t="str">
        <f t="shared" ref="D80:E81" si="16">D79</f>
        <v>Tue</v>
      </c>
      <c r="E80" s="142">
        <f t="shared" si="16"/>
        <v>44488</v>
      </c>
      <c r="F80" s="143"/>
      <c r="G80" s="144"/>
      <c r="H80" s="145"/>
      <c r="I80" s="144"/>
      <c r="J80" s="146"/>
      <c r="K80" s="147"/>
    </row>
    <row r="81" spans="1:11" ht="22.5" customHeight="1" x14ac:dyDescent="0.25">
      <c r="C81" s="140"/>
      <c r="D81" s="141" t="str">
        <f t="shared" si="16"/>
        <v>Tue</v>
      </c>
      <c r="E81" s="142">
        <f t="shared" si="16"/>
        <v>44488</v>
      </c>
      <c r="F81" s="143"/>
      <c r="G81" s="144"/>
      <c r="H81" s="145"/>
      <c r="I81" s="144"/>
      <c r="J81" s="146"/>
      <c r="K81" s="147"/>
    </row>
    <row r="82" spans="1:11" ht="22.5" customHeight="1" x14ac:dyDescent="0.25">
      <c r="A82" s="111">
        <f t="shared" si="0"/>
        <v>1</v>
      </c>
      <c r="B82" s="111">
        <f t="shared" si="1"/>
        <v>3</v>
      </c>
      <c r="C82" s="140"/>
      <c r="D82" s="132" t="str">
        <f t="shared" si="4"/>
        <v>Wed</v>
      </c>
      <c r="E82" s="133">
        <f>+E77+1</f>
        <v>44489</v>
      </c>
      <c r="F82" s="134" t="s">
        <v>120</v>
      </c>
      <c r="G82" s="135">
        <v>9002</v>
      </c>
      <c r="H82" s="151" t="s">
        <v>168</v>
      </c>
      <c r="I82" s="135" t="s">
        <v>86</v>
      </c>
      <c r="J82" s="137">
        <v>6</v>
      </c>
      <c r="K82" s="138" t="s">
        <v>60</v>
      </c>
    </row>
    <row r="83" spans="1:11" ht="22.5" customHeight="1" x14ac:dyDescent="0.25">
      <c r="C83" s="140"/>
      <c r="D83" s="132" t="str">
        <f>D82</f>
        <v>Wed</v>
      </c>
      <c r="E83" s="133">
        <f>E82</f>
        <v>44489</v>
      </c>
      <c r="F83" s="134" t="s">
        <v>123</v>
      </c>
      <c r="G83" s="135">
        <v>9002</v>
      </c>
      <c r="H83" s="151" t="s">
        <v>167</v>
      </c>
      <c r="I83" s="135" t="s">
        <v>86</v>
      </c>
      <c r="J83" s="137">
        <v>1</v>
      </c>
      <c r="K83" s="138" t="s">
        <v>60</v>
      </c>
    </row>
    <row r="84" spans="1:11" ht="22.5" customHeight="1" x14ac:dyDescent="0.25">
      <c r="C84" s="140"/>
      <c r="D84" s="132" t="str">
        <f t="shared" ref="D84:E86" si="17">D83</f>
        <v>Wed</v>
      </c>
      <c r="E84" s="133">
        <f t="shared" si="17"/>
        <v>44489</v>
      </c>
      <c r="F84" s="134" t="s">
        <v>156</v>
      </c>
      <c r="G84" s="135">
        <v>9003</v>
      </c>
      <c r="H84" s="151" t="s">
        <v>170</v>
      </c>
      <c r="I84" s="135" t="s">
        <v>86</v>
      </c>
      <c r="J84" s="137">
        <v>1</v>
      </c>
      <c r="K84" s="138" t="s">
        <v>60</v>
      </c>
    </row>
    <row r="85" spans="1:11" ht="22.5" customHeight="1" x14ac:dyDescent="0.25">
      <c r="C85" s="140"/>
      <c r="D85" s="132" t="str">
        <f t="shared" si="17"/>
        <v>Wed</v>
      </c>
      <c r="E85" s="133">
        <f t="shared" si="17"/>
        <v>44489</v>
      </c>
      <c r="F85" s="134"/>
      <c r="G85" s="135"/>
      <c r="H85" s="151"/>
      <c r="I85" s="135"/>
      <c r="J85" s="137"/>
      <c r="K85" s="138"/>
    </row>
    <row r="86" spans="1:11" ht="22.5" customHeight="1" x14ac:dyDescent="0.25">
      <c r="C86" s="140"/>
      <c r="D86" s="132" t="str">
        <f t="shared" si="17"/>
        <v>Wed</v>
      </c>
      <c r="E86" s="133">
        <f t="shared" si="17"/>
        <v>44489</v>
      </c>
      <c r="F86" s="134"/>
      <c r="G86" s="135"/>
      <c r="H86" s="151"/>
      <c r="I86" s="135"/>
      <c r="J86" s="137"/>
      <c r="K86" s="138"/>
    </row>
    <row r="87" spans="1:11" ht="22.5" customHeight="1" x14ac:dyDescent="0.25">
      <c r="A87" s="111">
        <f t="shared" si="0"/>
        <v>1</v>
      </c>
      <c r="B87" s="111">
        <f t="shared" si="1"/>
        <v>4</v>
      </c>
      <c r="C87" s="140"/>
      <c r="D87" s="141" t="str">
        <f t="shared" si="4"/>
        <v>Thu</v>
      </c>
      <c r="E87" s="142">
        <f>+E82+1</f>
        <v>44490</v>
      </c>
      <c r="F87" s="143"/>
      <c r="G87" s="144">
        <v>9004</v>
      </c>
      <c r="H87" s="145" t="s">
        <v>180</v>
      </c>
      <c r="I87" s="144" t="s">
        <v>86</v>
      </c>
      <c r="J87" s="146">
        <v>6</v>
      </c>
      <c r="K87" s="147" t="s">
        <v>63</v>
      </c>
    </row>
    <row r="88" spans="1:11" ht="22.5" customHeight="1" x14ac:dyDescent="0.25">
      <c r="C88" s="140"/>
      <c r="D88" s="141" t="str">
        <f>D87</f>
        <v>Thu</v>
      </c>
      <c r="E88" s="142">
        <f>E87</f>
        <v>44490</v>
      </c>
      <c r="F88" s="143" t="s">
        <v>120</v>
      </c>
      <c r="G88" s="144">
        <v>9003</v>
      </c>
      <c r="H88" s="145" t="s">
        <v>168</v>
      </c>
      <c r="I88" s="144" t="s">
        <v>86</v>
      </c>
      <c r="J88" s="146">
        <v>2</v>
      </c>
      <c r="K88" s="147" t="s">
        <v>60</v>
      </c>
    </row>
    <row r="89" spans="1:11" ht="22.5" customHeight="1" x14ac:dyDescent="0.25">
      <c r="C89" s="140"/>
      <c r="D89" s="141" t="str">
        <f t="shared" ref="D89:E91" si="18">D88</f>
        <v>Thu</v>
      </c>
      <c r="E89" s="142">
        <f t="shared" si="18"/>
        <v>44490</v>
      </c>
      <c r="F89" s="143"/>
      <c r="G89" s="144"/>
      <c r="H89" s="145"/>
      <c r="I89" s="144"/>
      <c r="J89" s="146"/>
      <c r="K89" s="147"/>
    </row>
    <row r="90" spans="1:11" ht="22.5" customHeight="1" x14ac:dyDescent="0.25">
      <c r="C90" s="140"/>
      <c r="D90" s="141" t="str">
        <f t="shared" si="18"/>
        <v>Thu</v>
      </c>
      <c r="E90" s="142">
        <f t="shared" si="18"/>
        <v>44490</v>
      </c>
      <c r="F90" s="143"/>
      <c r="G90" s="144"/>
      <c r="H90" s="145"/>
      <c r="I90" s="144"/>
      <c r="J90" s="146"/>
      <c r="K90" s="147"/>
    </row>
    <row r="91" spans="1:11" ht="22.5" customHeight="1" x14ac:dyDescent="0.25">
      <c r="C91" s="140"/>
      <c r="D91" s="141" t="str">
        <f t="shared" si="18"/>
        <v>Thu</v>
      </c>
      <c r="E91" s="142">
        <f t="shared" si="18"/>
        <v>44490</v>
      </c>
      <c r="F91" s="143"/>
      <c r="G91" s="144"/>
      <c r="H91" s="145"/>
      <c r="I91" s="144"/>
      <c r="J91" s="146"/>
      <c r="K91" s="147"/>
    </row>
    <row r="92" spans="1:11" ht="22.5" customHeight="1" x14ac:dyDescent="0.25">
      <c r="A92" s="111">
        <f t="shared" si="0"/>
        <v>1</v>
      </c>
      <c r="B92" s="111">
        <f t="shared" si="1"/>
        <v>5</v>
      </c>
      <c r="C92" s="140"/>
      <c r="D92" s="132" t="str">
        <f t="shared" si="4"/>
        <v>Fri</v>
      </c>
      <c r="E92" s="133">
        <f>+E87+1</f>
        <v>44491</v>
      </c>
      <c r="F92" s="134"/>
      <c r="G92" s="135"/>
      <c r="H92" s="151" t="s">
        <v>105</v>
      </c>
      <c r="I92" s="135"/>
      <c r="J92" s="137"/>
      <c r="K92" s="138"/>
    </row>
    <row r="93" spans="1:11" ht="22.5" customHeight="1" x14ac:dyDescent="0.25">
      <c r="C93" s="140"/>
      <c r="D93" s="132" t="str">
        <f>D92</f>
        <v>Fri</v>
      </c>
      <c r="E93" s="133">
        <f>E92</f>
        <v>44491</v>
      </c>
      <c r="F93" s="134"/>
      <c r="G93" s="135"/>
      <c r="H93" s="151"/>
      <c r="I93" s="135"/>
      <c r="J93" s="137"/>
      <c r="K93" s="138"/>
    </row>
    <row r="94" spans="1:11" ht="22.5" customHeight="1" x14ac:dyDescent="0.25">
      <c r="C94" s="140"/>
      <c r="D94" s="132" t="str">
        <f t="shared" ref="D94:E97" si="19">D93</f>
        <v>Fri</v>
      </c>
      <c r="E94" s="133">
        <f t="shared" si="19"/>
        <v>44491</v>
      </c>
      <c r="F94" s="134"/>
      <c r="G94" s="135"/>
      <c r="H94" s="151"/>
      <c r="I94" s="135"/>
      <c r="J94" s="137"/>
      <c r="K94" s="138"/>
    </row>
    <row r="95" spans="1:11" ht="22.5" customHeight="1" x14ac:dyDescent="0.25">
      <c r="C95" s="140"/>
      <c r="D95" s="132" t="str">
        <f t="shared" si="19"/>
        <v>Fri</v>
      </c>
      <c r="E95" s="133">
        <f t="shared" si="19"/>
        <v>44491</v>
      </c>
      <c r="F95" s="134"/>
      <c r="G95" s="135"/>
      <c r="H95" s="151"/>
      <c r="I95" s="135"/>
      <c r="J95" s="137"/>
      <c r="K95" s="138"/>
    </row>
    <row r="96" spans="1:11" ht="22.5" customHeight="1" x14ac:dyDescent="0.25">
      <c r="C96" s="140"/>
      <c r="D96" s="132" t="str">
        <f t="shared" si="19"/>
        <v>Fri</v>
      </c>
      <c r="E96" s="133">
        <f t="shared" si="19"/>
        <v>44491</v>
      </c>
      <c r="F96" s="134"/>
      <c r="G96" s="135"/>
      <c r="H96" s="151"/>
      <c r="I96" s="135"/>
      <c r="J96" s="137"/>
      <c r="K96" s="138"/>
    </row>
    <row r="97" spans="1:11" ht="22.5" customHeight="1" x14ac:dyDescent="0.25">
      <c r="C97" s="140"/>
      <c r="D97" s="132" t="str">
        <f t="shared" si="19"/>
        <v>Fri</v>
      </c>
      <c r="E97" s="133">
        <f t="shared" si="19"/>
        <v>44491</v>
      </c>
      <c r="F97" s="134"/>
      <c r="G97" s="135"/>
      <c r="H97" s="151"/>
      <c r="I97" s="135"/>
      <c r="J97" s="137"/>
      <c r="K97" s="138"/>
    </row>
    <row r="98" spans="1:11" ht="22.5" customHeight="1" x14ac:dyDescent="0.25">
      <c r="A98" s="111" t="str">
        <f t="shared" si="0"/>
        <v/>
      </c>
      <c r="B98" s="111">
        <f t="shared" si="1"/>
        <v>6</v>
      </c>
      <c r="C98" s="140"/>
      <c r="D98" s="141" t="str">
        <f t="shared" si="4"/>
        <v>Sat</v>
      </c>
      <c r="E98" s="142">
        <f>+E92+1</f>
        <v>44492</v>
      </c>
      <c r="F98" s="143"/>
      <c r="G98" s="144"/>
      <c r="H98" s="153"/>
      <c r="I98" s="144"/>
      <c r="J98" s="146"/>
      <c r="K98" s="147"/>
    </row>
    <row r="99" spans="1:11" ht="22.5" customHeight="1" x14ac:dyDescent="0.25">
      <c r="A99" s="111" t="str">
        <f t="shared" si="0"/>
        <v/>
      </c>
      <c r="B99" s="111">
        <f t="shared" si="1"/>
        <v>7</v>
      </c>
      <c r="C99" s="140"/>
      <c r="D99" s="141" t="str">
        <f t="shared" si="4"/>
        <v>Sun</v>
      </c>
      <c r="E99" s="142">
        <f t="shared" ref="E99:E100" si="20">+E98+1</f>
        <v>44493</v>
      </c>
      <c r="F99" s="143"/>
      <c r="G99" s="144"/>
      <c r="H99" s="145"/>
      <c r="I99" s="144"/>
      <c r="J99" s="146"/>
      <c r="K99" s="147"/>
    </row>
    <row r="100" spans="1:11" ht="22.5" customHeight="1" x14ac:dyDescent="0.25">
      <c r="A100" s="111">
        <f t="shared" si="0"/>
        <v>1</v>
      </c>
      <c r="B100" s="111">
        <f t="shared" si="1"/>
        <v>1</v>
      </c>
      <c r="C100" s="140"/>
      <c r="D100" s="132" t="str">
        <f t="shared" si="4"/>
        <v>Mo</v>
      </c>
      <c r="E100" s="133">
        <f t="shared" si="20"/>
        <v>44494</v>
      </c>
      <c r="F100" s="134"/>
      <c r="G100" s="135">
        <v>9004</v>
      </c>
      <c r="H100" s="151" t="s">
        <v>179</v>
      </c>
      <c r="I100" s="135" t="s">
        <v>83</v>
      </c>
      <c r="J100" s="137">
        <v>8</v>
      </c>
      <c r="K100" s="138" t="s">
        <v>60</v>
      </c>
    </row>
    <row r="101" spans="1:11" ht="22.5" customHeight="1" x14ac:dyDescent="0.25">
      <c r="C101" s="140"/>
      <c r="D101" s="132" t="str">
        <f>D100</f>
        <v>Mo</v>
      </c>
      <c r="E101" s="133">
        <f>E100</f>
        <v>44494</v>
      </c>
      <c r="F101" s="134"/>
      <c r="G101" s="135"/>
      <c r="H101" s="151"/>
      <c r="I101" s="135"/>
      <c r="J101" s="137"/>
      <c r="K101" s="138"/>
    </row>
    <row r="102" spans="1:11" ht="22.5" customHeight="1" x14ac:dyDescent="0.25">
      <c r="C102" s="140"/>
      <c r="D102" s="132" t="str">
        <f t="shared" ref="D102:E104" si="21">D101</f>
        <v>Mo</v>
      </c>
      <c r="E102" s="133">
        <f t="shared" si="21"/>
        <v>44494</v>
      </c>
      <c r="F102" s="134"/>
      <c r="G102" s="135"/>
      <c r="H102" s="151"/>
      <c r="I102" s="135"/>
      <c r="J102" s="137"/>
      <c r="K102" s="138"/>
    </row>
    <row r="103" spans="1:11" ht="22.5" customHeight="1" x14ac:dyDescent="0.25">
      <c r="C103" s="140"/>
      <c r="D103" s="132" t="str">
        <f t="shared" si="21"/>
        <v>Mo</v>
      </c>
      <c r="E103" s="133">
        <f t="shared" si="21"/>
        <v>44494</v>
      </c>
      <c r="F103" s="134"/>
      <c r="G103" s="135"/>
      <c r="H103" s="151"/>
      <c r="I103" s="135"/>
      <c r="J103" s="137"/>
      <c r="K103" s="138"/>
    </row>
    <row r="104" spans="1:11" ht="22.5" customHeight="1" x14ac:dyDescent="0.25">
      <c r="C104" s="140"/>
      <c r="D104" s="132" t="str">
        <f t="shared" si="21"/>
        <v>Mo</v>
      </c>
      <c r="E104" s="133">
        <f t="shared" si="21"/>
        <v>44494</v>
      </c>
      <c r="F104" s="134"/>
      <c r="G104" s="135"/>
      <c r="H104" s="151"/>
      <c r="I104" s="135"/>
      <c r="J104" s="137"/>
      <c r="K104" s="138"/>
    </row>
    <row r="105" spans="1:11" ht="22.5" customHeight="1" x14ac:dyDescent="0.25">
      <c r="A105" s="111">
        <f t="shared" si="0"/>
        <v>1</v>
      </c>
      <c r="B105" s="111">
        <f t="shared" si="1"/>
        <v>2</v>
      </c>
      <c r="C105" s="140"/>
      <c r="D105" s="141" t="str">
        <f t="shared" si="4"/>
        <v>Tue</v>
      </c>
      <c r="E105" s="142">
        <f>+E100+1</f>
        <v>44495</v>
      </c>
      <c r="F105" s="143" t="s">
        <v>115</v>
      </c>
      <c r="G105" s="144">
        <v>9003</v>
      </c>
      <c r="H105" s="145" t="s">
        <v>176</v>
      </c>
      <c r="I105" s="144" t="s">
        <v>86</v>
      </c>
      <c r="J105" s="146">
        <v>5</v>
      </c>
      <c r="K105" s="147" t="s">
        <v>60</v>
      </c>
    </row>
    <row r="106" spans="1:11" ht="22.5" customHeight="1" x14ac:dyDescent="0.25">
      <c r="C106" s="140"/>
      <c r="D106" s="141" t="str">
        <f>D105</f>
        <v>Tue</v>
      </c>
      <c r="E106" s="142">
        <f>E105</f>
        <v>44495</v>
      </c>
      <c r="F106" s="143" t="s">
        <v>120</v>
      </c>
      <c r="G106" s="144">
        <v>9002</v>
      </c>
      <c r="H106" s="145" t="s">
        <v>177</v>
      </c>
      <c r="I106" s="144" t="s">
        <v>86</v>
      </c>
      <c r="J106" s="146">
        <v>2</v>
      </c>
      <c r="K106" s="147" t="s">
        <v>60</v>
      </c>
    </row>
    <row r="107" spans="1:11" ht="22.5" customHeight="1" x14ac:dyDescent="0.25">
      <c r="C107" s="140"/>
      <c r="D107" s="141" t="str">
        <f t="shared" ref="D107:E109" si="22">D106</f>
        <v>Tue</v>
      </c>
      <c r="E107" s="142">
        <f t="shared" si="22"/>
        <v>44495</v>
      </c>
      <c r="F107" s="143"/>
      <c r="G107" s="144">
        <v>9004</v>
      </c>
      <c r="H107" s="145" t="s">
        <v>178</v>
      </c>
      <c r="I107" s="144" t="s">
        <v>86</v>
      </c>
      <c r="J107" s="146">
        <v>1</v>
      </c>
      <c r="K107" s="147" t="s">
        <v>60</v>
      </c>
    </row>
    <row r="108" spans="1:11" ht="22.5" customHeight="1" x14ac:dyDescent="0.25">
      <c r="C108" s="140"/>
      <c r="D108" s="141" t="str">
        <f t="shared" si="22"/>
        <v>Tue</v>
      </c>
      <c r="E108" s="142">
        <f t="shared" si="22"/>
        <v>44495</v>
      </c>
      <c r="F108" s="143"/>
      <c r="G108" s="144"/>
      <c r="H108" s="145"/>
      <c r="I108" s="144"/>
      <c r="J108" s="146"/>
      <c r="K108" s="147"/>
    </row>
    <row r="109" spans="1:11" ht="22.5" customHeight="1" x14ac:dyDescent="0.25">
      <c r="C109" s="140"/>
      <c r="D109" s="141" t="str">
        <f t="shared" si="22"/>
        <v>Tue</v>
      </c>
      <c r="E109" s="142">
        <f t="shared" si="22"/>
        <v>44495</v>
      </c>
      <c r="F109" s="143"/>
      <c r="G109" s="144"/>
      <c r="H109" s="145"/>
      <c r="I109" s="144"/>
      <c r="J109" s="146"/>
      <c r="K109" s="147"/>
    </row>
    <row r="110" spans="1:11" ht="22.5" customHeight="1" x14ac:dyDescent="0.25">
      <c r="A110" s="111">
        <f t="shared" si="0"/>
        <v>1</v>
      </c>
      <c r="B110" s="111">
        <f t="shared" si="1"/>
        <v>3</v>
      </c>
      <c r="C110" s="140"/>
      <c r="D110" s="132" t="str">
        <f t="shared" si="4"/>
        <v>Wed</v>
      </c>
      <c r="E110" s="133">
        <f>+E105+1</f>
        <v>44496</v>
      </c>
      <c r="F110" s="134" t="s">
        <v>123</v>
      </c>
      <c r="G110" s="135">
        <v>9002</v>
      </c>
      <c r="H110" s="151" t="s">
        <v>181</v>
      </c>
      <c r="I110" s="135" t="s">
        <v>86</v>
      </c>
      <c r="J110" s="137">
        <v>3</v>
      </c>
      <c r="K110" s="138" t="s">
        <v>60</v>
      </c>
    </row>
    <row r="111" spans="1:11" ht="22.5" customHeight="1" x14ac:dyDescent="0.25">
      <c r="C111" s="140"/>
      <c r="D111" s="132" t="str">
        <f>D110</f>
        <v>Wed</v>
      </c>
      <c r="E111" s="133">
        <f>E110</f>
        <v>44496</v>
      </c>
      <c r="F111" s="134" t="s">
        <v>163</v>
      </c>
      <c r="G111" s="135">
        <v>9002</v>
      </c>
      <c r="H111" s="151" t="s">
        <v>182</v>
      </c>
      <c r="I111" s="135" t="s">
        <v>86</v>
      </c>
      <c r="J111" s="137">
        <v>3</v>
      </c>
      <c r="K111" s="138" t="s">
        <v>60</v>
      </c>
    </row>
    <row r="112" spans="1:11" ht="22.5" customHeight="1" x14ac:dyDescent="0.25">
      <c r="C112" s="140"/>
      <c r="D112" s="132" t="str">
        <f t="shared" ref="D112:E114" si="23">D111</f>
        <v>Wed</v>
      </c>
      <c r="E112" s="133">
        <f t="shared" si="23"/>
        <v>44496</v>
      </c>
      <c r="F112" s="134"/>
      <c r="G112" s="135">
        <v>9004</v>
      </c>
      <c r="H112" s="151" t="s">
        <v>179</v>
      </c>
      <c r="I112" s="135" t="s">
        <v>86</v>
      </c>
      <c r="J112" s="137">
        <v>2</v>
      </c>
      <c r="K112" s="138" t="s">
        <v>60</v>
      </c>
    </row>
    <row r="113" spans="1:11" ht="22.5" customHeight="1" x14ac:dyDescent="0.25">
      <c r="C113" s="140"/>
      <c r="D113" s="132" t="str">
        <f t="shared" si="23"/>
        <v>Wed</v>
      </c>
      <c r="E113" s="133">
        <f t="shared" si="23"/>
        <v>44496</v>
      </c>
      <c r="F113" s="134"/>
      <c r="G113" s="135"/>
      <c r="H113" s="151"/>
      <c r="I113" s="135"/>
      <c r="J113" s="137"/>
      <c r="K113" s="138"/>
    </row>
    <row r="114" spans="1:11" ht="22.5" customHeight="1" x14ac:dyDescent="0.25">
      <c r="C114" s="140"/>
      <c r="D114" s="132" t="str">
        <f t="shared" si="23"/>
        <v>Wed</v>
      </c>
      <c r="E114" s="133">
        <f t="shared" si="23"/>
        <v>44496</v>
      </c>
      <c r="F114" s="134"/>
      <c r="G114" s="135"/>
      <c r="H114" s="151"/>
      <c r="I114" s="135"/>
      <c r="J114" s="137"/>
      <c r="K114" s="138"/>
    </row>
    <row r="115" spans="1:11" ht="22.5" customHeight="1" x14ac:dyDescent="0.25">
      <c r="A115" s="111">
        <f t="shared" si="0"/>
        <v>1</v>
      </c>
      <c r="B115" s="111">
        <f t="shared" si="1"/>
        <v>4</v>
      </c>
      <c r="C115" s="140"/>
      <c r="D115" s="141" t="str">
        <f t="shared" si="4"/>
        <v>Thu</v>
      </c>
      <c r="E115" s="142">
        <f>+E110+1</f>
        <v>44497</v>
      </c>
      <c r="F115" s="143"/>
      <c r="G115" s="144">
        <v>9004</v>
      </c>
      <c r="H115" s="245" t="s">
        <v>179</v>
      </c>
      <c r="I115" s="144" t="s">
        <v>86</v>
      </c>
      <c r="J115" s="146">
        <v>8</v>
      </c>
      <c r="K115" s="147" t="s">
        <v>60</v>
      </c>
    </row>
    <row r="116" spans="1:11" ht="22.5" customHeight="1" x14ac:dyDescent="0.25">
      <c r="C116" s="140"/>
      <c r="D116" s="141" t="str">
        <f>D115</f>
        <v>Thu</v>
      </c>
      <c r="E116" s="142">
        <f>E115</f>
        <v>44497</v>
      </c>
      <c r="F116" s="143"/>
      <c r="G116" s="144"/>
      <c r="H116" s="152"/>
      <c r="I116" s="144"/>
      <c r="J116" s="146"/>
      <c r="K116" s="147"/>
    </row>
    <row r="117" spans="1:11" ht="22.5" customHeight="1" x14ac:dyDescent="0.25">
      <c r="C117" s="140"/>
      <c r="D117" s="141" t="str">
        <f t="shared" ref="D117:E119" si="24">D116</f>
        <v>Thu</v>
      </c>
      <c r="E117" s="142">
        <f t="shared" si="24"/>
        <v>44497</v>
      </c>
      <c r="F117" s="143"/>
      <c r="G117" s="144"/>
      <c r="H117" s="152"/>
      <c r="I117" s="144"/>
      <c r="J117" s="146"/>
      <c r="K117" s="147"/>
    </row>
    <row r="118" spans="1:11" ht="22.5" customHeight="1" x14ac:dyDescent="0.25">
      <c r="C118" s="140"/>
      <c r="D118" s="141" t="str">
        <f t="shared" si="24"/>
        <v>Thu</v>
      </c>
      <c r="E118" s="142">
        <f t="shared" si="24"/>
        <v>44497</v>
      </c>
      <c r="F118" s="143"/>
      <c r="G118" s="144"/>
      <c r="H118" s="152"/>
      <c r="I118" s="144"/>
      <c r="J118" s="146"/>
      <c r="K118" s="147"/>
    </row>
    <row r="119" spans="1:11" ht="22.5" customHeight="1" x14ac:dyDescent="0.25">
      <c r="C119" s="140"/>
      <c r="D119" s="141" t="str">
        <f t="shared" si="24"/>
        <v>Thu</v>
      </c>
      <c r="E119" s="142">
        <f t="shared" si="24"/>
        <v>44497</v>
      </c>
      <c r="F119" s="143"/>
      <c r="G119" s="144"/>
      <c r="H119" s="152"/>
      <c r="I119" s="144"/>
      <c r="J119" s="146"/>
      <c r="K119" s="147"/>
    </row>
    <row r="120" spans="1:11" ht="22.5" customHeight="1" x14ac:dyDescent="0.25">
      <c r="A120" s="111">
        <f t="shared" si="0"/>
        <v>1</v>
      </c>
      <c r="B120" s="111">
        <f>WEEKDAY(E115+1,2)</f>
        <v>5</v>
      </c>
      <c r="C120" s="140"/>
      <c r="D120" s="132" t="str">
        <f>IF(B120=1,"Mo",IF(B120=2,"Tue",IF(B120=3,"Wed",IF(B120=4,"Thu",IF(B120=5,"Fri",IF(B120=6,"Sat",IF(B120=7,"Sun","")))))))</f>
        <v>Fri</v>
      </c>
      <c r="E120" s="133">
        <f>IF(MONTH(E115+1)&gt;MONTH(E115),"",E115+1)</f>
        <v>44498</v>
      </c>
      <c r="F120" s="134" t="s">
        <v>183</v>
      </c>
      <c r="G120" s="135">
        <v>9003</v>
      </c>
      <c r="H120" s="151" t="s">
        <v>184</v>
      </c>
      <c r="I120" s="135" t="s">
        <v>83</v>
      </c>
      <c r="J120" s="137">
        <v>9</v>
      </c>
      <c r="K120" s="138" t="s">
        <v>60</v>
      </c>
    </row>
    <row r="121" spans="1:11" ht="22.5" customHeight="1" x14ac:dyDescent="0.25">
      <c r="C121" s="140"/>
      <c r="D121" s="132" t="str">
        <f>D120</f>
        <v>Fri</v>
      </c>
      <c r="E121" s="133">
        <f>E120</f>
        <v>44498</v>
      </c>
      <c r="F121" s="134"/>
      <c r="G121" s="135"/>
      <c r="H121" s="151"/>
      <c r="I121" s="135"/>
      <c r="J121" s="137"/>
      <c r="K121" s="138"/>
    </row>
    <row r="122" spans="1:11" ht="22.5" customHeight="1" x14ac:dyDescent="0.25">
      <c r="C122" s="140"/>
      <c r="D122" s="132" t="str">
        <f t="shared" ref="D122:E124" si="25">D121</f>
        <v>Fri</v>
      </c>
      <c r="E122" s="133">
        <f t="shared" si="25"/>
        <v>44498</v>
      </c>
      <c r="F122" s="134"/>
      <c r="G122" s="135"/>
      <c r="H122" s="151"/>
      <c r="I122" s="135"/>
      <c r="J122" s="137"/>
      <c r="K122" s="138"/>
    </row>
    <row r="123" spans="1:11" ht="22.5" customHeight="1" x14ac:dyDescent="0.25">
      <c r="C123" s="140"/>
      <c r="D123" s="132" t="str">
        <f t="shared" si="25"/>
        <v>Fri</v>
      </c>
      <c r="E123" s="133">
        <f t="shared" si="25"/>
        <v>44498</v>
      </c>
      <c r="F123" s="134"/>
      <c r="G123" s="135"/>
      <c r="H123" s="151"/>
      <c r="I123" s="135"/>
      <c r="J123" s="137"/>
      <c r="K123" s="138"/>
    </row>
    <row r="124" spans="1:11" ht="22.5" customHeight="1" x14ac:dyDescent="0.25">
      <c r="C124" s="140"/>
      <c r="D124" s="132" t="str">
        <f t="shared" si="25"/>
        <v>Fri</v>
      </c>
      <c r="E124" s="133">
        <f t="shared" si="25"/>
        <v>44498</v>
      </c>
      <c r="F124" s="134"/>
      <c r="G124" s="135"/>
      <c r="H124" s="151"/>
      <c r="I124" s="135"/>
      <c r="J124" s="137"/>
      <c r="K124" s="138"/>
    </row>
    <row r="125" spans="1:11" ht="22.5" customHeight="1" x14ac:dyDescent="0.25">
      <c r="A125" s="111" t="str">
        <f t="shared" si="0"/>
        <v/>
      </c>
      <c r="B125" s="111">
        <v>6</v>
      </c>
      <c r="C125" s="140"/>
      <c r="D125" s="141" t="str">
        <f>IF(B125=1,"Mo",IF(B125=2,"Tue",IF(B125=3,"Wed",IF(B125=4,"Thu",IF(B125=5,"Fri",IF(B125=6,"Sat",IF(B125=7,"Sun","")))))))</f>
        <v>Sat</v>
      </c>
      <c r="E125" s="142">
        <f>IF(MONTH(E120+1)&gt;MONTH(E120),"",E120+1)</f>
        <v>44499</v>
      </c>
      <c r="F125" s="143"/>
      <c r="G125" s="144"/>
      <c r="H125" s="153"/>
      <c r="I125" s="144"/>
      <c r="J125" s="146"/>
      <c r="K125" s="147"/>
    </row>
    <row r="126" spans="1:11" ht="22.5" customHeight="1" thickBot="1" x14ac:dyDescent="0.3">
      <c r="A126" s="111" t="str">
        <f t="shared" si="0"/>
        <v/>
      </c>
      <c r="B126" s="111">
        <v>7</v>
      </c>
      <c r="C126" s="140"/>
      <c r="D126" s="213" t="str">
        <f t="shared" si="4"/>
        <v>Sun</v>
      </c>
      <c r="E126" s="200">
        <f>IF(MONTH(E125+1)&gt;MONTH(E125),"",E125+1)</f>
        <v>44500</v>
      </c>
      <c r="F126" s="201"/>
      <c r="G126" s="202"/>
      <c r="H126" s="203"/>
      <c r="I126" s="202"/>
      <c r="J126" s="214"/>
      <c r="K126" s="205"/>
    </row>
    <row r="127" spans="1:11" ht="30" customHeight="1" x14ac:dyDescent="0.25"/>
    <row r="128" spans="1:11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K1"/>
    <mergeCell ref="D4:E4"/>
  </mergeCells>
  <phoneticPr fontId="21" type="noConversion"/>
  <conditionalFormatting sqref="C11:C124">
    <cfRule type="expression" dxfId="172" priority="65" stopIfTrue="1">
      <formula>IF($A11=1,B11,)</formula>
    </cfRule>
    <cfRule type="expression" dxfId="171" priority="66" stopIfTrue="1">
      <formula>IF($A11="",B11,)</formula>
    </cfRule>
  </conditionalFormatting>
  <conditionalFormatting sqref="E11:E15">
    <cfRule type="expression" dxfId="170" priority="67" stopIfTrue="1">
      <formula>IF($A11="",B11,"")</formula>
    </cfRule>
  </conditionalFormatting>
  <conditionalFormatting sqref="E16:E124">
    <cfRule type="expression" dxfId="169" priority="68" stopIfTrue="1">
      <formula>IF($A16&lt;&gt;1,B16,"")</formula>
    </cfRule>
  </conditionalFormatting>
  <conditionalFormatting sqref="D11:D124">
    <cfRule type="expression" dxfId="168" priority="69" stopIfTrue="1">
      <formula>IF($A11="",B11,)</formula>
    </cfRule>
  </conditionalFormatting>
  <conditionalFormatting sqref="G11:G16 G82:G111 G20:G27 G30:G32 G34:G38 G40:G44 G46:G49 G51:G59 G61:G64 G67:G76 G116:G119 G113:G114">
    <cfRule type="expression" dxfId="167" priority="70" stopIfTrue="1">
      <formula>#REF!="Freelancer"</formula>
    </cfRule>
    <cfRule type="expression" dxfId="166" priority="71" stopIfTrue="1">
      <formula>#REF!="DTC Int. Staff"</formula>
    </cfRule>
  </conditionalFormatting>
  <conditionalFormatting sqref="G116:G119 G87:G104 G20:G22 G34:G38 G61:G64 G40:G44 G46:G49 G67:G76">
    <cfRule type="expression" dxfId="165" priority="63" stopIfTrue="1">
      <formula>$F$5="Freelancer"</formula>
    </cfRule>
    <cfRule type="expression" dxfId="164" priority="64" stopIfTrue="1">
      <formula>$F$5="DTC Int. Staff"</formula>
    </cfRule>
  </conditionalFormatting>
  <conditionalFormatting sqref="G16">
    <cfRule type="expression" dxfId="163" priority="61" stopIfTrue="1">
      <formula>#REF!="Freelancer"</formula>
    </cfRule>
    <cfRule type="expression" dxfId="162" priority="62" stopIfTrue="1">
      <formula>#REF!="DTC Int. Staff"</formula>
    </cfRule>
  </conditionalFormatting>
  <conditionalFormatting sqref="G16">
    <cfRule type="expression" dxfId="161" priority="59" stopIfTrue="1">
      <formula>$F$5="Freelancer"</formula>
    </cfRule>
    <cfRule type="expression" dxfId="160" priority="60" stopIfTrue="1">
      <formula>$F$5="DTC Int. Staff"</formula>
    </cfRule>
  </conditionalFormatting>
  <conditionalFormatting sqref="G17">
    <cfRule type="expression" dxfId="159" priority="57" stopIfTrue="1">
      <formula>#REF!="Freelancer"</formula>
    </cfRule>
    <cfRule type="expression" dxfId="158" priority="58" stopIfTrue="1">
      <formula>#REF!="DTC Int. Staff"</formula>
    </cfRule>
  </conditionalFormatting>
  <conditionalFormatting sqref="G17">
    <cfRule type="expression" dxfId="157" priority="55" stopIfTrue="1">
      <formula>$F$5="Freelancer"</formula>
    </cfRule>
    <cfRule type="expression" dxfId="156" priority="56" stopIfTrue="1">
      <formula>$F$5="DTC Int. Staff"</formula>
    </cfRule>
  </conditionalFormatting>
  <conditionalFormatting sqref="C126">
    <cfRule type="expression" dxfId="155" priority="52" stopIfTrue="1">
      <formula>IF($A126=1,B126,)</formula>
    </cfRule>
    <cfRule type="expression" dxfId="154" priority="53" stopIfTrue="1">
      <formula>IF($A126="",B126,)</formula>
    </cfRule>
  </conditionalFormatting>
  <conditionalFormatting sqref="D126">
    <cfRule type="expression" dxfId="153" priority="54" stopIfTrue="1">
      <formula>IF($A126="",B126,)</formula>
    </cfRule>
  </conditionalFormatting>
  <conditionalFormatting sqref="C125">
    <cfRule type="expression" dxfId="152" priority="49" stopIfTrue="1">
      <formula>IF($A125=1,B125,)</formula>
    </cfRule>
    <cfRule type="expression" dxfId="151" priority="50" stopIfTrue="1">
      <formula>IF($A125="",B125,)</formula>
    </cfRule>
  </conditionalFormatting>
  <conditionalFormatting sqref="D125">
    <cfRule type="expression" dxfId="150" priority="51" stopIfTrue="1">
      <formula>IF($A125="",B125,)</formula>
    </cfRule>
  </conditionalFormatting>
  <conditionalFormatting sqref="E125">
    <cfRule type="expression" dxfId="149" priority="48" stopIfTrue="1">
      <formula>IF($A125&lt;&gt;1,B125,"")</formula>
    </cfRule>
  </conditionalFormatting>
  <conditionalFormatting sqref="E126">
    <cfRule type="expression" dxfId="148" priority="47" stopIfTrue="1">
      <formula>IF($A126&lt;&gt;1,B126,"")</formula>
    </cfRule>
  </conditionalFormatting>
  <conditionalFormatting sqref="G55:G59">
    <cfRule type="expression" dxfId="147" priority="45" stopIfTrue="1">
      <formula>$F$5="Freelancer"</formula>
    </cfRule>
    <cfRule type="expression" dxfId="146" priority="46" stopIfTrue="1">
      <formula>$F$5="DTC Int. Staff"</formula>
    </cfRule>
  </conditionalFormatting>
  <conditionalFormatting sqref="G77:G81">
    <cfRule type="expression" dxfId="145" priority="43" stopIfTrue="1">
      <formula>#REF!="Freelancer"</formula>
    </cfRule>
    <cfRule type="expression" dxfId="144" priority="44" stopIfTrue="1">
      <formula>#REF!="DTC Int. Staff"</formula>
    </cfRule>
  </conditionalFormatting>
  <conditionalFormatting sqref="G77:G81">
    <cfRule type="expression" dxfId="143" priority="41" stopIfTrue="1">
      <formula>$F$5="Freelancer"</formula>
    </cfRule>
    <cfRule type="expression" dxfId="142" priority="42" stopIfTrue="1">
      <formula>$F$5="DTC Int. Staff"</formula>
    </cfRule>
  </conditionalFormatting>
  <conditionalFormatting sqref="G18:G19">
    <cfRule type="expression" dxfId="141" priority="39" stopIfTrue="1">
      <formula>#REF!="Freelancer"</formula>
    </cfRule>
    <cfRule type="expression" dxfId="140" priority="40" stopIfTrue="1">
      <formula>#REF!="DTC Int. Staff"</formula>
    </cfRule>
  </conditionalFormatting>
  <conditionalFormatting sqref="G28:G29">
    <cfRule type="expression" dxfId="139" priority="37" stopIfTrue="1">
      <formula>#REF!="Freelancer"</formula>
    </cfRule>
    <cfRule type="expression" dxfId="138" priority="38" stopIfTrue="1">
      <formula>#REF!="DTC Int. Staff"</formula>
    </cfRule>
  </conditionalFormatting>
  <conditionalFormatting sqref="G33">
    <cfRule type="expression" dxfId="137" priority="35" stopIfTrue="1">
      <formula>#REF!="Freelancer"</formula>
    </cfRule>
    <cfRule type="expression" dxfId="136" priority="36" stopIfTrue="1">
      <formula>#REF!="DTC Int. Staff"</formula>
    </cfRule>
  </conditionalFormatting>
  <conditionalFormatting sqref="G39">
    <cfRule type="expression" dxfId="135" priority="33" stopIfTrue="1">
      <formula>#REF!="Freelancer"</formula>
    </cfRule>
    <cfRule type="expression" dxfId="134" priority="34" stopIfTrue="1">
      <formula>#REF!="DTC Int. Staff"</formula>
    </cfRule>
  </conditionalFormatting>
  <conditionalFormatting sqref="G39">
    <cfRule type="expression" dxfId="133" priority="31" stopIfTrue="1">
      <formula>$F$5="Freelancer"</formula>
    </cfRule>
    <cfRule type="expression" dxfId="132" priority="32" stopIfTrue="1">
      <formula>$F$5="DTC Int. Staff"</formula>
    </cfRule>
  </conditionalFormatting>
  <conditionalFormatting sqref="G45">
    <cfRule type="expression" dxfId="131" priority="29" stopIfTrue="1">
      <formula>#REF!="Freelancer"</formula>
    </cfRule>
    <cfRule type="expression" dxfId="130" priority="30" stopIfTrue="1">
      <formula>#REF!="DTC Int. Staff"</formula>
    </cfRule>
  </conditionalFormatting>
  <conditionalFormatting sqref="G45">
    <cfRule type="expression" dxfId="129" priority="27" stopIfTrue="1">
      <formula>$F$5="Freelancer"</formula>
    </cfRule>
    <cfRule type="expression" dxfId="128" priority="28" stopIfTrue="1">
      <formula>$F$5="DTC Int. Staff"</formula>
    </cfRule>
  </conditionalFormatting>
  <conditionalFormatting sqref="G50">
    <cfRule type="expression" dxfId="127" priority="21" stopIfTrue="1">
      <formula>#REF!="Freelancer"</formula>
    </cfRule>
    <cfRule type="expression" dxfId="126" priority="22" stopIfTrue="1">
      <formula>#REF!="DTC Int. Staff"</formula>
    </cfRule>
  </conditionalFormatting>
  <conditionalFormatting sqref="G60">
    <cfRule type="expression" dxfId="125" priority="19" stopIfTrue="1">
      <formula>#REF!="Freelancer"</formula>
    </cfRule>
    <cfRule type="expression" dxfId="124" priority="20" stopIfTrue="1">
      <formula>#REF!="DTC Int. Staff"</formula>
    </cfRule>
  </conditionalFormatting>
  <conditionalFormatting sqref="G65">
    <cfRule type="expression" dxfId="123" priority="17" stopIfTrue="1">
      <formula>#REF!="Freelancer"</formula>
    </cfRule>
    <cfRule type="expression" dxfId="122" priority="18" stopIfTrue="1">
      <formula>#REF!="DTC Int. Staff"</formula>
    </cfRule>
  </conditionalFormatting>
  <conditionalFormatting sqref="G65">
    <cfRule type="expression" dxfId="121" priority="15" stopIfTrue="1">
      <formula>$F$5="Freelancer"</formula>
    </cfRule>
    <cfRule type="expression" dxfId="120" priority="16" stopIfTrue="1">
      <formula>$F$5="DTC Int. Staff"</formula>
    </cfRule>
  </conditionalFormatting>
  <conditionalFormatting sqref="G66">
    <cfRule type="expression" dxfId="119" priority="13" stopIfTrue="1">
      <formula>#REF!="Freelancer"</formula>
    </cfRule>
    <cfRule type="expression" dxfId="118" priority="14" stopIfTrue="1">
      <formula>#REF!="DTC Int. Staff"</formula>
    </cfRule>
  </conditionalFormatting>
  <conditionalFormatting sqref="G115 I115">
    <cfRule type="expression" dxfId="117" priority="7" stopIfTrue="1">
      <formula>#REF!="Freelancer"</formula>
    </cfRule>
    <cfRule type="expression" dxfId="116" priority="8" stopIfTrue="1">
      <formula>#REF!="DTC Int. Staff"</formula>
    </cfRule>
  </conditionalFormatting>
  <conditionalFormatting sqref="G115 I115">
    <cfRule type="expression" dxfId="115" priority="5" stopIfTrue="1">
      <formula>$F$5="Freelancer"</formula>
    </cfRule>
    <cfRule type="expression" dxfId="114" priority="6" stopIfTrue="1">
      <formula>$F$5="DTC Int. Staff"</formula>
    </cfRule>
  </conditionalFormatting>
  <conditionalFormatting sqref="G112">
    <cfRule type="expression" dxfId="113" priority="3" stopIfTrue="1">
      <formula>#REF!="Freelancer"</formula>
    </cfRule>
    <cfRule type="expression" dxfId="112" priority="4" stopIfTrue="1">
      <formula>#REF!="DTC Int. Staff"</formula>
    </cfRule>
  </conditionalFormatting>
  <conditionalFormatting sqref="G112">
    <cfRule type="expression" dxfId="111" priority="1" stopIfTrue="1">
      <formula>$F$5="Freelancer"</formula>
    </cfRule>
    <cfRule type="expression" dxfId="11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26FC-402E-43F6-80D7-74CBEE8F501B}">
  <sheetPr>
    <pageSetUpPr fitToPage="1"/>
  </sheetPr>
  <dimension ref="A1:K283"/>
  <sheetViews>
    <sheetView showGridLines="0" topLeftCell="D106" zoomScale="70" zoomScaleNormal="70" workbookViewId="0">
      <selection activeCell="K108" sqref="K108"/>
    </sheetView>
  </sheetViews>
  <sheetFormatPr defaultColWidth="11.44140625" defaultRowHeight="14.4" x14ac:dyDescent="0.25"/>
  <cols>
    <col min="1" max="2" width="4" style="111" hidden="1" customWidth="1"/>
    <col min="3" max="3" width="3.5546875" style="111" hidden="1" customWidth="1"/>
    <col min="4" max="4" width="13" style="111" bestFit="1" customWidth="1"/>
    <col min="5" max="5" width="10.5546875" style="111" bestFit="1" customWidth="1"/>
    <col min="6" max="6" width="21.77734375" style="111" bestFit="1" customWidth="1"/>
    <col min="7" max="7" width="16.21875" style="111" customWidth="1"/>
    <col min="8" max="8" width="85.21875" style="111" customWidth="1"/>
    <col min="9" max="10" width="13.77734375" style="111" customWidth="1"/>
    <col min="11" max="11" width="11.77734375" style="249" bestFit="1" customWidth="1"/>
    <col min="12" max="16384" width="11.44140625" style="111"/>
  </cols>
  <sheetData>
    <row r="1" spans="1:11" ht="51.75" customHeight="1" thickBot="1" x14ac:dyDescent="0.3">
      <c r="D1" s="303" t="s">
        <v>5</v>
      </c>
      <c r="E1" s="304"/>
      <c r="F1" s="304"/>
      <c r="G1" s="304"/>
      <c r="H1" s="304"/>
      <c r="I1" s="304"/>
      <c r="J1" s="305"/>
    </row>
    <row r="2" spans="1:11" ht="13.5" customHeight="1" x14ac:dyDescent="0.25">
      <c r="D2" s="112"/>
      <c r="E2" s="112"/>
      <c r="F2" s="112"/>
      <c r="G2" s="112"/>
      <c r="H2" s="112"/>
      <c r="I2" s="112"/>
      <c r="J2" s="113"/>
    </row>
    <row r="3" spans="1:11" ht="20.25" customHeight="1" x14ac:dyDescent="0.25">
      <c r="D3" s="114" t="s">
        <v>0</v>
      </c>
      <c r="E3" s="115"/>
      <c r="F3" s="116" t="s">
        <v>78</v>
      </c>
      <c r="G3" s="117"/>
      <c r="I3" s="118"/>
      <c r="J3" s="118"/>
    </row>
    <row r="4" spans="1:11" ht="20.25" customHeight="1" x14ac:dyDescent="0.25">
      <c r="D4" s="306" t="s">
        <v>8</v>
      </c>
      <c r="E4" s="307"/>
      <c r="F4" s="116" t="s">
        <v>79</v>
      </c>
      <c r="G4" s="117"/>
      <c r="I4" s="118"/>
      <c r="J4" s="118"/>
    </row>
    <row r="5" spans="1:11" ht="20.25" customHeight="1" x14ac:dyDescent="0.25">
      <c r="D5" s="114" t="s">
        <v>7</v>
      </c>
      <c r="E5" s="119"/>
      <c r="F5" s="116" t="s">
        <v>80</v>
      </c>
      <c r="G5" s="117"/>
      <c r="I5" s="118"/>
      <c r="J5" s="118"/>
    </row>
    <row r="6" spans="1:11" ht="20.25" customHeight="1" x14ac:dyDescent="0.25">
      <c r="E6" s="118"/>
      <c r="F6" s="118"/>
      <c r="G6" s="118"/>
      <c r="H6" s="117"/>
      <c r="I6" s="118"/>
      <c r="J6" s="19"/>
    </row>
    <row r="7" spans="1:11" ht="28.8" x14ac:dyDescent="0.25">
      <c r="G7" s="120"/>
      <c r="H7" s="117"/>
      <c r="I7" s="121" t="s">
        <v>34</v>
      </c>
      <c r="J7" s="122" t="s">
        <v>35</v>
      </c>
    </row>
    <row r="8" spans="1:11" ht="43.5" customHeight="1" x14ac:dyDescent="0.25">
      <c r="G8" s="118"/>
      <c r="H8" s="117"/>
      <c r="I8" s="24">
        <f>SUM(J10:J193)</f>
        <v>168</v>
      </c>
      <c r="J8" s="123">
        <f>I8/8</f>
        <v>21</v>
      </c>
    </row>
    <row r="9" spans="1:11" ht="20.25" customHeight="1" thickBot="1" x14ac:dyDescent="0.3">
      <c r="E9" s="118"/>
      <c r="F9" s="118"/>
      <c r="G9" s="118"/>
      <c r="H9" s="117"/>
      <c r="I9" s="118"/>
      <c r="J9" s="19"/>
    </row>
    <row r="10" spans="1:11" ht="22.5" customHeight="1" thickBot="1" x14ac:dyDescent="0.3">
      <c r="B10" s="111">
        <f>MONTH(E11)</f>
        <v>11</v>
      </c>
      <c r="C10" s="162"/>
      <c r="D10" s="126">
        <v>44501</v>
      </c>
      <c r="E10" s="126" t="s">
        <v>33</v>
      </c>
      <c r="F10" s="127" t="s">
        <v>4</v>
      </c>
      <c r="G10" s="128" t="s">
        <v>6</v>
      </c>
      <c r="H10" s="129" t="s">
        <v>3</v>
      </c>
      <c r="I10" s="129" t="s">
        <v>1</v>
      </c>
      <c r="J10" s="215" t="s">
        <v>2</v>
      </c>
      <c r="K10" s="168" t="s">
        <v>50</v>
      </c>
    </row>
    <row r="11" spans="1:11" ht="22.5" customHeight="1" x14ac:dyDescent="0.25">
      <c r="A11" s="111">
        <f t="shared" ref="A11:A130" si="0">IF(OR(C11="f",C11="u",C11="F",C11="U"),"",IF(OR(B11=1,B11=2,B11=3,B11=4,B11=5),1,""))</f>
        <v>1</v>
      </c>
      <c r="B11" s="111">
        <f t="shared" ref="B11:B119" si="1">WEEKDAY(E11,2)</f>
        <v>1</v>
      </c>
      <c r="C11" s="169"/>
      <c r="D11" s="181" t="str">
        <f>IF(B11=1,"Mo",IF(B11=2,"Tue",IF(B11=3,"Wed",IF(B11=4,"Thu",IF(B11=5,"Fri",IF(B11=6,"Sat",IF(B11=7,"Sun","")))))))</f>
        <v>Mo</v>
      </c>
      <c r="E11" s="142">
        <f>+D10</f>
        <v>44501</v>
      </c>
      <c r="F11" s="143" t="s">
        <v>183</v>
      </c>
      <c r="G11" s="144">
        <v>9003</v>
      </c>
      <c r="H11" s="145" t="s">
        <v>186</v>
      </c>
      <c r="I11" s="144" t="s">
        <v>83</v>
      </c>
      <c r="J11" s="182">
        <v>8</v>
      </c>
      <c r="K11" s="248" t="s">
        <v>60</v>
      </c>
    </row>
    <row r="12" spans="1:11" ht="22.5" customHeight="1" x14ac:dyDescent="0.25">
      <c r="C12" s="212"/>
      <c r="D12" s="181" t="str">
        <f>D11</f>
        <v>Mo</v>
      </c>
      <c r="E12" s="142">
        <f>E11</f>
        <v>44501</v>
      </c>
      <c r="F12" s="143"/>
      <c r="G12" s="144"/>
      <c r="H12" s="153"/>
      <c r="I12" s="144"/>
      <c r="J12" s="182"/>
      <c r="K12" s="250"/>
    </row>
    <row r="13" spans="1:11" ht="22.5" customHeight="1" x14ac:dyDescent="0.25">
      <c r="C13" s="212"/>
      <c r="D13" s="181" t="str">
        <f t="shared" ref="D13:E15" si="2">D12</f>
        <v>Mo</v>
      </c>
      <c r="E13" s="142">
        <f t="shared" si="2"/>
        <v>44501</v>
      </c>
      <c r="F13" s="143"/>
      <c r="G13" s="144"/>
      <c r="H13" s="153"/>
      <c r="I13" s="144"/>
      <c r="J13" s="182"/>
      <c r="K13" s="250"/>
    </row>
    <row r="14" spans="1:11" ht="22.5" customHeight="1" x14ac:dyDescent="0.25">
      <c r="C14" s="212"/>
      <c r="D14" s="181" t="str">
        <f t="shared" si="2"/>
        <v>Mo</v>
      </c>
      <c r="E14" s="142">
        <f t="shared" si="2"/>
        <v>44501</v>
      </c>
      <c r="F14" s="143"/>
      <c r="G14" s="144"/>
      <c r="H14" s="153"/>
      <c r="I14" s="144"/>
      <c r="J14" s="182"/>
      <c r="K14" s="250"/>
    </row>
    <row r="15" spans="1:11" ht="22.5" customHeight="1" x14ac:dyDescent="0.25">
      <c r="C15" s="212"/>
      <c r="D15" s="181" t="str">
        <f t="shared" si="2"/>
        <v>Mo</v>
      </c>
      <c r="E15" s="142">
        <f t="shared" si="2"/>
        <v>44501</v>
      </c>
      <c r="F15" s="143"/>
      <c r="G15" s="144"/>
      <c r="H15" s="153"/>
      <c r="I15" s="144"/>
      <c r="J15" s="182"/>
      <c r="K15" s="250"/>
    </row>
    <row r="16" spans="1:11" ht="22.5" customHeight="1" x14ac:dyDescent="0.25">
      <c r="B16" s="111">
        <f t="shared" si="1"/>
        <v>2</v>
      </c>
      <c r="C16" s="177"/>
      <c r="D16" s="178" t="str">
        <f>IF(B16=1,"Mo",IF(B16=2,"Tue",IF(B16=3,"Wed",IF(B16=4,"Thu",IF(B16=5,"Fri",IF(B16=6,"Sat",IF(B16=7,"Sun","")))))))</f>
        <v>Tue</v>
      </c>
      <c r="E16" s="133">
        <f>+E11+1</f>
        <v>44502</v>
      </c>
      <c r="F16" s="134" t="s">
        <v>183</v>
      </c>
      <c r="G16" s="135">
        <v>9003</v>
      </c>
      <c r="H16" s="151" t="s">
        <v>186</v>
      </c>
      <c r="I16" s="135" t="s">
        <v>86</v>
      </c>
      <c r="J16" s="179">
        <v>8</v>
      </c>
      <c r="K16" s="251" t="s">
        <v>60</v>
      </c>
    </row>
    <row r="17" spans="1:11" ht="22.5" customHeight="1" x14ac:dyDescent="0.25">
      <c r="C17" s="177"/>
      <c r="D17" s="178" t="str">
        <f>D16</f>
        <v>Tue</v>
      </c>
      <c r="E17" s="133">
        <f>E16</f>
        <v>44502</v>
      </c>
      <c r="F17" s="134"/>
      <c r="G17" s="135"/>
      <c r="H17" s="151"/>
      <c r="I17" s="135"/>
      <c r="J17" s="179"/>
      <c r="K17" s="251"/>
    </row>
    <row r="18" spans="1:11" ht="22.5" customHeight="1" x14ac:dyDescent="0.25">
      <c r="C18" s="177"/>
      <c r="D18" s="178" t="str">
        <f t="shared" ref="D18:E20" si="3">D17</f>
        <v>Tue</v>
      </c>
      <c r="E18" s="133">
        <f t="shared" si="3"/>
        <v>44502</v>
      </c>
      <c r="F18" s="134"/>
      <c r="G18" s="135"/>
      <c r="H18" s="151"/>
      <c r="I18" s="135"/>
      <c r="J18" s="179"/>
      <c r="K18" s="251"/>
    </row>
    <row r="19" spans="1:11" ht="22.5" customHeight="1" x14ac:dyDescent="0.25">
      <c r="C19" s="177"/>
      <c r="D19" s="178" t="str">
        <f t="shared" si="3"/>
        <v>Tue</v>
      </c>
      <c r="E19" s="133">
        <f t="shared" si="3"/>
        <v>44502</v>
      </c>
      <c r="F19" s="134"/>
      <c r="G19" s="135"/>
      <c r="H19" s="151"/>
      <c r="I19" s="135"/>
      <c r="J19" s="179"/>
      <c r="K19" s="251"/>
    </row>
    <row r="20" spans="1:11" ht="22.5" customHeight="1" x14ac:dyDescent="0.25">
      <c r="C20" s="177"/>
      <c r="D20" s="178" t="str">
        <f t="shared" si="3"/>
        <v>Tue</v>
      </c>
      <c r="E20" s="133">
        <f t="shared" si="3"/>
        <v>44502</v>
      </c>
      <c r="F20" s="134"/>
      <c r="G20" s="135"/>
      <c r="H20" s="151"/>
      <c r="I20" s="135"/>
      <c r="J20" s="179"/>
      <c r="K20" s="251"/>
    </row>
    <row r="21" spans="1:11" ht="22.5" customHeight="1" x14ac:dyDescent="0.25">
      <c r="B21" s="111">
        <f t="shared" si="1"/>
        <v>3</v>
      </c>
      <c r="C21" s="177"/>
      <c r="D21" s="181" t="str">
        <f>IF(B21=1,"Mo",IF(B21=2,"Tue",IF(B21=3,"Wed",IF(B21=4,"Thu",IF(B21=5,"Fri",IF(B21=6,"Sat",IF(B21=7,"Sun","")))))))</f>
        <v>Wed</v>
      </c>
      <c r="E21" s="142">
        <f>+E16+1</f>
        <v>44503</v>
      </c>
      <c r="F21" s="143" t="s">
        <v>183</v>
      </c>
      <c r="G21" s="144">
        <v>9003</v>
      </c>
      <c r="H21" s="145" t="s">
        <v>186</v>
      </c>
      <c r="I21" s="144" t="s">
        <v>86</v>
      </c>
      <c r="J21" s="182">
        <v>8</v>
      </c>
      <c r="K21" s="250" t="s">
        <v>60</v>
      </c>
    </row>
    <row r="22" spans="1:11" ht="22.5" customHeight="1" x14ac:dyDescent="0.25">
      <c r="C22" s="177"/>
      <c r="D22" s="181" t="str">
        <f>D21</f>
        <v>Wed</v>
      </c>
      <c r="E22" s="142">
        <f>E21</f>
        <v>44503</v>
      </c>
      <c r="F22" s="143"/>
      <c r="G22" s="144"/>
      <c r="H22" s="153"/>
      <c r="I22" s="144"/>
      <c r="J22" s="182"/>
      <c r="K22" s="250"/>
    </row>
    <row r="23" spans="1:11" ht="22.5" customHeight="1" x14ac:dyDescent="0.25">
      <c r="C23" s="177"/>
      <c r="D23" s="181" t="str">
        <f t="shared" ref="D23:E25" si="4">D22</f>
        <v>Wed</v>
      </c>
      <c r="E23" s="142">
        <f t="shared" si="4"/>
        <v>44503</v>
      </c>
      <c r="F23" s="143"/>
      <c r="G23" s="144"/>
      <c r="H23" s="153"/>
      <c r="I23" s="144"/>
      <c r="J23" s="182"/>
      <c r="K23" s="250"/>
    </row>
    <row r="24" spans="1:11" ht="22.5" customHeight="1" x14ac:dyDescent="0.25">
      <c r="C24" s="177"/>
      <c r="D24" s="181" t="str">
        <f t="shared" si="4"/>
        <v>Wed</v>
      </c>
      <c r="E24" s="142">
        <f t="shared" si="4"/>
        <v>44503</v>
      </c>
      <c r="F24" s="143"/>
      <c r="G24" s="144"/>
      <c r="H24" s="153"/>
      <c r="I24" s="144"/>
      <c r="J24" s="182"/>
      <c r="K24" s="250"/>
    </row>
    <row r="25" spans="1:11" ht="22.5" customHeight="1" x14ac:dyDescent="0.25">
      <c r="C25" s="177"/>
      <c r="D25" s="181" t="str">
        <f t="shared" si="4"/>
        <v>Wed</v>
      </c>
      <c r="E25" s="142">
        <f t="shared" si="4"/>
        <v>44503</v>
      </c>
      <c r="F25" s="143"/>
      <c r="G25" s="144"/>
      <c r="H25" s="153"/>
      <c r="I25" s="144"/>
      <c r="J25" s="182"/>
      <c r="K25" s="250"/>
    </row>
    <row r="26" spans="1:11" ht="22.5" customHeight="1" x14ac:dyDescent="0.25">
      <c r="A26" s="111">
        <f t="shared" si="0"/>
        <v>1</v>
      </c>
      <c r="B26" s="111">
        <f t="shared" si="1"/>
        <v>4</v>
      </c>
      <c r="C26" s="177"/>
      <c r="D26" s="178" t="str">
        <f t="shared" ref="D26:D119" si="5">IF(B26=1,"Mo",IF(B26=2,"Tue",IF(B26=3,"Wed",IF(B26=4,"Thu",IF(B26=5,"Fri",IF(B26=6,"Sat",IF(B26=7,"Sun","")))))))</f>
        <v>Thu</v>
      </c>
      <c r="E26" s="133">
        <f t="shared" ref="E26" si="6">+E21+1</f>
        <v>44504</v>
      </c>
      <c r="F26" s="134" t="s">
        <v>183</v>
      </c>
      <c r="G26" s="135">
        <v>9003</v>
      </c>
      <c r="H26" s="151" t="s">
        <v>186</v>
      </c>
      <c r="I26" s="135" t="s">
        <v>86</v>
      </c>
      <c r="J26" s="179">
        <v>8</v>
      </c>
      <c r="K26" s="251" t="s">
        <v>60</v>
      </c>
    </row>
    <row r="27" spans="1:11" ht="22.5" customHeight="1" x14ac:dyDescent="0.25">
      <c r="C27" s="177"/>
      <c r="D27" s="178" t="str">
        <f>D26</f>
        <v>Thu</v>
      </c>
      <c r="E27" s="133">
        <f>E26</f>
        <v>44504</v>
      </c>
      <c r="F27" s="134"/>
      <c r="G27" s="135"/>
      <c r="H27" s="136"/>
      <c r="I27" s="135"/>
      <c r="J27" s="179"/>
      <c r="K27" s="251"/>
    </row>
    <row r="28" spans="1:11" ht="22.5" customHeight="1" x14ac:dyDescent="0.25">
      <c r="C28" s="177"/>
      <c r="D28" s="178" t="str">
        <f t="shared" ref="D28:E30" si="7">D27</f>
        <v>Thu</v>
      </c>
      <c r="E28" s="133">
        <f t="shared" si="7"/>
        <v>44504</v>
      </c>
      <c r="F28" s="134"/>
      <c r="G28" s="135"/>
      <c r="H28" s="136"/>
      <c r="I28" s="135"/>
      <c r="J28" s="179"/>
      <c r="K28" s="251"/>
    </row>
    <row r="29" spans="1:11" ht="22.5" customHeight="1" x14ac:dyDescent="0.25">
      <c r="C29" s="177"/>
      <c r="D29" s="178" t="str">
        <f t="shared" si="7"/>
        <v>Thu</v>
      </c>
      <c r="E29" s="133">
        <f t="shared" si="7"/>
        <v>44504</v>
      </c>
      <c r="F29" s="134"/>
      <c r="G29" s="135"/>
      <c r="H29" s="136"/>
      <c r="I29" s="135"/>
      <c r="J29" s="179"/>
      <c r="K29" s="251"/>
    </row>
    <row r="30" spans="1:11" ht="22.5" customHeight="1" x14ac:dyDescent="0.25">
      <c r="C30" s="177"/>
      <c r="D30" s="178" t="str">
        <f t="shared" si="7"/>
        <v>Thu</v>
      </c>
      <c r="E30" s="133">
        <f t="shared" si="7"/>
        <v>44504</v>
      </c>
      <c r="F30" s="134"/>
      <c r="G30" s="135"/>
      <c r="H30" s="136"/>
      <c r="I30" s="135"/>
      <c r="J30" s="179"/>
      <c r="K30" s="251"/>
    </row>
    <row r="31" spans="1:11" ht="22.5" customHeight="1" x14ac:dyDescent="0.25">
      <c r="A31" s="111">
        <f t="shared" si="0"/>
        <v>1</v>
      </c>
      <c r="B31" s="111">
        <f t="shared" si="1"/>
        <v>5</v>
      </c>
      <c r="C31" s="177"/>
      <c r="D31" s="181" t="str">
        <f t="shared" si="5"/>
        <v>Fri</v>
      </c>
      <c r="E31" s="142">
        <f>+E26+1</f>
        <v>44505</v>
      </c>
      <c r="F31" s="143" t="s">
        <v>183</v>
      </c>
      <c r="G31" s="144">
        <v>9003</v>
      </c>
      <c r="H31" s="145" t="s">
        <v>187</v>
      </c>
      <c r="I31" s="144" t="s">
        <v>86</v>
      </c>
      <c r="J31" s="182">
        <v>5</v>
      </c>
      <c r="K31" s="250" t="s">
        <v>60</v>
      </c>
    </row>
    <row r="32" spans="1:11" ht="22.5" customHeight="1" x14ac:dyDescent="0.25">
      <c r="C32" s="177"/>
      <c r="D32" s="181" t="str">
        <f>D31</f>
        <v>Fri</v>
      </c>
      <c r="E32" s="142">
        <f>E31</f>
        <v>44505</v>
      </c>
      <c r="F32" s="143"/>
      <c r="G32" s="144">
        <v>9004</v>
      </c>
      <c r="H32" s="145" t="s">
        <v>188</v>
      </c>
      <c r="I32" s="144" t="s">
        <v>86</v>
      </c>
      <c r="J32" s="182">
        <v>3</v>
      </c>
      <c r="K32" s="250" t="s">
        <v>60</v>
      </c>
    </row>
    <row r="33" spans="1:11" ht="22.5" customHeight="1" x14ac:dyDescent="0.25">
      <c r="C33" s="177"/>
      <c r="D33" s="181" t="str">
        <f t="shared" ref="D33:E35" si="8">D32</f>
        <v>Fri</v>
      </c>
      <c r="E33" s="142">
        <f t="shared" si="8"/>
        <v>44505</v>
      </c>
      <c r="F33" s="143"/>
      <c r="G33" s="144"/>
      <c r="H33" s="145"/>
      <c r="I33" s="144"/>
      <c r="J33" s="182"/>
      <c r="K33" s="250"/>
    </row>
    <row r="34" spans="1:11" ht="22.5" customHeight="1" x14ac:dyDescent="0.25">
      <c r="C34" s="177"/>
      <c r="D34" s="181" t="str">
        <f t="shared" si="8"/>
        <v>Fri</v>
      </c>
      <c r="E34" s="142">
        <f t="shared" si="8"/>
        <v>44505</v>
      </c>
      <c r="F34" s="143"/>
      <c r="G34" s="144"/>
      <c r="H34" s="145"/>
      <c r="I34" s="144"/>
      <c r="J34" s="182"/>
      <c r="K34" s="250"/>
    </row>
    <row r="35" spans="1:11" ht="22.5" customHeight="1" x14ac:dyDescent="0.25">
      <c r="C35" s="177"/>
      <c r="D35" s="181" t="str">
        <f t="shared" si="8"/>
        <v>Fri</v>
      </c>
      <c r="E35" s="142">
        <f t="shared" si="8"/>
        <v>44505</v>
      </c>
      <c r="F35" s="143"/>
      <c r="G35" s="144"/>
      <c r="H35" s="145"/>
      <c r="I35" s="144"/>
      <c r="J35" s="182"/>
      <c r="K35" s="250"/>
    </row>
    <row r="36" spans="1:11" ht="22.5" customHeight="1" x14ac:dyDescent="0.25">
      <c r="A36" s="111" t="str">
        <f t="shared" si="0"/>
        <v/>
      </c>
      <c r="B36" s="111">
        <f t="shared" si="1"/>
        <v>6</v>
      </c>
      <c r="C36" s="177"/>
      <c r="D36" s="178" t="str">
        <f t="shared" si="5"/>
        <v>Sat</v>
      </c>
      <c r="E36" s="133">
        <f>+E31+1</f>
        <v>44506</v>
      </c>
      <c r="F36" s="134"/>
      <c r="G36" s="135"/>
      <c r="H36" s="150"/>
      <c r="I36" s="135"/>
      <c r="J36" s="179"/>
      <c r="K36" s="251"/>
    </row>
    <row r="37" spans="1:11" ht="22.5" customHeight="1" x14ac:dyDescent="0.25">
      <c r="A37" s="111" t="str">
        <f t="shared" si="0"/>
        <v/>
      </c>
      <c r="B37" s="111">
        <f t="shared" si="1"/>
        <v>7</v>
      </c>
      <c r="C37" s="177"/>
      <c r="D37" s="178" t="str">
        <f t="shared" si="5"/>
        <v>Sun</v>
      </c>
      <c r="E37" s="133">
        <f>+E36+1</f>
        <v>44507</v>
      </c>
      <c r="F37" s="134"/>
      <c r="G37" s="135"/>
      <c r="H37" s="151"/>
      <c r="I37" s="135"/>
      <c r="J37" s="179"/>
      <c r="K37" s="251"/>
    </row>
    <row r="38" spans="1:11" ht="22.5" customHeight="1" x14ac:dyDescent="0.25">
      <c r="A38" s="111">
        <f t="shared" si="0"/>
        <v>1</v>
      </c>
      <c r="B38" s="111">
        <f t="shared" si="1"/>
        <v>1</v>
      </c>
      <c r="C38" s="177"/>
      <c r="D38" s="181" t="str">
        <f>IF(B38=1,"Mo",IF(B38=2,"Tue",IF(B38=3,"Wed",IF(B38=4,"Thu",IF(B38=5,"Fri",IF(B38=6,"Sat",IF(B38=7,"Sun","")))))))</f>
        <v>Mo</v>
      </c>
      <c r="E38" s="142">
        <f>+E37+1</f>
        <v>44508</v>
      </c>
      <c r="F38" s="143" t="s">
        <v>109</v>
      </c>
      <c r="G38" s="144">
        <v>9002</v>
      </c>
      <c r="H38" s="145" t="s">
        <v>189</v>
      </c>
      <c r="I38" s="144" t="s">
        <v>83</v>
      </c>
      <c r="J38" s="182">
        <v>8</v>
      </c>
      <c r="K38" s="250" t="s">
        <v>60</v>
      </c>
    </row>
    <row r="39" spans="1:11" ht="22.5" customHeight="1" x14ac:dyDescent="0.25">
      <c r="C39" s="177"/>
      <c r="D39" s="181" t="str">
        <f t="shared" ref="D39:E42" si="9">D38</f>
        <v>Mo</v>
      </c>
      <c r="E39" s="142">
        <f t="shared" si="9"/>
        <v>44508</v>
      </c>
      <c r="F39" s="143"/>
      <c r="G39" s="144"/>
      <c r="H39" s="145"/>
      <c r="I39" s="144"/>
      <c r="J39" s="182"/>
      <c r="K39" s="250"/>
    </row>
    <row r="40" spans="1:11" ht="22.5" customHeight="1" x14ac:dyDescent="0.25">
      <c r="C40" s="177"/>
      <c r="D40" s="181" t="str">
        <f t="shared" si="9"/>
        <v>Mo</v>
      </c>
      <c r="E40" s="142">
        <f t="shared" si="9"/>
        <v>44508</v>
      </c>
      <c r="F40" s="143"/>
      <c r="G40" s="144"/>
      <c r="H40" s="145"/>
      <c r="I40" s="144"/>
      <c r="J40" s="182"/>
      <c r="K40" s="250"/>
    </row>
    <row r="41" spans="1:11" ht="22.5" customHeight="1" x14ac:dyDescent="0.25">
      <c r="C41" s="177"/>
      <c r="D41" s="181" t="str">
        <f t="shared" si="9"/>
        <v>Mo</v>
      </c>
      <c r="E41" s="142">
        <f t="shared" si="9"/>
        <v>44508</v>
      </c>
      <c r="F41" s="143"/>
      <c r="G41" s="144"/>
      <c r="H41" s="145"/>
      <c r="I41" s="144"/>
      <c r="J41" s="182"/>
      <c r="K41" s="250"/>
    </row>
    <row r="42" spans="1:11" ht="22.5" customHeight="1" x14ac:dyDescent="0.25">
      <c r="C42" s="177"/>
      <c r="D42" s="181" t="str">
        <f t="shared" si="9"/>
        <v>Mo</v>
      </c>
      <c r="E42" s="142">
        <f t="shared" si="9"/>
        <v>44508</v>
      </c>
      <c r="F42" s="143"/>
      <c r="G42" s="144"/>
      <c r="H42" s="145"/>
      <c r="I42" s="144"/>
      <c r="J42" s="182"/>
      <c r="K42" s="250"/>
    </row>
    <row r="43" spans="1:11" ht="22.5" customHeight="1" x14ac:dyDescent="0.25">
      <c r="A43" s="111">
        <f t="shared" si="0"/>
        <v>1</v>
      </c>
      <c r="B43" s="111">
        <f t="shared" si="1"/>
        <v>2</v>
      </c>
      <c r="C43" s="177"/>
      <c r="D43" s="178" t="str">
        <f>IF(B43=1,"Mo",IF(B43=2,"Tue",IF(B43=3,"Wed",IF(B43=4,"Thu",IF(B43=5,"Fri",IF(B43=6,"Sat",IF(B43=7,"Sun","")))))))</f>
        <v>Tue</v>
      </c>
      <c r="E43" s="133">
        <f>+E38+1</f>
        <v>44509</v>
      </c>
      <c r="F43" s="134" t="s">
        <v>109</v>
      </c>
      <c r="G43" s="135">
        <v>9002</v>
      </c>
      <c r="H43" s="151" t="s">
        <v>189</v>
      </c>
      <c r="I43" s="135" t="s">
        <v>86</v>
      </c>
      <c r="J43" s="179">
        <v>6</v>
      </c>
      <c r="K43" s="251" t="s">
        <v>60</v>
      </c>
    </row>
    <row r="44" spans="1:11" ht="22.5" customHeight="1" x14ac:dyDescent="0.25">
      <c r="C44" s="177"/>
      <c r="D44" s="178" t="str">
        <f>D43</f>
        <v>Tue</v>
      </c>
      <c r="E44" s="133">
        <f>E43</f>
        <v>44509</v>
      </c>
      <c r="F44" s="134"/>
      <c r="G44" s="135">
        <v>9004</v>
      </c>
      <c r="H44" s="151" t="s">
        <v>185</v>
      </c>
      <c r="I44" s="135" t="s">
        <v>86</v>
      </c>
      <c r="J44" s="179">
        <v>2</v>
      </c>
      <c r="K44" s="251" t="s">
        <v>60</v>
      </c>
    </row>
    <row r="45" spans="1:11" ht="22.5" customHeight="1" x14ac:dyDescent="0.25">
      <c r="C45" s="177"/>
      <c r="D45" s="178" t="str">
        <f t="shared" ref="D45:E47" si="10">D44</f>
        <v>Tue</v>
      </c>
      <c r="E45" s="133">
        <f t="shared" si="10"/>
        <v>44509</v>
      </c>
      <c r="F45" s="134"/>
      <c r="G45" s="135"/>
      <c r="H45" s="151"/>
      <c r="I45" s="135"/>
      <c r="J45" s="179"/>
      <c r="K45" s="251"/>
    </row>
    <row r="46" spans="1:11" ht="22.5" customHeight="1" x14ac:dyDescent="0.25">
      <c r="C46" s="177"/>
      <c r="D46" s="178" t="str">
        <f t="shared" si="10"/>
        <v>Tue</v>
      </c>
      <c r="E46" s="133">
        <f t="shared" si="10"/>
        <v>44509</v>
      </c>
      <c r="F46" s="134"/>
      <c r="G46" s="135"/>
      <c r="H46" s="151"/>
      <c r="I46" s="135"/>
      <c r="J46" s="179"/>
      <c r="K46" s="251"/>
    </row>
    <row r="47" spans="1:11" ht="22.5" customHeight="1" x14ac:dyDescent="0.25">
      <c r="C47" s="177"/>
      <c r="D47" s="178" t="str">
        <f t="shared" si="10"/>
        <v>Tue</v>
      </c>
      <c r="E47" s="133">
        <f t="shared" si="10"/>
        <v>44509</v>
      </c>
      <c r="F47" s="134"/>
      <c r="G47" s="135"/>
      <c r="H47" s="151"/>
      <c r="I47" s="135"/>
      <c r="J47" s="179"/>
      <c r="K47" s="251"/>
    </row>
    <row r="48" spans="1:11" ht="22.5" customHeight="1" x14ac:dyDescent="0.25">
      <c r="A48" s="111">
        <f t="shared" si="0"/>
        <v>1</v>
      </c>
      <c r="B48" s="111">
        <f t="shared" si="1"/>
        <v>3</v>
      </c>
      <c r="C48" s="177"/>
      <c r="D48" s="181" t="str">
        <f>IF(B48=1,"Mo",IF(B48=2,"Tue",IF(B48=3,"Wed",IF(B48=4,"Thu",IF(B48=5,"Fri",IF(B48=6,"Sat",IF(B48=7,"Sun","")))))))</f>
        <v>Wed</v>
      </c>
      <c r="E48" s="142">
        <f>+E43+1</f>
        <v>44510</v>
      </c>
      <c r="F48" s="143" t="s">
        <v>109</v>
      </c>
      <c r="G48" s="144">
        <v>9002</v>
      </c>
      <c r="H48" s="145" t="s">
        <v>189</v>
      </c>
      <c r="I48" s="144" t="s">
        <v>86</v>
      </c>
      <c r="J48" s="182">
        <v>5</v>
      </c>
      <c r="K48" s="250" t="s">
        <v>60</v>
      </c>
    </row>
    <row r="49" spans="1:11" ht="22.5" customHeight="1" x14ac:dyDescent="0.25">
      <c r="C49" s="177"/>
      <c r="D49" s="181" t="str">
        <f>D48</f>
        <v>Wed</v>
      </c>
      <c r="E49" s="142">
        <f>E48</f>
        <v>44510</v>
      </c>
      <c r="F49" s="143"/>
      <c r="G49" s="144"/>
      <c r="H49" s="145" t="s">
        <v>185</v>
      </c>
      <c r="I49" s="144" t="s">
        <v>86</v>
      </c>
      <c r="J49" s="182">
        <v>3</v>
      </c>
      <c r="K49" s="250" t="s">
        <v>60</v>
      </c>
    </row>
    <row r="50" spans="1:11" ht="22.5" customHeight="1" x14ac:dyDescent="0.25">
      <c r="C50" s="177"/>
      <c r="D50" s="181" t="str">
        <f t="shared" ref="D50:E52" si="11">D49</f>
        <v>Wed</v>
      </c>
      <c r="E50" s="142">
        <f t="shared" si="11"/>
        <v>44510</v>
      </c>
      <c r="F50" s="143"/>
      <c r="G50" s="144"/>
      <c r="H50" s="153"/>
      <c r="I50" s="144"/>
      <c r="J50" s="182"/>
      <c r="K50" s="250"/>
    </row>
    <row r="51" spans="1:11" ht="22.5" customHeight="1" x14ac:dyDescent="0.25">
      <c r="C51" s="177"/>
      <c r="D51" s="181" t="str">
        <f t="shared" si="11"/>
        <v>Wed</v>
      </c>
      <c r="E51" s="142">
        <f t="shared" si="11"/>
        <v>44510</v>
      </c>
      <c r="F51" s="143"/>
      <c r="G51" s="144"/>
      <c r="H51" s="153"/>
      <c r="I51" s="144"/>
      <c r="J51" s="182"/>
      <c r="K51" s="250"/>
    </row>
    <row r="52" spans="1:11" ht="22.5" customHeight="1" x14ac:dyDescent="0.25">
      <c r="C52" s="177"/>
      <c r="D52" s="181" t="str">
        <f t="shared" si="11"/>
        <v>Wed</v>
      </c>
      <c r="E52" s="142">
        <f t="shared" si="11"/>
        <v>44510</v>
      </c>
      <c r="F52" s="143"/>
      <c r="G52" s="144"/>
      <c r="H52" s="153"/>
      <c r="I52" s="144"/>
      <c r="J52" s="182"/>
      <c r="K52" s="250"/>
    </row>
    <row r="53" spans="1:11" ht="22.5" customHeight="1" x14ac:dyDescent="0.25">
      <c r="A53" s="111">
        <f t="shared" si="0"/>
        <v>1</v>
      </c>
      <c r="B53" s="111">
        <f t="shared" si="1"/>
        <v>4</v>
      </c>
      <c r="C53" s="180"/>
      <c r="D53" s="178" t="str">
        <f t="shared" si="5"/>
        <v>Thu</v>
      </c>
      <c r="E53" s="133">
        <f>+E48+1</f>
        <v>44511</v>
      </c>
      <c r="F53" s="134"/>
      <c r="G53" s="135">
        <v>9004</v>
      </c>
      <c r="H53" s="151" t="s">
        <v>185</v>
      </c>
      <c r="I53" s="135" t="s">
        <v>86</v>
      </c>
      <c r="J53" s="179">
        <v>8</v>
      </c>
      <c r="K53" s="251" t="s">
        <v>60</v>
      </c>
    </row>
    <row r="54" spans="1:11" ht="22.5" customHeight="1" x14ac:dyDescent="0.25">
      <c r="C54" s="180"/>
      <c r="D54" s="178" t="str">
        <f>D53</f>
        <v>Thu</v>
      </c>
      <c r="E54" s="133">
        <f>E53</f>
        <v>44511</v>
      </c>
      <c r="F54" s="134"/>
      <c r="G54" s="135"/>
      <c r="H54" s="151"/>
      <c r="I54" s="135"/>
      <c r="J54" s="179"/>
      <c r="K54" s="251"/>
    </row>
    <row r="55" spans="1:11" ht="22.5" customHeight="1" x14ac:dyDescent="0.25">
      <c r="C55" s="180"/>
      <c r="D55" s="178" t="str">
        <f t="shared" ref="D55:E57" si="12">D54</f>
        <v>Thu</v>
      </c>
      <c r="E55" s="133">
        <f t="shared" si="12"/>
        <v>44511</v>
      </c>
      <c r="F55" s="134"/>
      <c r="G55" s="135"/>
      <c r="H55" s="151"/>
      <c r="I55" s="135"/>
      <c r="J55" s="179"/>
      <c r="K55" s="251"/>
    </row>
    <row r="56" spans="1:11" ht="22.5" customHeight="1" x14ac:dyDescent="0.25">
      <c r="C56" s="180"/>
      <c r="D56" s="178" t="str">
        <f t="shared" si="12"/>
        <v>Thu</v>
      </c>
      <c r="E56" s="133">
        <f t="shared" si="12"/>
        <v>44511</v>
      </c>
      <c r="F56" s="134"/>
      <c r="G56" s="135"/>
      <c r="H56" s="151"/>
      <c r="I56" s="135"/>
      <c r="J56" s="179"/>
      <c r="K56" s="251"/>
    </row>
    <row r="57" spans="1:11" ht="22.5" customHeight="1" x14ac:dyDescent="0.25">
      <c r="C57" s="180"/>
      <c r="D57" s="178" t="str">
        <f t="shared" si="12"/>
        <v>Thu</v>
      </c>
      <c r="E57" s="133">
        <f t="shared" si="12"/>
        <v>44511</v>
      </c>
      <c r="F57" s="134"/>
      <c r="G57" s="135"/>
      <c r="H57" s="151"/>
      <c r="I57" s="135"/>
      <c r="J57" s="179"/>
      <c r="K57" s="251"/>
    </row>
    <row r="58" spans="1:11" ht="22.5" customHeight="1" x14ac:dyDescent="0.25">
      <c r="A58" s="111">
        <f t="shared" si="0"/>
        <v>1</v>
      </c>
      <c r="B58" s="111">
        <f t="shared" si="1"/>
        <v>5</v>
      </c>
      <c r="C58" s="180"/>
      <c r="D58" s="181" t="str">
        <f t="shared" si="5"/>
        <v>Fri</v>
      </c>
      <c r="E58" s="142">
        <f>+E53+1</f>
        <v>44512</v>
      </c>
      <c r="F58" s="143" t="s">
        <v>115</v>
      </c>
      <c r="G58" s="144">
        <v>9002</v>
      </c>
      <c r="H58" s="246" t="s">
        <v>190</v>
      </c>
      <c r="I58" s="144" t="s">
        <v>83</v>
      </c>
      <c r="J58" s="182">
        <v>4</v>
      </c>
      <c r="K58" s="250" t="s">
        <v>60</v>
      </c>
    </row>
    <row r="59" spans="1:11" ht="22.5" customHeight="1" x14ac:dyDescent="0.25">
      <c r="C59" s="180"/>
      <c r="D59" s="181" t="str">
        <f t="shared" ref="D59:E62" si="13">D58</f>
        <v>Fri</v>
      </c>
      <c r="E59" s="142">
        <f t="shared" si="13"/>
        <v>44512</v>
      </c>
      <c r="F59" s="143" t="s">
        <v>123</v>
      </c>
      <c r="G59" s="144">
        <v>9002</v>
      </c>
      <c r="H59" s="247" t="s">
        <v>191</v>
      </c>
      <c r="I59" s="144" t="s">
        <v>83</v>
      </c>
      <c r="J59" s="182">
        <v>2</v>
      </c>
      <c r="K59" s="250" t="s">
        <v>60</v>
      </c>
    </row>
    <row r="60" spans="1:11" ht="22.5" customHeight="1" x14ac:dyDescent="0.25">
      <c r="C60" s="180"/>
      <c r="D60" s="181" t="str">
        <f t="shared" si="13"/>
        <v>Fri</v>
      </c>
      <c r="E60" s="142">
        <f t="shared" si="13"/>
        <v>44512</v>
      </c>
      <c r="F60" s="143" t="s">
        <v>163</v>
      </c>
      <c r="G60" s="144">
        <v>9002</v>
      </c>
      <c r="H60" s="246" t="s">
        <v>192</v>
      </c>
      <c r="I60" s="144" t="s">
        <v>83</v>
      </c>
      <c r="J60" s="182">
        <v>2</v>
      </c>
      <c r="K60" s="250" t="s">
        <v>60</v>
      </c>
    </row>
    <row r="61" spans="1:11" ht="22.5" customHeight="1" x14ac:dyDescent="0.25">
      <c r="C61" s="180"/>
      <c r="D61" s="181" t="str">
        <f t="shared" si="13"/>
        <v>Fri</v>
      </c>
      <c r="E61" s="142">
        <f t="shared" si="13"/>
        <v>44512</v>
      </c>
      <c r="F61" s="143"/>
      <c r="G61" s="144"/>
      <c r="H61" s="152"/>
      <c r="I61" s="144"/>
      <c r="J61" s="182"/>
      <c r="K61" s="250"/>
    </row>
    <row r="62" spans="1:11" ht="22.5" customHeight="1" x14ac:dyDescent="0.25">
      <c r="C62" s="180"/>
      <c r="D62" s="181" t="str">
        <f t="shared" si="13"/>
        <v>Fri</v>
      </c>
      <c r="E62" s="142">
        <f t="shared" si="13"/>
        <v>44512</v>
      </c>
      <c r="F62" s="143"/>
      <c r="G62" s="144"/>
      <c r="H62" s="152"/>
      <c r="I62" s="144"/>
      <c r="J62" s="182"/>
      <c r="K62" s="250"/>
    </row>
    <row r="63" spans="1:11" ht="22.5" customHeight="1" x14ac:dyDescent="0.25">
      <c r="A63" s="111" t="str">
        <f t="shared" si="0"/>
        <v/>
      </c>
      <c r="B63" s="111">
        <f t="shared" si="1"/>
        <v>6</v>
      </c>
      <c r="C63" s="177"/>
      <c r="D63" s="178" t="str">
        <f t="shared" si="5"/>
        <v>Sat</v>
      </c>
      <c r="E63" s="133">
        <f>+E58+1</f>
        <v>44513</v>
      </c>
      <c r="F63" s="134"/>
      <c r="G63" s="135"/>
      <c r="H63" s="151"/>
      <c r="I63" s="135"/>
      <c r="J63" s="179"/>
      <c r="K63" s="251"/>
    </row>
    <row r="64" spans="1:11" ht="22.5" customHeight="1" x14ac:dyDescent="0.25">
      <c r="A64" s="111" t="str">
        <f t="shared" si="0"/>
        <v/>
      </c>
      <c r="B64" s="111">
        <f t="shared" si="1"/>
        <v>7</v>
      </c>
      <c r="C64" s="177"/>
      <c r="D64" s="178" t="str">
        <f t="shared" si="5"/>
        <v>Sun</v>
      </c>
      <c r="E64" s="133">
        <f>+E63+1</f>
        <v>44514</v>
      </c>
      <c r="F64" s="134"/>
      <c r="G64" s="135"/>
      <c r="H64" s="151"/>
      <c r="I64" s="135"/>
      <c r="J64" s="179"/>
      <c r="K64" s="251"/>
    </row>
    <row r="65" spans="1:11" ht="22.5" customHeight="1" x14ac:dyDescent="0.25">
      <c r="A65" s="111">
        <f t="shared" si="0"/>
        <v>1</v>
      </c>
      <c r="B65" s="111">
        <f t="shared" si="1"/>
        <v>1</v>
      </c>
      <c r="C65" s="177"/>
      <c r="D65" s="181" t="str">
        <f t="shared" si="5"/>
        <v>Mo</v>
      </c>
      <c r="E65" s="142">
        <f>+E64+1</f>
        <v>44515</v>
      </c>
      <c r="F65" s="143" t="s">
        <v>123</v>
      </c>
      <c r="G65" s="144">
        <v>9002</v>
      </c>
      <c r="H65" s="145" t="s">
        <v>191</v>
      </c>
      <c r="I65" s="144" t="s">
        <v>83</v>
      </c>
      <c r="J65" s="182">
        <v>3</v>
      </c>
      <c r="K65" s="250" t="s">
        <v>60</v>
      </c>
    </row>
    <row r="66" spans="1:11" ht="22.5" customHeight="1" x14ac:dyDescent="0.25">
      <c r="C66" s="177"/>
      <c r="D66" s="181" t="str">
        <f>D65</f>
        <v>Mo</v>
      </c>
      <c r="E66" s="142">
        <f>E65</f>
        <v>44515</v>
      </c>
      <c r="F66" s="143" t="s">
        <v>163</v>
      </c>
      <c r="G66" s="144">
        <v>9002</v>
      </c>
      <c r="H66" s="145" t="s">
        <v>192</v>
      </c>
      <c r="I66" s="144" t="s">
        <v>83</v>
      </c>
      <c r="J66" s="182">
        <v>3</v>
      </c>
      <c r="K66" s="250" t="s">
        <v>60</v>
      </c>
    </row>
    <row r="67" spans="1:11" ht="22.5" customHeight="1" x14ac:dyDescent="0.25">
      <c r="C67" s="177"/>
      <c r="D67" s="181" t="str">
        <f t="shared" ref="D67:E69" si="14">D66</f>
        <v>Mo</v>
      </c>
      <c r="E67" s="142">
        <f t="shared" si="14"/>
        <v>44515</v>
      </c>
      <c r="F67" s="143" t="s">
        <v>153</v>
      </c>
      <c r="G67" s="144">
        <v>9002</v>
      </c>
      <c r="H67" s="145" t="s">
        <v>195</v>
      </c>
      <c r="I67" s="144" t="s">
        <v>83</v>
      </c>
      <c r="J67" s="182">
        <v>2</v>
      </c>
      <c r="K67" s="250" t="s">
        <v>60</v>
      </c>
    </row>
    <row r="68" spans="1:11" ht="22.5" customHeight="1" x14ac:dyDescent="0.25">
      <c r="C68" s="177"/>
      <c r="D68" s="181" t="str">
        <f t="shared" si="14"/>
        <v>Mo</v>
      </c>
      <c r="E68" s="142">
        <f t="shared" si="14"/>
        <v>44515</v>
      </c>
      <c r="F68" s="143"/>
      <c r="G68" s="144"/>
      <c r="H68" s="145"/>
      <c r="I68" s="144"/>
      <c r="J68" s="182"/>
      <c r="K68" s="250"/>
    </row>
    <row r="69" spans="1:11" ht="22.5" customHeight="1" x14ac:dyDescent="0.25">
      <c r="C69" s="177"/>
      <c r="D69" s="181" t="str">
        <f t="shared" si="14"/>
        <v>Mo</v>
      </c>
      <c r="E69" s="142">
        <f t="shared" si="14"/>
        <v>44515</v>
      </c>
      <c r="F69" s="143"/>
      <c r="G69" s="144"/>
      <c r="H69" s="145"/>
      <c r="I69" s="144"/>
      <c r="J69" s="182"/>
      <c r="K69" s="250"/>
    </row>
    <row r="70" spans="1:11" ht="22.5" customHeight="1" x14ac:dyDescent="0.25">
      <c r="A70" s="111">
        <f t="shared" si="0"/>
        <v>1</v>
      </c>
      <c r="B70" s="111">
        <f t="shared" si="1"/>
        <v>2</v>
      </c>
      <c r="C70" s="177"/>
      <c r="D70" s="178" t="str">
        <f t="shared" si="5"/>
        <v>Tue</v>
      </c>
      <c r="E70" s="133">
        <f>+E65+1</f>
        <v>44516</v>
      </c>
      <c r="F70" s="134" t="s">
        <v>123</v>
      </c>
      <c r="G70" s="135">
        <v>9002</v>
      </c>
      <c r="H70" s="151" t="s">
        <v>197</v>
      </c>
      <c r="I70" s="135" t="s">
        <v>86</v>
      </c>
      <c r="J70" s="179">
        <v>3</v>
      </c>
      <c r="K70" s="251" t="s">
        <v>60</v>
      </c>
    </row>
    <row r="71" spans="1:11" ht="22.5" customHeight="1" x14ac:dyDescent="0.25">
      <c r="C71" s="177"/>
      <c r="D71" s="178" t="str">
        <f>D70</f>
        <v>Tue</v>
      </c>
      <c r="E71" s="133">
        <f>E70</f>
        <v>44516</v>
      </c>
      <c r="F71" s="134" t="s">
        <v>153</v>
      </c>
      <c r="G71" s="135">
        <v>9002</v>
      </c>
      <c r="H71" s="151" t="s">
        <v>196</v>
      </c>
      <c r="I71" s="135" t="s">
        <v>86</v>
      </c>
      <c r="J71" s="179">
        <v>5</v>
      </c>
      <c r="K71" s="251" t="s">
        <v>60</v>
      </c>
    </row>
    <row r="72" spans="1:11" ht="22.5" customHeight="1" x14ac:dyDescent="0.25">
      <c r="C72" s="177"/>
      <c r="D72" s="178" t="str">
        <f t="shared" ref="D72:E74" si="15">D71</f>
        <v>Tue</v>
      </c>
      <c r="E72" s="133">
        <f t="shared" si="15"/>
        <v>44516</v>
      </c>
      <c r="F72" s="134"/>
      <c r="G72" s="135"/>
      <c r="H72" s="151"/>
      <c r="I72" s="135"/>
      <c r="J72" s="179"/>
      <c r="K72" s="251"/>
    </row>
    <row r="73" spans="1:11" ht="22.5" customHeight="1" x14ac:dyDescent="0.25">
      <c r="C73" s="177"/>
      <c r="D73" s="178" t="str">
        <f t="shared" si="15"/>
        <v>Tue</v>
      </c>
      <c r="E73" s="133">
        <f t="shared" si="15"/>
        <v>44516</v>
      </c>
      <c r="F73" s="134"/>
      <c r="G73" s="135"/>
      <c r="H73" s="151"/>
      <c r="I73" s="135"/>
      <c r="J73" s="179"/>
      <c r="K73" s="251"/>
    </row>
    <row r="74" spans="1:11" ht="22.5" customHeight="1" x14ac:dyDescent="0.25">
      <c r="C74" s="177"/>
      <c r="D74" s="178" t="str">
        <f t="shared" si="15"/>
        <v>Tue</v>
      </c>
      <c r="E74" s="133">
        <f t="shared" si="15"/>
        <v>44516</v>
      </c>
      <c r="F74" s="134"/>
      <c r="G74" s="135"/>
      <c r="H74" s="151"/>
      <c r="I74" s="135"/>
      <c r="J74" s="179"/>
      <c r="K74" s="251"/>
    </row>
    <row r="75" spans="1:11" ht="22.5" customHeight="1" x14ac:dyDescent="0.25">
      <c r="A75" s="111">
        <f t="shared" si="0"/>
        <v>1</v>
      </c>
      <c r="B75" s="111">
        <f t="shared" si="1"/>
        <v>3</v>
      </c>
      <c r="C75" s="177"/>
      <c r="D75" s="181" t="str">
        <f t="shared" si="5"/>
        <v>Wed</v>
      </c>
      <c r="E75" s="142">
        <f>+E70+1</f>
        <v>44517</v>
      </c>
      <c r="F75" s="143" t="s">
        <v>123</v>
      </c>
      <c r="G75" s="144">
        <v>9002</v>
      </c>
      <c r="H75" s="145" t="s">
        <v>197</v>
      </c>
      <c r="I75" s="182" t="s">
        <v>86</v>
      </c>
      <c r="J75" s="182">
        <v>8</v>
      </c>
      <c r="K75" s="250" t="s">
        <v>60</v>
      </c>
    </row>
    <row r="76" spans="1:11" ht="22.5" customHeight="1" x14ac:dyDescent="0.25">
      <c r="C76" s="177"/>
      <c r="D76" s="181" t="str">
        <f>D75</f>
        <v>Wed</v>
      </c>
      <c r="E76" s="142">
        <f>E75</f>
        <v>44517</v>
      </c>
      <c r="F76" s="143"/>
      <c r="G76" s="144"/>
      <c r="H76" s="145"/>
      <c r="I76" s="144"/>
      <c r="J76" s="182"/>
      <c r="K76" s="250"/>
    </row>
    <row r="77" spans="1:11" ht="22.5" customHeight="1" x14ac:dyDescent="0.25">
      <c r="C77" s="177"/>
      <c r="D77" s="181" t="str">
        <f t="shared" ref="D77:E79" si="16">D76</f>
        <v>Wed</v>
      </c>
      <c r="E77" s="142">
        <f t="shared" si="16"/>
        <v>44517</v>
      </c>
      <c r="F77" s="143"/>
      <c r="G77" s="144"/>
      <c r="H77" s="145"/>
      <c r="I77" s="144"/>
      <c r="J77" s="182"/>
      <c r="K77" s="250"/>
    </row>
    <row r="78" spans="1:11" ht="22.5" customHeight="1" x14ac:dyDescent="0.25">
      <c r="C78" s="177"/>
      <c r="D78" s="181" t="str">
        <f t="shared" si="16"/>
        <v>Wed</v>
      </c>
      <c r="E78" s="142">
        <f t="shared" si="16"/>
        <v>44517</v>
      </c>
      <c r="F78" s="143"/>
      <c r="G78" s="144"/>
      <c r="H78" s="145"/>
      <c r="I78" s="144"/>
      <c r="J78" s="182"/>
      <c r="K78" s="250"/>
    </row>
    <row r="79" spans="1:11" ht="22.5" customHeight="1" x14ac:dyDescent="0.25">
      <c r="C79" s="177"/>
      <c r="D79" s="181" t="str">
        <f t="shared" si="16"/>
        <v>Wed</v>
      </c>
      <c r="E79" s="142">
        <f t="shared" si="16"/>
        <v>44517</v>
      </c>
      <c r="F79" s="143"/>
      <c r="G79" s="144"/>
      <c r="H79" s="145"/>
      <c r="I79" s="144"/>
      <c r="J79" s="182"/>
      <c r="K79" s="250"/>
    </row>
    <row r="80" spans="1:11" ht="22.5" customHeight="1" x14ac:dyDescent="0.25">
      <c r="A80" s="111">
        <f t="shared" si="0"/>
        <v>1</v>
      </c>
      <c r="B80" s="111">
        <f t="shared" si="1"/>
        <v>4</v>
      </c>
      <c r="C80" s="177"/>
      <c r="D80" s="178" t="str">
        <f t="shared" si="5"/>
        <v>Thu</v>
      </c>
      <c r="E80" s="133">
        <f>+E75+1</f>
        <v>44518</v>
      </c>
      <c r="F80" s="134" t="s">
        <v>123</v>
      </c>
      <c r="G80" s="135">
        <v>9002</v>
      </c>
      <c r="H80" s="151" t="s">
        <v>191</v>
      </c>
      <c r="I80" s="135" t="s">
        <v>86</v>
      </c>
      <c r="J80" s="179">
        <v>4</v>
      </c>
      <c r="K80" s="251" t="s">
        <v>60</v>
      </c>
    </row>
    <row r="81" spans="1:11" ht="22.5" customHeight="1" x14ac:dyDescent="0.25">
      <c r="C81" s="177"/>
      <c r="D81" s="178" t="str">
        <f>D80</f>
        <v>Thu</v>
      </c>
      <c r="E81" s="133">
        <f>E80</f>
        <v>44518</v>
      </c>
      <c r="F81" s="134" t="s">
        <v>163</v>
      </c>
      <c r="G81" s="135">
        <v>9002</v>
      </c>
      <c r="H81" s="151" t="s">
        <v>192</v>
      </c>
      <c r="I81" s="135" t="s">
        <v>86</v>
      </c>
      <c r="J81" s="179">
        <v>4</v>
      </c>
      <c r="K81" s="251" t="s">
        <v>60</v>
      </c>
    </row>
    <row r="82" spans="1:11" ht="22.5" customHeight="1" x14ac:dyDescent="0.25">
      <c r="C82" s="177"/>
      <c r="D82" s="178" t="str">
        <f t="shared" ref="D82:E84" si="17">D81</f>
        <v>Thu</v>
      </c>
      <c r="E82" s="133">
        <f t="shared" si="17"/>
        <v>44518</v>
      </c>
      <c r="F82" s="134"/>
      <c r="G82" s="135"/>
      <c r="H82" s="151"/>
      <c r="I82" s="135"/>
      <c r="J82" s="179"/>
      <c r="K82" s="251"/>
    </row>
    <row r="83" spans="1:11" ht="22.5" customHeight="1" x14ac:dyDescent="0.25">
      <c r="C83" s="177"/>
      <c r="D83" s="178" t="str">
        <f t="shared" si="17"/>
        <v>Thu</v>
      </c>
      <c r="E83" s="133">
        <f t="shared" si="17"/>
        <v>44518</v>
      </c>
      <c r="F83" s="134"/>
      <c r="G83" s="135"/>
      <c r="H83" s="151"/>
      <c r="I83" s="135"/>
      <c r="J83" s="179"/>
      <c r="K83" s="251"/>
    </row>
    <row r="84" spans="1:11" ht="22.5" customHeight="1" x14ac:dyDescent="0.25">
      <c r="C84" s="177"/>
      <c r="D84" s="178" t="str">
        <f t="shared" si="17"/>
        <v>Thu</v>
      </c>
      <c r="E84" s="133">
        <f t="shared" si="17"/>
        <v>44518</v>
      </c>
      <c r="F84" s="134"/>
      <c r="G84" s="135"/>
      <c r="H84" s="151"/>
      <c r="I84" s="135"/>
      <c r="J84" s="179"/>
      <c r="K84" s="251"/>
    </row>
    <row r="85" spans="1:11" ht="22.5" customHeight="1" x14ac:dyDescent="0.25">
      <c r="A85" s="111">
        <f t="shared" si="0"/>
        <v>1</v>
      </c>
      <c r="B85" s="111">
        <f t="shared" si="1"/>
        <v>5</v>
      </c>
      <c r="C85" s="177"/>
      <c r="D85" s="181" t="str">
        <f t="shared" si="5"/>
        <v>Fri</v>
      </c>
      <c r="E85" s="142">
        <f>+E80+1</f>
        <v>44519</v>
      </c>
      <c r="F85" s="143" t="s">
        <v>153</v>
      </c>
      <c r="G85" s="144">
        <v>9002</v>
      </c>
      <c r="H85" s="145" t="s">
        <v>198</v>
      </c>
      <c r="I85" s="182" t="s">
        <v>83</v>
      </c>
      <c r="J85" s="182">
        <v>1</v>
      </c>
      <c r="K85" s="250" t="s">
        <v>60</v>
      </c>
    </row>
    <row r="86" spans="1:11" ht="22.5" customHeight="1" x14ac:dyDescent="0.25">
      <c r="C86" s="177"/>
      <c r="D86" s="181" t="str">
        <f>D85</f>
        <v>Fri</v>
      </c>
      <c r="E86" s="142">
        <f>E85</f>
        <v>44519</v>
      </c>
      <c r="F86" s="143"/>
      <c r="G86" s="144">
        <v>9004</v>
      </c>
      <c r="H86" s="145" t="s">
        <v>199</v>
      </c>
      <c r="I86" s="144" t="s">
        <v>83</v>
      </c>
      <c r="J86" s="182">
        <v>7</v>
      </c>
      <c r="K86" s="250" t="s">
        <v>60</v>
      </c>
    </row>
    <row r="87" spans="1:11" ht="22.5" customHeight="1" x14ac:dyDescent="0.25">
      <c r="C87" s="177"/>
      <c r="D87" s="181" t="str">
        <f>D86</f>
        <v>Fri</v>
      </c>
      <c r="E87" s="142">
        <f>E86</f>
        <v>44519</v>
      </c>
      <c r="F87" s="143"/>
      <c r="G87" s="144"/>
      <c r="H87" s="145"/>
      <c r="I87" s="144"/>
      <c r="J87" s="182"/>
      <c r="K87" s="250"/>
    </row>
    <row r="88" spans="1:11" ht="22.5" customHeight="1" x14ac:dyDescent="0.25">
      <c r="C88" s="177"/>
      <c r="D88" s="181" t="str">
        <f t="shared" ref="D88:E89" si="18">D87</f>
        <v>Fri</v>
      </c>
      <c r="E88" s="142">
        <f t="shared" si="18"/>
        <v>44519</v>
      </c>
      <c r="F88" s="143"/>
      <c r="G88" s="144"/>
      <c r="H88" s="145"/>
      <c r="I88" s="144"/>
      <c r="J88" s="182"/>
      <c r="K88" s="250"/>
    </row>
    <row r="89" spans="1:11" ht="22.5" customHeight="1" x14ac:dyDescent="0.25">
      <c r="C89" s="177"/>
      <c r="D89" s="181" t="str">
        <f t="shared" si="18"/>
        <v>Fri</v>
      </c>
      <c r="E89" s="142">
        <f t="shared" si="18"/>
        <v>44519</v>
      </c>
      <c r="F89" s="143"/>
      <c r="G89" s="144"/>
      <c r="H89" s="145"/>
      <c r="I89" s="144"/>
      <c r="J89" s="182"/>
      <c r="K89" s="250"/>
    </row>
    <row r="90" spans="1:11" ht="22.5" customHeight="1" x14ac:dyDescent="0.25">
      <c r="A90" s="111" t="str">
        <f t="shared" si="0"/>
        <v/>
      </c>
      <c r="B90" s="111">
        <f t="shared" si="1"/>
        <v>6</v>
      </c>
      <c r="C90" s="177"/>
      <c r="D90" s="178" t="str">
        <f t="shared" si="5"/>
        <v>Sat</v>
      </c>
      <c r="E90" s="133">
        <f>+E85+1</f>
        <v>44520</v>
      </c>
      <c r="F90" s="134"/>
      <c r="G90" s="135"/>
      <c r="H90" s="151"/>
      <c r="I90" s="135"/>
      <c r="J90" s="179"/>
      <c r="K90" s="251"/>
    </row>
    <row r="91" spans="1:11" ht="22.5" customHeight="1" x14ac:dyDescent="0.25">
      <c r="A91" s="111" t="str">
        <f t="shared" si="0"/>
        <v/>
      </c>
      <c r="B91" s="111">
        <f t="shared" si="1"/>
        <v>7</v>
      </c>
      <c r="C91" s="177"/>
      <c r="D91" s="178" t="str">
        <f t="shared" si="5"/>
        <v>Sun</v>
      </c>
      <c r="E91" s="133">
        <f>+E90+1</f>
        <v>44521</v>
      </c>
      <c r="F91" s="134"/>
      <c r="G91" s="135"/>
      <c r="H91" s="151"/>
      <c r="I91" s="135"/>
      <c r="J91" s="179"/>
      <c r="K91" s="251"/>
    </row>
    <row r="92" spans="1:11" ht="22.5" customHeight="1" x14ac:dyDescent="0.25">
      <c r="A92" s="111">
        <f t="shared" si="0"/>
        <v>1</v>
      </c>
      <c r="B92" s="111">
        <f t="shared" si="1"/>
        <v>1</v>
      </c>
      <c r="C92" s="177"/>
      <c r="D92" s="181" t="str">
        <f t="shared" si="5"/>
        <v>Mo</v>
      </c>
      <c r="E92" s="142">
        <f>+E91+1</f>
        <v>44522</v>
      </c>
      <c r="F92" s="143" t="s">
        <v>163</v>
      </c>
      <c r="G92" s="144">
        <v>9002</v>
      </c>
      <c r="H92" s="145" t="s">
        <v>192</v>
      </c>
      <c r="I92" s="144" t="s">
        <v>83</v>
      </c>
      <c r="J92" s="182">
        <v>1</v>
      </c>
      <c r="K92" s="250" t="s">
        <v>60</v>
      </c>
    </row>
    <row r="93" spans="1:11" ht="22.5" customHeight="1" x14ac:dyDescent="0.25">
      <c r="C93" s="177"/>
      <c r="D93" s="181" t="str">
        <f>D92</f>
        <v>Mo</v>
      </c>
      <c r="E93" s="142">
        <f>E92</f>
        <v>44522</v>
      </c>
      <c r="F93" s="143"/>
      <c r="G93" s="144">
        <v>9004</v>
      </c>
      <c r="H93" s="145" t="s">
        <v>199</v>
      </c>
      <c r="I93" s="144" t="s">
        <v>83</v>
      </c>
      <c r="J93" s="182">
        <v>7</v>
      </c>
      <c r="K93" s="250" t="s">
        <v>60</v>
      </c>
    </row>
    <row r="94" spans="1:11" ht="22.5" customHeight="1" x14ac:dyDescent="0.25">
      <c r="C94" s="177"/>
      <c r="D94" s="181" t="str">
        <f t="shared" ref="D94:E97" si="19">D93</f>
        <v>Mo</v>
      </c>
      <c r="E94" s="142">
        <f t="shared" si="19"/>
        <v>44522</v>
      </c>
      <c r="F94" s="143"/>
      <c r="G94" s="144"/>
      <c r="H94" s="145"/>
      <c r="I94" s="144"/>
      <c r="J94" s="182"/>
      <c r="K94" s="250"/>
    </row>
    <row r="95" spans="1:11" ht="22.5" customHeight="1" x14ac:dyDescent="0.25">
      <c r="C95" s="177"/>
      <c r="D95" s="181" t="str">
        <f t="shared" si="19"/>
        <v>Mo</v>
      </c>
      <c r="E95" s="142">
        <f t="shared" si="19"/>
        <v>44522</v>
      </c>
      <c r="F95" s="143"/>
      <c r="G95" s="144"/>
      <c r="H95" s="145"/>
      <c r="I95" s="144"/>
      <c r="J95" s="182"/>
      <c r="K95" s="250"/>
    </row>
    <row r="96" spans="1:11" ht="22.5" customHeight="1" x14ac:dyDescent="0.25">
      <c r="C96" s="177"/>
      <c r="D96" s="181" t="str">
        <f t="shared" si="19"/>
        <v>Mo</v>
      </c>
      <c r="E96" s="142">
        <f t="shared" si="19"/>
        <v>44522</v>
      </c>
      <c r="F96" s="143"/>
      <c r="G96" s="144"/>
      <c r="H96" s="145"/>
      <c r="I96" s="144"/>
      <c r="J96" s="182"/>
      <c r="K96" s="250"/>
    </row>
    <row r="97" spans="1:11" ht="22.5" customHeight="1" x14ac:dyDescent="0.25">
      <c r="C97" s="177"/>
      <c r="D97" s="181" t="str">
        <f t="shared" si="19"/>
        <v>Mo</v>
      </c>
      <c r="E97" s="142">
        <f t="shared" si="19"/>
        <v>44522</v>
      </c>
      <c r="F97" s="143"/>
      <c r="G97" s="144"/>
      <c r="H97" s="145"/>
      <c r="I97" s="144"/>
      <c r="J97" s="182"/>
      <c r="K97" s="250"/>
    </row>
    <row r="98" spans="1:11" ht="22.5" customHeight="1" x14ac:dyDescent="0.25">
      <c r="A98" s="111">
        <f t="shared" si="0"/>
        <v>1</v>
      </c>
      <c r="B98" s="111">
        <f t="shared" si="1"/>
        <v>2</v>
      </c>
      <c r="C98" s="177"/>
      <c r="D98" s="178" t="str">
        <f t="shared" si="5"/>
        <v>Tue</v>
      </c>
      <c r="E98" s="133">
        <f>+E92+1</f>
        <v>44523</v>
      </c>
      <c r="F98" s="134" t="s">
        <v>183</v>
      </c>
      <c r="G98" s="135">
        <v>9003</v>
      </c>
      <c r="H98" s="136" t="s">
        <v>200</v>
      </c>
      <c r="I98" s="135" t="s">
        <v>86</v>
      </c>
      <c r="J98" s="179">
        <v>4</v>
      </c>
      <c r="K98" s="251" t="s">
        <v>60</v>
      </c>
    </row>
    <row r="99" spans="1:11" ht="22.5" customHeight="1" x14ac:dyDescent="0.25">
      <c r="C99" s="177"/>
      <c r="D99" s="178" t="str">
        <f>D98</f>
        <v>Tue</v>
      </c>
      <c r="E99" s="133">
        <f>E98</f>
        <v>44523</v>
      </c>
      <c r="F99" s="134"/>
      <c r="G99" s="135"/>
      <c r="H99" s="136" t="s">
        <v>165</v>
      </c>
      <c r="I99" s="135"/>
      <c r="J99" s="179"/>
      <c r="K99" s="251"/>
    </row>
    <row r="100" spans="1:11" ht="22.5" customHeight="1" x14ac:dyDescent="0.25">
      <c r="C100" s="177"/>
      <c r="D100" s="178" t="str">
        <f t="shared" ref="D100:E102" si="20">D99</f>
        <v>Tue</v>
      </c>
      <c r="E100" s="133">
        <f t="shared" si="20"/>
        <v>44523</v>
      </c>
      <c r="F100" s="134"/>
      <c r="G100" s="135"/>
      <c r="I100" s="135"/>
      <c r="J100" s="179"/>
      <c r="K100" s="251"/>
    </row>
    <row r="101" spans="1:11" ht="22.5" customHeight="1" x14ac:dyDescent="0.25">
      <c r="C101" s="177"/>
      <c r="D101" s="178" t="str">
        <f t="shared" si="20"/>
        <v>Tue</v>
      </c>
      <c r="E101" s="133">
        <f t="shared" si="20"/>
        <v>44523</v>
      </c>
      <c r="F101" s="134"/>
      <c r="G101" s="135"/>
      <c r="H101" s="136"/>
      <c r="I101" s="135"/>
      <c r="J101" s="179"/>
      <c r="K101" s="251"/>
    </row>
    <row r="102" spans="1:11" ht="22.5" customHeight="1" x14ac:dyDescent="0.25">
      <c r="C102" s="177"/>
      <c r="D102" s="178" t="str">
        <f t="shared" si="20"/>
        <v>Tue</v>
      </c>
      <c r="E102" s="133">
        <f t="shared" si="20"/>
        <v>44523</v>
      </c>
      <c r="F102" s="134"/>
      <c r="G102" s="135"/>
      <c r="H102" s="136"/>
      <c r="I102" s="135"/>
      <c r="J102" s="179"/>
      <c r="K102" s="251"/>
    </row>
    <row r="103" spans="1:11" ht="22.5" customHeight="1" x14ac:dyDescent="0.25">
      <c r="A103" s="111">
        <f t="shared" si="0"/>
        <v>1</v>
      </c>
      <c r="B103" s="111">
        <f t="shared" si="1"/>
        <v>3</v>
      </c>
      <c r="C103" s="177"/>
      <c r="D103" s="181" t="str">
        <f t="shared" si="5"/>
        <v>Wed</v>
      </c>
      <c r="E103" s="142">
        <f>+E98+1</f>
        <v>44524</v>
      </c>
      <c r="F103" s="143" t="s">
        <v>123</v>
      </c>
      <c r="G103" s="144">
        <v>9002</v>
      </c>
      <c r="H103" s="145" t="s">
        <v>207</v>
      </c>
      <c r="I103" s="144" t="s">
        <v>86</v>
      </c>
      <c r="J103" s="182">
        <v>4</v>
      </c>
      <c r="K103" s="250" t="s">
        <v>60</v>
      </c>
    </row>
    <row r="104" spans="1:11" ht="22.5" customHeight="1" x14ac:dyDescent="0.25">
      <c r="C104" s="177"/>
      <c r="D104" s="181" t="str">
        <f>D103</f>
        <v>Wed</v>
      </c>
      <c r="E104" s="142">
        <f>E103</f>
        <v>44524</v>
      </c>
      <c r="F104" s="143"/>
      <c r="G104" s="144">
        <v>9004</v>
      </c>
      <c r="H104" s="145" t="s">
        <v>188</v>
      </c>
      <c r="I104" s="144" t="s">
        <v>86</v>
      </c>
      <c r="J104" s="182">
        <v>4</v>
      </c>
      <c r="K104" s="250" t="s">
        <v>60</v>
      </c>
    </row>
    <row r="105" spans="1:11" ht="22.5" customHeight="1" x14ac:dyDescent="0.25">
      <c r="C105" s="177"/>
      <c r="D105" s="181" t="str">
        <f t="shared" ref="D105:E107" si="21">D104</f>
        <v>Wed</v>
      </c>
      <c r="E105" s="142">
        <f t="shared" si="21"/>
        <v>44524</v>
      </c>
      <c r="F105" s="143"/>
      <c r="G105" s="144"/>
      <c r="H105" s="145"/>
      <c r="I105" s="144"/>
      <c r="J105" s="182"/>
      <c r="K105" s="250"/>
    </row>
    <row r="106" spans="1:11" ht="22.5" customHeight="1" x14ac:dyDescent="0.25">
      <c r="C106" s="177"/>
      <c r="D106" s="181" t="str">
        <f t="shared" si="21"/>
        <v>Wed</v>
      </c>
      <c r="E106" s="142">
        <f t="shared" si="21"/>
        <v>44524</v>
      </c>
      <c r="F106" s="143"/>
      <c r="G106" s="144"/>
      <c r="H106" s="145"/>
      <c r="I106" s="144"/>
      <c r="J106" s="182"/>
      <c r="K106" s="250"/>
    </row>
    <row r="107" spans="1:11" ht="22.5" customHeight="1" x14ac:dyDescent="0.25">
      <c r="C107" s="177"/>
      <c r="D107" s="181" t="str">
        <f t="shared" si="21"/>
        <v>Wed</v>
      </c>
      <c r="E107" s="142">
        <f t="shared" si="21"/>
        <v>44524</v>
      </c>
      <c r="F107" s="143"/>
      <c r="G107" s="144"/>
      <c r="H107" s="145"/>
      <c r="I107" s="144"/>
      <c r="J107" s="182"/>
      <c r="K107" s="250"/>
    </row>
    <row r="108" spans="1:11" ht="22.5" customHeight="1" x14ac:dyDescent="0.25">
      <c r="A108" s="111">
        <f t="shared" si="0"/>
        <v>1</v>
      </c>
      <c r="B108" s="111">
        <f t="shared" si="1"/>
        <v>4</v>
      </c>
      <c r="C108" s="177"/>
      <c r="D108" s="178" t="str">
        <f t="shared" si="5"/>
        <v>Thu</v>
      </c>
      <c r="E108" s="133">
        <f>+E103+1</f>
        <v>44525</v>
      </c>
      <c r="F108" s="134" t="s">
        <v>123</v>
      </c>
      <c r="G108" s="135">
        <v>9002</v>
      </c>
      <c r="H108" s="151" t="s">
        <v>206</v>
      </c>
      <c r="I108" s="135" t="s">
        <v>86</v>
      </c>
      <c r="J108" s="179">
        <v>3</v>
      </c>
      <c r="K108" s="251" t="s">
        <v>60</v>
      </c>
    </row>
    <row r="109" spans="1:11" ht="22.5" customHeight="1" x14ac:dyDescent="0.25">
      <c r="C109" s="177"/>
      <c r="D109" s="178" t="str">
        <f>D108</f>
        <v>Thu</v>
      </c>
      <c r="E109" s="133">
        <f>E108</f>
        <v>44525</v>
      </c>
      <c r="F109" s="134"/>
      <c r="G109" s="135">
        <v>9004</v>
      </c>
      <c r="H109" s="151" t="s">
        <v>203</v>
      </c>
      <c r="I109" s="135" t="s">
        <v>86</v>
      </c>
      <c r="J109" s="179">
        <v>5</v>
      </c>
      <c r="K109" s="251" t="s">
        <v>60</v>
      </c>
    </row>
    <row r="110" spans="1:11" ht="22.5" customHeight="1" x14ac:dyDescent="0.25">
      <c r="C110" s="177"/>
      <c r="D110" s="178" t="str">
        <f t="shared" ref="D110:E112" si="22">D109</f>
        <v>Thu</v>
      </c>
      <c r="E110" s="133">
        <f t="shared" si="22"/>
        <v>44525</v>
      </c>
      <c r="F110" s="134"/>
      <c r="G110" s="135"/>
      <c r="H110" s="151"/>
      <c r="I110" s="135"/>
      <c r="J110" s="179"/>
      <c r="K110" s="251"/>
    </row>
    <row r="111" spans="1:11" ht="22.5" customHeight="1" x14ac:dyDescent="0.25">
      <c r="C111" s="177"/>
      <c r="D111" s="178" t="str">
        <f t="shared" si="22"/>
        <v>Thu</v>
      </c>
      <c r="E111" s="133">
        <f t="shared" si="22"/>
        <v>44525</v>
      </c>
      <c r="F111" s="134"/>
      <c r="G111" s="135"/>
      <c r="H111" s="151"/>
      <c r="I111" s="135"/>
      <c r="J111" s="179"/>
      <c r="K111" s="251"/>
    </row>
    <row r="112" spans="1:11" ht="22.5" customHeight="1" x14ac:dyDescent="0.25">
      <c r="C112" s="177"/>
      <c r="D112" s="178" t="str">
        <f t="shared" si="22"/>
        <v>Thu</v>
      </c>
      <c r="E112" s="133">
        <f t="shared" si="22"/>
        <v>44525</v>
      </c>
      <c r="F112" s="134"/>
      <c r="G112" s="135"/>
      <c r="H112" s="151"/>
      <c r="I112" s="135"/>
      <c r="J112" s="179"/>
      <c r="K112" s="251"/>
    </row>
    <row r="113" spans="1:11" ht="22.5" customHeight="1" x14ac:dyDescent="0.25">
      <c r="A113" s="111">
        <f t="shared" si="0"/>
        <v>1</v>
      </c>
      <c r="B113" s="111">
        <f t="shared" si="1"/>
        <v>5</v>
      </c>
      <c r="C113" s="177"/>
      <c r="D113" s="181" t="str">
        <f t="shared" si="5"/>
        <v>Fri</v>
      </c>
      <c r="E113" s="142">
        <f>+E108+1</f>
        <v>44526</v>
      </c>
      <c r="F113" s="143" t="s">
        <v>153</v>
      </c>
      <c r="G113" s="144">
        <v>9002</v>
      </c>
      <c r="H113" s="145" t="s">
        <v>205</v>
      </c>
      <c r="I113" s="144" t="s">
        <v>83</v>
      </c>
      <c r="J113" s="182">
        <v>8</v>
      </c>
      <c r="K113" s="250" t="s">
        <v>60</v>
      </c>
    </row>
    <row r="114" spans="1:11" ht="22.5" customHeight="1" x14ac:dyDescent="0.25">
      <c r="C114" s="177"/>
      <c r="D114" s="181" t="str">
        <f>D113</f>
        <v>Fri</v>
      </c>
      <c r="E114" s="142">
        <f>E113</f>
        <v>44526</v>
      </c>
      <c r="F114" s="143"/>
      <c r="G114" s="144"/>
      <c r="H114" s="145"/>
      <c r="I114" s="144"/>
      <c r="J114" s="182"/>
      <c r="K114" s="250"/>
    </row>
    <row r="115" spans="1:11" ht="22.5" customHeight="1" x14ac:dyDescent="0.25">
      <c r="C115" s="177"/>
      <c r="D115" s="181" t="str">
        <f t="shared" ref="D115:E117" si="23">D114</f>
        <v>Fri</v>
      </c>
      <c r="E115" s="142">
        <f t="shared" si="23"/>
        <v>44526</v>
      </c>
      <c r="F115" s="143"/>
      <c r="G115" s="144"/>
      <c r="H115" s="145"/>
      <c r="I115" s="144"/>
      <c r="J115" s="182"/>
      <c r="K115" s="250"/>
    </row>
    <row r="116" spans="1:11" ht="22.5" customHeight="1" x14ac:dyDescent="0.25">
      <c r="C116" s="177"/>
      <c r="D116" s="181" t="str">
        <f t="shared" si="23"/>
        <v>Fri</v>
      </c>
      <c r="E116" s="142">
        <f t="shared" si="23"/>
        <v>44526</v>
      </c>
      <c r="F116" s="143"/>
      <c r="G116" s="144"/>
      <c r="H116" s="145"/>
      <c r="I116" s="144"/>
      <c r="J116" s="182"/>
      <c r="K116" s="250"/>
    </row>
    <row r="117" spans="1:11" ht="22.5" customHeight="1" x14ac:dyDescent="0.25">
      <c r="C117" s="177"/>
      <c r="D117" s="181" t="str">
        <f t="shared" si="23"/>
        <v>Fri</v>
      </c>
      <c r="E117" s="142">
        <f t="shared" si="23"/>
        <v>44526</v>
      </c>
      <c r="F117" s="143"/>
      <c r="G117" s="144"/>
      <c r="H117" s="145"/>
      <c r="I117" s="144"/>
      <c r="J117" s="182"/>
      <c r="K117" s="250"/>
    </row>
    <row r="118" spans="1:11" ht="22.5" customHeight="1" x14ac:dyDescent="0.25">
      <c r="A118" s="111" t="str">
        <f t="shared" si="0"/>
        <v/>
      </c>
      <c r="B118" s="111">
        <f t="shared" si="1"/>
        <v>6</v>
      </c>
      <c r="C118" s="177"/>
      <c r="D118" s="178" t="str">
        <f t="shared" si="5"/>
        <v>Sat</v>
      </c>
      <c r="E118" s="133">
        <f>+E113+1</f>
        <v>44527</v>
      </c>
      <c r="F118" s="134"/>
      <c r="G118" s="135"/>
      <c r="H118" s="151"/>
      <c r="I118" s="135"/>
      <c r="J118" s="179"/>
      <c r="K118" s="251"/>
    </row>
    <row r="119" spans="1:11" ht="22.5" customHeight="1" x14ac:dyDescent="0.25">
      <c r="A119" s="111" t="str">
        <f t="shared" si="0"/>
        <v/>
      </c>
      <c r="B119" s="111">
        <f t="shared" si="1"/>
        <v>7</v>
      </c>
      <c r="C119" s="177"/>
      <c r="D119" s="178" t="str">
        <f t="shared" si="5"/>
        <v>Sun</v>
      </c>
      <c r="E119" s="133">
        <f>+E118+1</f>
        <v>44528</v>
      </c>
      <c r="F119" s="134"/>
      <c r="G119" s="135"/>
      <c r="H119" s="216"/>
      <c r="I119" s="135"/>
      <c r="J119" s="179"/>
      <c r="K119" s="251"/>
    </row>
    <row r="120" spans="1:11" ht="22.5" customHeight="1" x14ac:dyDescent="0.25">
      <c r="A120" s="111">
        <f t="shared" si="0"/>
        <v>1</v>
      </c>
      <c r="B120" s="111">
        <f>WEEKDAY(E119+1,2)</f>
        <v>1</v>
      </c>
      <c r="C120" s="177"/>
      <c r="D120" s="181" t="str">
        <f>IF(B120=1,"Mo",IF(B120=2,"Tue",IF(B120=3,"Wed",IF(B120=4,"Thu",IF(B120=5,"Fri",IF(B120=6,"Sat",IF(B120=7,"Sun","")))))))</f>
        <v>Mo</v>
      </c>
      <c r="E120" s="142">
        <f>IF(MONTH(E119+1)&gt;MONTH(E119),"",E119+1)</f>
        <v>44529</v>
      </c>
      <c r="F120" s="143" t="s">
        <v>153</v>
      </c>
      <c r="G120" s="144">
        <v>9002</v>
      </c>
      <c r="H120" s="145" t="s">
        <v>204</v>
      </c>
      <c r="I120" s="144" t="s">
        <v>83</v>
      </c>
      <c r="J120" s="182">
        <v>4</v>
      </c>
      <c r="K120" s="250" t="s">
        <v>60</v>
      </c>
    </row>
    <row r="121" spans="1:11" ht="22.5" customHeight="1" x14ac:dyDescent="0.25">
      <c r="C121" s="177"/>
      <c r="D121" s="181" t="str">
        <f>D120</f>
        <v>Mo</v>
      </c>
      <c r="E121" s="142">
        <f>E120</f>
        <v>44529</v>
      </c>
      <c r="F121" s="143"/>
      <c r="G121" s="144"/>
      <c r="H121" s="145" t="s">
        <v>165</v>
      </c>
      <c r="I121" s="144"/>
      <c r="J121" s="182"/>
      <c r="K121" s="250"/>
    </row>
    <row r="122" spans="1:11" ht="22.5" customHeight="1" x14ac:dyDescent="0.25">
      <c r="C122" s="177"/>
      <c r="D122" s="181" t="str">
        <f t="shared" ref="D122:E124" si="24">D121</f>
        <v>Mo</v>
      </c>
      <c r="E122" s="142">
        <f t="shared" si="24"/>
        <v>44529</v>
      </c>
      <c r="F122" s="143"/>
      <c r="G122" s="144"/>
      <c r="H122" s="145"/>
      <c r="I122" s="144"/>
      <c r="J122" s="182"/>
      <c r="K122" s="250"/>
    </row>
    <row r="123" spans="1:11" ht="22.5" customHeight="1" x14ac:dyDescent="0.25">
      <c r="C123" s="177"/>
      <c r="D123" s="181" t="str">
        <f t="shared" si="24"/>
        <v>Mo</v>
      </c>
      <c r="E123" s="142">
        <f t="shared" si="24"/>
        <v>44529</v>
      </c>
      <c r="F123" s="143"/>
      <c r="G123" s="144"/>
      <c r="H123" s="145"/>
      <c r="I123" s="144"/>
      <c r="J123" s="182"/>
      <c r="K123" s="250"/>
    </row>
    <row r="124" spans="1:11" ht="22.5" customHeight="1" x14ac:dyDescent="0.25">
      <c r="C124" s="177"/>
      <c r="D124" s="181" t="str">
        <f t="shared" si="24"/>
        <v>Mo</v>
      </c>
      <c r="E124" s="142">
        <f t="shared" si="24"/>
        <v>44529</v>
      </c>
      <c r="F124" s="143"/>
      <c r="G124" s="144"/>
      <c r="H124" s="145"/>
      <c r="I124" s="144"/>
      <c r="J124" s="182"/>
      <c r="K124" s="250"/>
    </row>
    <row r="125" spans="1:11" ht="22.5" customHeight="1" x14ac:dyDescent="0.25">
      <c r="A125" s="111">
        <f t="shared" si="0"/>
        <v>1</v>
      </c>
      <c r="B125" s="111">
        <v>2</v>
      </c>
      <c r="C125" s="177"/>
      <c r="D125" s="178" t="str">
        <f>IF(B125=1,"Mo",IF(B125=2,"Tue",IF(B125=3,"Wed",IF(B125=4,"Thu",IF(B125=5,"Fri",IF(B125=6,"Sat",IF(B125=7,"Sun","")))))))</f>
        <v>Tue</v>
      </c>
      <c r="E125" s="133">
        <f>IF(MONTH(E120+1)&gt;MONTH(E120),"",E120+1)</f>
        <v>44530</v>
      </c>
      <c r="F125" s="134" t="s">
        <v>193</v>
      </c>
      <c r="G125" s="135">
        <v>9003</v>
      </c>
      <c r="H125" s="151" t="s">
        <v>194</v>
      </c>
      <c r="I125" s="135" t="s">
        <v>86</v>
      </c>
      <c r="J125" s="179">
        <v>8</v>
      </c>
      <c r="K125" s="251" t="s">
        <v>60</v>
      </c>
    </row>
    <row r="126" spans="1:11" ht="22.5" customHeight="1" x14ac:dyDescent="0.25">
      <c r="C126" s="177"/>
      <c r="D126" s="185" t="str">
        <f>D125</f>
        <v>Tue</v>
      </c>
      <c r="E126" s="186">
        <f>E125</f>
        <v>44530</v>
      </c>
      <c r="F126" s="187"/>
      <c r="G126" s="188"/>
      <c r="H126" s="189"/>
      <c r="I126" s="188"/>
      <c r="J126" s="190"/>
      <c r="K126" s="251"/>
    </row>
    <row r="127" spans="1:11" ht="22.5" customHeight="1" x14ac:dyDescent="0.25">
      <c r="C127" s="177"/>
      <c r="D127" s="185" t="str">
        <f t="shared" ref="D127:E129" si="25">D126</f>
        <v>Tue</v>
      </c>
      <c r="E127" s="186">
        <f t="shared" si="25"/>
        <v>44530</v>
      </c>
      <c r="F127" s="187"/>
      <c r="G127" s="188"/>
      <c r="H127" s="189"/>
      <c r="I127" s="188"/>
      <c r="J127" s="190"/>
      <c r="K127" s="251"/>
    </row>
    <row r="128" spans="1:11" ht="22.5" customHeight="1" x14ac:dyDescent="0.25">
      <c r="C128" s="177"/>
      <c r="D128" s="185" t="str">
        <f t="shared" si="25"/>
        <v>Tue</v>
      </c>
      <c r="E128" s="186">
        <f t="shared" si="25"/>
        <v>44530</v>
      </c>
      <c r="F128" s="187"/>
      <c r="G128" s="188"/>
      <c r="H128" s="189"/>
      <c r="I128" s="188"/>
      <c r="J128" s="190"/>
      <c r="K128" s="251"/>
    </row>
    <row r="129" spans="1:11" ht="22.5" customHeight="1" thickBot="1" x14ac:dyDescent="0.3">
      <c r="C129" s="177"/>
      <c r="D129" s="217" t="str">
        <f t="shared" si="25"/>
        <v>Tue</v>
      </c>
      <c r="E129" s="156">
        <f t="shared" si="25"/>
        <v>44530</v>
      </c>
      <c r="F129" s="157"/>
      <c r="G129" s="158"/>
      <c r="H129" s="218"/>
      <c r="I129" s="158"/>
      <c r="J129" s="219"/>
      <c r="K129" s="252"/>
    </row>
    <row r="130" spans="1:11" ht="22.5" customHeight="1" x14ac:dyDescent="0.25">
      <c r="A130" s="111">
        <f t="shared" si="0"/>
        <v>1</v>
      </c>
      <c r="B130" s="111">
        <v>3</v>
      </c>
      <c r="C130" s="177"/>
    </row>
    <row r="131" spans="1:11" ht="22.5" customHeight="1" x14ac:dyDescent="0.25">
      <c r="C131" s="177"/>
    </row>
    <row r="132" spans="1:11" ht="22.5" customHeight="1" x14ac:dyDescent="0.25">
      <c r="C132" s="177"/>
    </row>
    <row r="133" spans="1:11" ht="22.5" customHeight="1" x14ac:dyDescent="0.25">
      <c r="C133" s="177"/>
    </row>
    <row r="134" spans="1:11" ht="22.5" customHeight="1" thickBot="1" x14ac:dyDescent="0.3">
      <c r="C134" s="198"/>
    </row>
    <row r="135" spans="1:11" ht="30" customHeight="1" x14ac:dyDescent="0.25"/>
    <row r="136" spans="1:11" ht="30" customHeight="1" x14ac:dyDescent="0.25"/>
    <row r="137" spans="1:11" ht="30" customHeight="1" x14ac:dyDescent="0.25"/>
    <row r="138" spans="1:11" ht="30" customHeight="1" x14ac:dyDescent="0.25"/>
    <row r="139" spans="1:11" ht="30" customHeight="1" x14ac:dyDescent="0.25"/>
    <row r="140" spans="1:11" ht="30" customHeight="1" x14ac:dyDescent="0.25"/>
    <row r="141" spans="1:11" ht="30" customHeight="1" x14ac:dyDescent="0.25"/>
    <row r="142" spans="1:11" ht="30" customHeight="1" x14ac:dyDescent="0.25"/>
    <row r="143" spans="1:11" ht="30" customHeight="1" x14ac:dyDescent="0.25"/>
    <row r="144" spans="1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09" priority="51" stopIfTrue="1">
      <formula>IF($A11=1,B11,)</formula>
    </cfRule>
    <cfRule type="expression" dxfId="108" priority="52" stopIfTrue="1">
      <formula>IF($A11="",B11,)</formula>
    </cfRule>
  </conditionalFormatting>
  <conditionalFormatting sqref="E11:E15">
    <cfRule type="expression" dxfId="107" priority="53" stopIfTrue="1">
      <formula>IF($A11="",B11,"")</formula>
    </cfRule>
  </conditionalFormatting>
  <conditionalFormatting sqref="E26:E124">
    <cfRule type="expression" dxfId="106" priority="54" stopIfTrue="1">
      <formula>IF($A26&lt;&gt;1,B26,"")</formula>
    </cfRule>
  </conditionalFormatting>
  <conditionalFormatting sqref="D11:D15 D26:D124">
    <cfRule type="expression" dxfId="105" priority="55" stopIfTrue="1">
      <formula>IF($A11="",B11,)</formula>
    </cfRule>
  </conditionalFormatting>
  <conditionalFormatting sqref="G11:G20 G27:G30 G90:G92 G32:G47 G49:G52 G54:G74 G76:G84 G94:G119">
    <cfRule type="expression" dxfId="104" priority="56" stopIfTrue="1">
      <formula>#REF!="Freelancer"</formula>
    </cfRule>
    <cfRule type="expression" dxfId="103" priority="57" stopIfTrue="1">
      <formula>#REF!="DTC Int. Staff"</formula>
    </cfRule>
  </conditionalFormatting>
  <conditionalFormatting sqref="G119 G27:G30 G37:G47 G91:G92 G49:G52 G54:G57 G64:G74 G76:G84 G94:G112">
    <cfRule type="expression" dxfId="102" priority="49" stopIfTrue="1">
      <formula>$F$5="Freelancer"</formula>
    </cfRule>
    <cfRule type="expression" dxfId="101" priority="50" stopIfTrue="1">
      <formula>$F$5="DTC Int. Staff"</formula>
    </cfRule>
  </conditionalFormatting>
  <conditionalFormatting sqref="G16:G20">
    <cfRule type="expression" dxfId="100" priority="47" stopIfTrue="1">
      <formula>#REF!="Freelancer"</formula>
    </cfRule>
    <cfRule type="expression" dxfId="99" priority="48" stopIfTrue="1">
      <formula>#REF!="DTC Int. Staff"</formula>
    </cfRule>
  </conditionalFormatting>
  <conditionalFormatting sqref="G16:G20">
    <cfRule type="expression" dxfId="98" priority="45" stopIfTrue="1">
      <formula>$F$5="Freelancer"</formula>
    </cfRule>
    <cfRule type="expression" dxfId="97" priority="46" stopIfTrue="1">
      <formula>$F$5="DTC Int. Staff"</formula>
    </cfRule>
  </conditionalFormatting>
  <conditionalFormatting sqref="G22:G25">
    <cfRule type="expression" dxfId="96" priority="43" stopIfTrue="1">
      <formula>#REF!="Freelancer"</formula>
    </cfRule>
    <cfRule type="expression" dxfId="95" priority="44" stopIfTrue="1">
      <formula>#REF!="DTC Int. Staff"</formula>
    </cfRule>
  </conditionalFormatting>
  <conditionalFormatting sqref="G22:G25">
    <cfRule type="expression" dxfId="94" priority="41" stopIfTrue="1">
      <formula>$F$5="Freelancer"</formula>
    </cfRule>
    <cfRule type="expression" dxfId="93" priority="42" stopIfTrue="1">
      <formula>$F$5="DTC Int. Staff"</formula>
    </cfRule>
  </conditionalFormatting>
  <conditionalFormatting sqref="C125:C129">
    <cfRule type="expression" dxfId="92" priority="38" stopIfTrue="1">
      <formula>IF($A125=1,B125,)</formula>
    </cfRule>
    <cfRule type="expression" dxfId="91" priority="39" stopIfTrue="1">
      <formula>IF($A125="",B125,)</formula>
    </cfRule>
  </conditionalFormatting>
  <conditionalFormatting sqref="D125:D129">
    <cfRule type="expression" dxfId="90" priority="40" stopIfTrue="1">
      <formula>IF($A125="",B125,)</formula>
    </cfRule>
  </conditionalFormatting>
  <conditionalFormatting sqref="E125:E129">
    <cfRule type="expression" dxfId="89" priority="37" stopIfTrue="1">
      <formula>IF($A125&lt;&gt;1,B125,"")</formula>
    </cfRule>
  </conditionalFormatting>
  <conditionalFormatting sqref="G63">
    <cfRule type="expression" dxfId="88" priority="35" stopIfTrue="1">
      <formula>$F$5="Freelancer"</formula>
    </cfRule>
    <cfRule type="expression" dxfId="87" priority="36" stopIfTrue="1">
      <formula>$F$5="DTC Int. Staff"</formula>
    </cfRule>
  </conditionalFormatting>
  <conditionalFormatting sqref="G85:G89">
    <cfRule type="expression" dxfId="86" priority="33" stopIfTrue="1">
      <formula>#REF!="Freelancer"</formula>
    </cfRule>
    <cfRule type="expression" dxfId="85" priority="34" stopIfTrue="1">
      <formula>#REF!="DTC Int. Staff"</formula>
    </cfRule>
  </conditionalFormatting>
  <conditionalFormatting sqref="G85:G89">
    <cfRule type="expression" dxfId="84" priority="31" stopIfTrue="1">
      <formula>$F$5="Freelancer"</formula>
    </cfRule>
    <cfRule type="expression" dxfId="83" priority="32" stopIfTrue="1">
      <formula>$F$5="DTC Int. Staff"</formula>
    </cfRule>
  </conditionalFormatting>
  <conditionalFormatting sqref="E17:E20">
    <cfRule type="expression" dxfId="82" priority="29" stopIfTrue="1">
      <formula>IF($A17="",B17,"")</formula>
    </cfRule>
  </conditionalFormatting>
  <conditionalFormatting sqref="D17:D20">
    <cfRule type="expression" dxfId="81" priority="30" stopIfTrue="1">
      <formula>IF($A17="",B17,)</formula>
    </cfRule>
  </conditionalFormatting>
  <conditionalFormatting sqref="E22:E25">
    <cfRule type="expression" dxfId="80" priority="27" stopIfTrue="1">
      <formula>IF($A22="",B22,"")</formula>
    </cfRule>
  </conditionalFormatting>
  <conditionalFormatting sqref="D22:D25">
    <cfRule type="expression" dxfId="79" priority="28" stopIfTrue="1">
      <formula>IF($A22="",B22,)</formula>
    </cfRule>
  </conditionalFormatting>
  <conditionalFormatting sqref="G21">
    <cfRule type="expression" dxfId="78" priority="25" stopIfTrue="1">
      <formula>#REF!="Freelancer"</formula>
    </cfRule>
    <cfRule type="expression" dxfId="77" priority="26" stopIfTrue="1">
      <formula>#REF!="DTC Int. Staff"</formula>
    </cfRule>
  </conditionalFormatting>
  <conditionalFormatting sqref="G26">
    <cfRule type="expression" dxfId="76" priority="23" stopIfTrue="1">
      <formula>#REF!="Freelancer"</formula>
    </cfRule>
    <cfRule type="expression" dxfId="75" priority="24" stopIfTrue="1">
      <formula>#REF!="DTC Int. Staff"</formula>
    </cfRule>
  </conditionalFormatting>
  <conditionalFormatting sqref="G26">
    <cfRule type="expression" dxfId="74" priority="21" stopIfTrue="1">
      <formula>#REF!="Freelancer"</formula>
    </cfRule>
    <cfRule type="expression" dxfId="73" priority="22" stopIfTrue="1">
      <formula>#REF!="DTC Int. Staff"</formula>
    </cfRule>
  </conditionalFormatting>
  <conditionalFormatting sqref="G26">
    <cfRule type="expression" dxfId="72" priority="19" stopIfTrue="1">
      <formula>$F$5="Freelancer"</formula>
    </cfRule>
    <cfRule type="expression" dxfId="71" priority="20" stopIfTrue="1">
      <formula>$F$5="DTC Int. Staff"</formula>
    </cfRule>
  </conditionalFormatting>
  <conditionalFormatting sqref="G31">
    <cfRule type="expression" dxfId="70" priority="17" stopIfTrue="1">
      <formula>#REF!="Freelancer"</formula>
    </cfRule>
    <cfRule type="expression" dxfId="69" priority="18" stopIfTrue="1">
      <formula>#REF!="DTC Int. Staff"</formula>
    </cfRule>
  </conditionalFormatting>
  <conditionalFormatting sqref="G48">
    <cfRule type="expression" dxfId="68" priority="15" stopIfTrue="1">
      <formula>#REF!="Freelancer"</formula>
    </cfRule>
    <cfRule type="expression" dxfId="67" priority="16" stopIfTrue="1">
      <formula>#REF!="DTC Int. Staff"</formula>
    </cfRule>
  </conditionalFormatting>
  <conditionalFormatting sqref="G48">
    <cfRule type="expression" dxfId="66" priority="13" stopIfTrue="1">
      <formula>$F$5="Freelancer"</formula>
    </cfRule>
    <cfRule type="expression" dxfId="65" priority="14" stopIfTrue="1">
      <formula>$F$5="DTC Int. Staff"</formula>
    </cfRule>
  </conditionalFormatting>
  <conditionalFormatting sqref="G53">
    <cfRule type="expression" dxfId="64" priority="11" stopIfTrue="1">
      <formula>#REF!="Freelancer"</formula>
    </cfRule>
    <cfRule type="expression" dxfId="63" priority="12" stopIfTrue="1">
      <formula>#REF!="DTC Int. Staff"</formula>
    </cfRule>
  </conditionalFormatting>
  <conditionalFormatting sqref="G53">
    <cfRule type="expression" dxfId="62" priority="9" stopIfTrue="1">
      <formula>$F$5="Freelancer"</formula>
    </cfRule>
    <cfRule type="expression" dxfId="61" priority="10" stopIfTrue="1">
      <formula>$F$5="DTC Int. Staff"</formula>
    </cfRule>
  </conditionalFormatting>
  <conditionalFormatting sqref="G75">
    <cfRule type="expression" dxfId="60" priority="7" stopIfTrue="1">
      <formula>#REF!="Freelancer"</formula>
    </cfRule>
    <cfRule type="expression" dxfId="59" priority="8" stopIfTrue="1">
      <formula>#REF!="DTC Int. Staff"</formula>
    </cfRule>
  </conditionalFormatting>
  <conditionalFormatting sqref="G75">
    <cfRule type="expression" dxfId="58" priority="5" stopIfTrue="1">
      <formula>$F$5="Freelancer"</formula>
    </cfRule>
    <cfRule type="expression" dxfId="57" priority="6" stopIfTrue="1">
      <formula>$F$5="DTC Int. Staff"</formula>
    </cfRule>
  </conditionalFormatting>
  <conditionalFormatting sqref="G93">
    <cfRule type="expression" dxfId="56" priority="3" stopIfTrue="1">
      <formula>#REF!="Freelancer"</formula>
    </cfRule>
    <cfRule type="expression" dxfId="55" priority="4" stopIfTrue="1">
      <formula>#REF!="DTC Int. Staff"</formula>
    </cfRule>
  </conditionalFormatting>
  <conditionalFormatting sqref="G93">
    <cfRule type="expression" dxfId="54" priority="1" stopIfTrue="1">
      <formula>$F$5="Freelancer"</formula>
    </cfRule>
    <cfRule type="expression" dxfId="5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D93-79A8-402B-B539-8960DEC0ECBC}">
  <sheetPr>
    <pageSetUpPr fitToPage="1"/>
  </sheetPr>
  <dimension ref="A1:K279"/>
  <sheetViews>
    <sheetView showGridLines="0" tabSelected="1" topLeftCell="D109" zoomScale="90" zoomScaleNormal="90" workbookViewId="0">
      <selection activeCell="H125" sqref="H125"/>
    </sheetView>
  </sheetViews>
  <sheetFormatPr defaultColWidth="11.44140625" defaultRowHeight="14.4" x14ac:dyDescent="0.25"/>
  <cols>
    <col min="1" max="2" width="4" style="111" hidden="1" customWidth="1"/>
    <col min="3" max="3" width="3.5546875" style="111" hidden="1" customWidth="1"/>
    <col min="4" max="4" width="13" style="111" bestFit="1" customWidth="1"/>
    <col min="5" max="5" width="10.5546875" style="111" bestFit="1" customWidth="1"/>
    <col min="6" max="6" width="21.77734375" style="111" bestFit="1" customWidth="1"/>
    <col min="7" max="7" width="16.21875" style="111" customWidth="1"/>
    <col min="8" max="8" width="85.21875" style="111" customWidth="1"/>
    <col min="9" max="10" width="13.77734375" style="111" customWidth="1"/>
    <col min="11" max="11" width="11.77734375" style="111" bestFit="1" customWidth="1"/>
    <col min="12" max="16384" width="11.44140625" style="111"/>
  </cols>
  <sheetData>
    <row r="1" spans="1:11" ht="51.75" customHeight="1" thickBot="1" x14ac:dyDescent="0.3">
      <c r="D1" s="303" t="s">
        <v>5</v>
      </c>
      <c r="E1" s="304"/>
      <c r="F1" s="304"/>
      <c r="G1" s="304"/>
      <c r="H1" s="304"/>
      <c r="I1" s="304"/>
      <c r="J1" s="304"/>
      <c r="K1" s="305"/>
    </row>
    <row r="2" spans="1:11" ht="13.5" customHeight="1" x14ac:dyDescent="0.25">
      <c r="D2" s="112"/>
      <c r="E2" s="112"/>
      <c r="F2" s="112"/>
      <c r="G2" s="112"/>
      <c r="H2" s="112"/>
      <c r="I2" s="112"/>
      <c r="J2" s="113"/>
    </row>
    <row r="3" spans="1:11" ht="20.25" customHeight="1" x14ac:dyDescent="0.25">
      <c r="D3" s="114" t="s">
        <v>0</v>
      </c>
      <c r="E3" s="115"/>
      <c r="F3" s="116" t="s">
        <v>78</v>
      </c>
      <c r="G3" s="117"/>
      <c r="I3" s="118"/>
      <c r="J3" s="118"/>
    </row>
    <row r="4" spans="1:11" ht="20.25" customHeight="1" x14ac:dyDescent="0.25">
      <c r="D4" s="306" t="s">
        <v>8</v>
      </c>
      <c r="E4" s="307"/>
      <c r="F4" s="116" t="s">
        <v>79</v>
      </c>
      <c r="G4" s="117"/>
      <c r="I4" s="118"/>
      <c r="J4" s="118"/>
    </row>
    <row r="5" spans="1:11" ht="20.25" customHeight="1" x14ac:dyDescent="0.25">
      <c r="D5" s="114" t="s">
        <v>7</v>
      </c>
      <c r="E5" s="119"/>
      <c r="F5" s="116" t="s">
        <v>80</v>
      </c>
      <c r="G5" s="117"/>
      <c r="I5" s="118"/>
      <c r="J5" s="118"/>
    </row>
    <row r="6" spans="1:11" ht="20.25" customHeight="1" x14ac:dyDescent="0.25">
      <c r="E6" s="118"/>
      <c r="F6" s="118"/>
      <c r="G6" s="118"/>
      <c r="H6" s="117"/>
      <c r="I6" s="118"/>
      <c r="J6" s="19"/>
    </row>
    <row r="7" spans="1:11" ht="28.8" x14ac:dyDescent="0.25">
      <c r="G7" s="120"/>
      <c r="H7" s="117"/>
      <c r="I7" s="121" t="s">
        <v>34</v>
      </c>
      <c r="J7" s="122" t="s">
        <v>35</v>
      </c>
    </row>
    <row r="8" spans="1:11" ht="43.5" customHeight="1" x14ac:dyDescent="0.25">
      <c r="G8" s="118"/>
      <c r="H8" s="117"/>
      <c r="I8" s="24">
        <f>SUM(J10:J145)</f>
        <v>128</v>
      </c>
      <c r="J8" s="123">
        <f>I8/8</f>
        <v>16</v>
      </c>
    </row>
    <row r="9" spans="1:11" ht="20.25" customHeight="1" thickBot="1" x14ac:dyDescent="0.3">
      <c r="E9" s="118"/>
      <c r="F9" s="118"/>
      <c r="G9" s="118"/>
      <c r="H9" s="117"/>
      <c r="I9" s="118"/>
      <c r="J9" s="19"/>
    </row>
    <row r="10" spans="1:11" ht="22.5" customHeight="1" thickBot="1" x14ac:dyDescent="0.3">
      <c r="B10" s="111">
        <f>MONTH(E11)</f>
        <v>12</v>
      </c>
      <c r="C10" s="162"/>
      <c r="D10" s="126">
        <v>44531</v>
      </c>
      <c r="E10" s="126" t="s">
        <v>33</v>
      </c>
      <c r="F10" s="127" t="s">
        <v>4</v>
      </c>
      <c r="G10" s="128" t="s">
        <v>6</v>
      </c>
      <c r="H10" s="129" t="s">
        <v>3</v>
      </c>
      <c r="I10" s="129" t="s">
        <v>1</v>
      </c>
      <c r="J10" s="215" t="s">
        <v>2</v>
      </c>
      <c r="K10" s="168" t="s">
        <v>50</v>
      </c>
    </row>
    <row r="11" spans="1:11" ht="22.5" customHeight="1" x14ac:dyDescent="0.25">
      <c r="A11" s="111">
        <f t="shared" ref="A11:A125" si="0">IF(OR(C11="f",C11="u",C11="F",C11="U"),"",IF(OR(B11=1,B11=2,B11=3,B11=4,B11=5),1,""))</f>
        <v>1</v>
      </c>
      <c r="B11" s="111">
        <f t="shared" ref="B11:B115" si="1">WEEKDAY(E11,2)</f>
        <v>3</v>
      </c>
      <c r="C11" s="169"/>
      <c r="D11" s="178" t="str">
        <f>IF(B11=1,"Mo",IF(B11=2,"Tue",IF(B11=3,"Wed",IF(B11=4,"Thu",IF(B11=5,"Fri",IF(B11=6,"Sat",IF(B11=7,"Sun","")))))))</f>
        <v>Wed</v>
      </c>
      <c r="E11" s="133">
        <f>+D10</f>
        <v>44531</v>
      </c>
      <c r="F11" s="134" t="s">
        <v>193</v>
      </c>
      <c r="G11" s="135">
        <v>9003</v>
      </c>
      <c r="H11" s="151" t="s">
        <v>202</v>
      </c>
      <c r="I11" s="135" t="s">
        <v>86</v>
      </c>
      <c r="J11" s="179">
        <v>8</v>
      </c>
      <c r="K11" s="138" t="s">
        <v>60</v>
      </c>
    </row>
    <row r="12" spans="1:11" ht="22.5" customHeight="1" x14ac:dyDescent="0.25">
      <c r="C12" s="212"/>
      <c r="D12" s="178" t="str">
        <f>D11</f>
        <v>Wed</v>
      </c>
      <c r="E12" s="133">
        <f>E11</f>
        <v>44531</v>
      </c>
      <c r="F12" s="134"/>
      <c r="G12" s="135"/>
      <c r="H12" s="136"/>
      <c r="I12" s="135"/>
      <c r="J12" s="179"/>
      <c r="K12" s="138"/>
    </row>
    <row r="13" spans="1:11" ht="22.5" customHeight="1" x14ac:dyDescent="0.25">
      <c r="C13" s="212"/>
      <c r="D13" s="178" t="str">
        <f t="shared" ref="D13:E15" si="2">D12</f>
        <v>Wed</v>
      </c>
      <c r="E13" s="133">
        <f t="shared" si="2"/>
        <v>44531</v>
      </c>
      <c r="F13" s="134"/>
      <c r="G13" s="135"/>
      <c r="H13" s="136"/>
      <c r="I13" s="135"/>
      <c r="J13" s="179"/>
      <c r="K13" s="138"/>
    </row>
    <row r="14" spans="1:11" ht="22.5" customHeight="1" x14ac:dyDescent="0.25">
      <c r="C14" s="212"/>
      <c r="D14" s="178" t="str">
        <f t="shared" si="2"/>
        <v>Wed</v>
      </c>
      <c r="E14" s="133">
        <f t="shared" si="2"/>
        <v>44531</v>
      </c>
      <c r="F14" s="134"/>
      <c r="G14" s="135"/>
      <c r="H14" s="136"/>
      <c r="I14" s="135"/>
      <c r="J14" s="179"/>
      <c r="K14" s="138"/>
    </row>
    <row r="15" spans="1:11" ht="22.5" customHeight="1" x14ac:dyDescent="0.25">
      <c r="C15" s="212"/>
      <c r="D15" s="178" t="str">
        <f t="shared" si="2"/>
        <v>Wed</v>
      </c>
      <c r="E15" s="133">
        <f t="shared" si="2"/>
        <v>44531</v>
      </c>
      <c r="F15" s="134"/>
      <c r="G15" s="135"/>
      <c r="H15" s="136"/>
      <c r="I15" s="135"/>
      <c r="J15" s="179"/>
      <c r="K15" s="138"/>
    </row>
    <row r="16" spans="1:11" ht="22.5" customHeight="1" x14ac:dyDescent="0.25">
      <c r="A16" s="111">
        <f t="shared" si="0"/>
        <v>1</v>
      </c>
      <c r="B16" s="111">
        <f t="shared" si="1"/>
        <v>4</v>
      </c>
      <c r="C16" s="177"/>
      <c r="D16" s="181" t="str">
        <f>IF(B16=1,"Mo",IF(B16=2,"Tue",IF(B16=3,"Wed",IF(B16=4,"Thu",IF(B16=5,"Fri",IF(B16=6,"Sat",IF(B16=7,"Sun","")))))))</f>
        <v>Thu</v>
      </c>
      <c r="E16" s="142">
        <f>+E11+1</f>
        <v>44532</v>
      </c>
      <c r="F16" s="143" t="s">
        <v>193</v>
      </c>
      <c r="G16" s="144">
        <v>9003</v>
      </c>
      <c r="H16" s="145" t="s">
        <v>202</v>
      </c>
      <c r="I16" s="144" t="s">
        <v>86</v>
      </c>
      <c r="J16" s="182">
        <v>8</v>
      </c>
      <c r="K16" s="147" t="s">
        <v>60</v>
      </c>
    </row>
    <row r="17" spans="1:11" ht="22.5" customHeight="1" x14ac:dyDescent="0.25">
      <c r="C17" s="177"/>
      <c r="D17" s="181" t="str">
        <f>D16</f>
        <v>Thu</v>
      </c>
      <c r="E17" s="142">
        <f>E16</f>
        <v>44532</v>
      </c>
      <c r="F17" s="143"/>
      <c r="G17" s="144"/>
      <c r="H17" s="145"/>
      <c r="I17" s="144"/>
      <c r="J17" s="182"/>
      <c r="K17" s="147"/>
    </row>
    <row r="18" spans="1:11" ht="22.5" customHeight="1" x14ac:dyDescent="0.25">
      <c r="C18" s="177"/>
      <c r="D18" s="181" t="str">
        <f t="shared" ref="D18:E20" si="3">D17</f>
        <v>Thu</v>
      </c>
      <c r="E18" s="142">
        <f t="shared" si="3"/>
        <v>44532</v>
      </c>
      <c r="F18" s="143"/>
      <c r="G18" s="144"/>
      <c r="H18" s="145"/>
      <c r="I18" s="144"/>
      <c r="J18" s="182"/>
      <c r="K18" s="147"/>
    </row>
    <row r="19" spans="1:11" ht="22.5" customHeight="1" x14ac:dyDescent="0.25">
      <c r="C19" s="177"/>
      <c r="D19" s="181" t="str">
        <f t="shared" si="3"/>
        <v>Thu</v>
      </c>
      <c r="E19" s="142">
        <f t="shared" si="3"/>
        <v>44532</v>
      </c>
      <c r="F19" s="143"/>
      <c r="G19" s="144"/>
      <c r="H19" s="145"/>
      <c r="I19" s="144"/>
      <c r="J19" s="182"/>
      <c r="K19" s="147"/>
    </row>
    <row r="20" spans="1:11" ht="22.5" customHeight="1" x14ac:dyDescent="0.25">
      <c r="C20" s="177"/>
      <c r="D20" s="181" t="str">
        <f t="shared" si="3"/>
        <v>Thu</v>
      </c>
      <c r="E20" s="142">
        <f t="shared" si="3"/>
        <v>44532</v>
      </c>
      <c r="F20" s="143"/>
      <c r="G20" s="144"/>
      <c r="H20" s="145"/>
      <c r="I20" s="144"/>
      <c r="J20" s="182"/>
      <c r="K20" s="147"/>
    </row>
    <row r="21" spans="1:11" ht="22.5" customHeight="1" x14ac:dyDescent="0.25">
      <c r="A21" s="111">
        <f t="shared" si="0"/>
        <v>1</v>
      </c>
      <c r="B21" s="111">
        <f t="shared" si="1"/>
        <v>5</v>
      </c>
      <c r="C21" s="177"/>
      <c r="D21" s="178" t="str">
        <f>IF(B21=1,"Mo",IF(B21=2,"Tue",IF(B21=3,"Wed",IF(B21=4,"Thu",IF(B21=5,"Fri",IF(B21=6,"Sat",IF(B21=7,"Sun","")))))))</f>
        <v>Fri</v>
      </c>
      <c r="E21" s="133">
        <f>+E16+1</f>
        <v>44533</v>
      </c>
      <c r="F21" s="134" t="s">
        <v>193</v>
      </c>
      <c r="G21" s="135">
        <v>9003</v>
      </c>
      <c r="H21" s="151" t="s">
        <v>201</v>
      </c>
      <c r="I21" s="135" t="s">
        <v>83</v>
      </c>
      <c r="J21" s="179">
        <v>8</v>
      </c>
      <c r="K21" s="138" t="s">
        <v>60</v>
      </c>
    </row>
    <row r="22" spans="1:11" ht="22.5" customHeight="1" x14ac:dyDescent="0.25">
      <c r="C22" s="177"/>
      <c r="D22" s="178" t="str">
        <f>D21</f>
        <v>Fri</v>
      </c>
      <c r="E22" s="133">
        <f>E21</f>
        <v>44533</v>
      </c>
      <c r="F22" s="134"/>
      <c r="G22" s="135"/>
      <c r="H22" s="136"/>
      <c r="I22" s="135"/>
      <c r="J22" s="179"/>
      <c r="K22" s="138"/>
    </row>
    <row r="23" spans="1:11" ht="22.5" customHeight="1" x14ac:dyDescent="0.25">
      <c r="C23" s="177"/>
      <c r="D23" s="178" t="str">
        <f t="shared" ref="D23:E25" si="4">D22</f>
        <v>Fri</v>
      </c>
      <c r="E23" s="133">
        <f t="shared" si="4"/>
        <v>44533</v>
      </c>
      <c r="F23" s="134"/>
      <c r="G23" s="135"/>
      <c r="H23" s="136"/>
      <c r="I23" s="135"/>
      <c r="J23" s="179"/>
      <c r="K23" s="138"/>
    </row>
    <row r="24" spans="1:11" ht="22.5" customHeight="1" x14ac:dyDescent="0.25">
      <c r="C24" s="177"/>
      <c r="D24" s="178" t="str">
        <f t="shared" si="4"/>
        <v>Fri</v>
      </c>
      <c r="E24" s="133">
        <f t="shared" si="4"/>
        <v>44533</v>
      </c>
      <c r="F24" s="134"/>
      <c r="G24" s="135"/>
      <c r="H24" s="136"/>
      <c r="I24" s="135"/>
      <c r="J24" s="179"/>
      <c r="K24" s="138"/>
    </row>
    <row r="25" spans="1:11" ht="22.5" customHeight="1" x14ac:dyDescent="0.25">
      <c r="C25" s="177"/>
      <c r="D25" s="178" t="str">
        <f t="shared" si="4"/>
        <v>Fri</v>
      </c>
      <c r="E25" s="133">
        <f t="shared" si="4"/>
        <v>44533</v>
      </c>
      <c r="F25" s="134"/>
      <c r="G25" s="135"/>
      <c r="H25" s="136"/>
      <c r="I25" s="135"/>
      <c r="J25" s="179"/>
      <c r="K25" s="138"/>
    </row>
    <row r="26" spans="1:11" ht="22.5" customHeight="1" x14ac:dyDescent="0.25">
      <c r="A26" s="111" t="str">
        <f t="shared" si="0"/>
        <v/>
      </c>
      <c r="B26" s="111">
        <f t="shared" si="1"/>
        <v>6</v>
      </c>
      <c r="C26" s="177"/>
      <c r="D26" s="181" t="str">
        <f t="shared" ref="D26:D115" si="5">IF(B26=1,"Mo",IF(B26=2,"Tue",IF(B26=3,"Wed",IF(B26=4,"Thu",IF(B26=5,"Fri",IF(B26=6,"Sat",IF(B26=7,"Sun","")))))))</f>
        <v>Sat</v>
      </c>
      <c r="E26" s="142">
        <f>+E21+1</f>
        <v>44534</v>
      </c>
      <c r="F26" s="143"/>
      <c r="G26" s="144"/>
      <c r="H26" s="153"/>
      <c r="I26" s="144"/>
      <c r="J26" s="182"/>
      <c r="K26" s="147"/>
    </row>
    <row r="27" spans="1:11" ht="22.5" customHeight="1" x14ac:dyDescent="0.25">
      <c r="A27" s="111" t="str">
        <f t="shared" si="0"/>
        <v/>
      </c>
      <c r="B27" s="111">
        <f t="shared" si="1"/>
        <v>7</v>
      </c>
      <c r="C27" s="177"/>
      <c r="D27" s="181" t="str">
        <f t="shared" si="5"/>
        <v>Sun</v>
      </c>
      <c r="E27" s="142">
        <f>+E26+1</f>
        <v>44535</v>
      </c>
      <c r="F27" s="143"/>
      <c r="G27" s="144"/>
      <c r="H27" s="145"/>
      <c r="I27" s="144"/>
      <c r="J27" s="182"/>
      <c r="K27" s="147"/>
    </row>
    <row r="28" spans="1:11" ht="22.5" customHeight="1" x14ac:dyDescent="0.25">
      <c r="A28" s="111">
        <f t="shared" si="0"/>
        <v>1</v>
      </c>
      <c r="B28" s="111">
        <f t="shared" si="1"/>
        <v>1</v>
      </c>
      <c r="C28" s="177"/>
      <c r="D28" s="178" t="str">
        <f t="shared" si="5"/>
        <v>Mo</v>
      </c>
      <c r="E28" s="133">
        <f>+E27+1</f>
        <v>44536</v>
      </c>
      <c r="F28" s="134"/>
      <c r="G28" s="135"/>
      <c r="H28" s="253" t="s">
        <v>105</v>
      </c>
      <c r="I28" s="135"/>
      <c r="J28" s="179"/>
      <c r="K28" s="138"/>
    </row>
    <row r="29" spans="1:11" ht="22.5" customHeight="1" x14ac:dyDescent="0.25">
      <c r="C29" s="177"/>
      <c r="D29" s="178" t="str">
        <f>D28</f>
        <v>Mo</v>
      </c>
      <c r="E29" s="133">
        <f>E28</f>
        <v>44536</v>
      </c>
      <c r="F29" s="134"/>
      <c r="G29" s="135"/>
      <c r="H29" s="150"/>
      <c r="I29" s="135"/>
      <c r="J29" s="179"/>
      <c r="K29" s="138"/>
    </row>
    <row r="30" spans="1:11" ht="22.5" customHeight="1" x14ac:dyDescent="0.25">
      <c r="C30" s="177"/>
      <c r="D30" s="178" t="str">
        <f t="shared" ref="D30:E32" si="6">D29</f>
        <v>Mo</v>
      </c>
      <c r="E30" s="133">
        <f t="shared" si="6"/>
        <v>44536</v>
      </c>
      <c r="F30" s="134"/>
      <c r="G30" s="135"/>
      <c r="H30" s="150"/>
      <c r="I30" s="135"/>
      <c r="J30" s="179"/>
      <c r="K30" s="138"/>
    </row>
    <row r="31" spans="1:11" ht="22.5" customHeight="1" x14ac:dyDescent="0.25">
      <c r="C31" s="177"/>
      <c r="D31" s="178" t="str">
        <f t="shared" si="6"/>
        <v>Mo</v>
      </c>
      <c r="E31" s="133">
        <f t="shared" si="6"/>
        <v>44536</v>
      </c>
      <c r="F31" s="134"/>
      <c r="G31" s="135"/>
      <c r="H31" s="150"/>
      <c r="I31" s="135"/>
      <c r="J31" s="179"/>
      <c r="K31" s="138"/>
    </row>
    <row r="32" spans="1:11" ht="22.5" customHeight="1" x14ac:dyDescent="0.25">
      <c r="C32" s="177"/>
      <c r="D32" s="178" t="str">
        <f t="shared" si="6"/>
        <v>Mo</v>
      </c>
      <c r="E32" s="133">
        <f t="shared" si="6"/>
        <v>44536</v>
      </c>
      <c r="F32" s="134"/>
      <c r="G32" s="135"/>
      <c r="H32" s="150"/>
      <c r="I32" s="135"/>
      <c r="J32" s="179"/>
      <c r="K32" s="138"/>
    </row>
    <row r="33" spans="1:11" ht="22.5" customHeight="1" x14ac:dyDescent="0.25">
      <c r="A33" s="111">
        <f t="shared" si="0"/>
        <v>1</v>
      </c>
      <c r="B33" s="111">
        <f t="shared" si="1"/>
        <v>2</v>
      </c>
      <c r="C33" s="177"/>
      <c r="D33" s="181" t="str">
        <f t="shared" si="5"/>
        <v>Tue</v>
      </c>
      <c r="E33" s="142">
        <f>+E28+1</f>
        <v>44537</v>
      </c>
      <c r="F33" s="143" t="s">
        <v>193</v>
      </c>
      <c r="G33" s="144">
        <v>9003</v>
      </c>
      <c r="H33" s="145" t="s">
        <v>201</v>
      </c>
      <c r="I33" s="144" t="s">
        <v>83</v>
      </c>
      <c r="J33" s="182">
        <v>8</v>
      </c>
      <c r="K33" s="147" t="s">
        <v>60</v>
      </c>
    </row>
    <row r="34" spans="1:11" ht="22.5" customHeight="1" x14ac:dyDescent="0.25">
      <c r="C34" s="177"/>
      <c r="D34" s="181" t="str">
        <f>D33</f>
        <v>Tue</v>
      </c>
      <c r="E34" s="142">
        <f>E33</f>
        <v>44537</v>
      </c>
      <c r="F34" s="143"/>
      <c r="G34" s="144"/>
      <c r="H34" s="145"/>
      <c r="I34" s="144"/>
      <c r="J34" s="182"/>
      <c r="K34" s="147"/>
    </row>
    <row r="35" spans="1:11" ht="22.5" customHeight="1" x14ac:dyDescent="0.25">
      <c r="C35" s="177"/>
      <c r="D35" s="181" t="str">
        <f t="shared" ref="D35:E37" si="7">D34</f>
        <v>Tue</v>
      </c>
      <c r="E35" s="142">
        <f t="shared" si="7"/>
        <v>44537</v>
      </c>
      <c r="F35" s="143"/>
      <c r="G35" s="144"/>
      <c r="H35" s="145"/>
      <c r="I35" s="144"/>
      <c r="J35" s="182"/>
      <c r="K35" s="147"/>
    </row>
    <row r="36" spans="1:11" ht="22.5" customHeight="1" x14ac:dyDescent="0.25">
      <c r="C36" s="177"/>
      <c r="D36" s="181" t="str">
        <f t="shared" si="7"/>
        <v>Tue</v>
      </c>
      <c r="E36" s="142">
        <f t="shared" si="7"/>
        <v>44537</v>
      </c>
      <c r="F36" s="143"/>
      <c r="G36" s="144"/>
      <c r="H36" s="145"/>
      <c r="I36" s="144"/>
      <c r="J36" s="182"/>
      <c r="K36" s="147"/>
    </row>
    <row r="37" spans="1:11" ht="22.5" customHeight="1" x14ac:dyDescent="0.25">
      <c r="C37" s="177"/>
      <c r="D37" s="181" t="str">
        <f t="shared" si="7"/>
        <v>Tue</v>
      </c>
      <c r="E37" s="142">
        <f t="shared" si="7"/>
        <v>44537</v>
      </c>
      <c r="F37" s="143"/>
      <c r="G37" s="144"/>
      <c r="H37" s="145"/>
      <c r="I37" s="144"/>
      <c r="J37" s="182"/>
      <c r="K37" s="147"/>
    </row>
    <row r="38" spans="1:11" ht="22.5" customHeight="1" x14ac:dyDescent="0.25">
      <c r="A38" s="111">
        <f t="shared" si="0"/>
        <v>1</v>
      </c>
      <c r="B38" s="111">
        <f t="shared" si="1"/>
        <v>3</v>
      </c>
      <c r="C38" s="177"/>
      <c r="D38" s="178" t="str">
        <f>IF(B38=1,"Mo",IF(B38=2,"Tue",IF(B38=3,"Wed",IF(B38=4,"Thu",IF(B38=5,"Fri",IF(B38=6,"Sat",IF(B38=7,"Sun","")))))))</f>
        <v>Wed</v>
      </c>
      <c r="E38" s="133">
        <f>+E33+1</f>
        <v>44538</v>
      </c>
      <c r="F38" s="134"/>
      <c r="G38" s="135"/>
      <c r="H38" s="151" t="s">
        <v>208</v>
      </c>
      <c r="I38" s="135"/>
      <c r="J38" s="179"/>
      <c r="K38" s="138"/>
    </row>
    <row r="39" spans="1:11" ht="22.5" customHeight="1" x14ac:dyDescent="0.25">
      <c r="C39" s="177"/>
      <c r="D39" s="178" t="str">
        <f t="shared" ref="D39:E42" si="8">D38</f>
        <v>Wed</v>
      </c>
      <c r="E39" s="133">
        <f t="shared" si="8"/>
        <v>44538</v>
      </c>
      <c r="F39" s="134"/>
      <c r="G39" s="135"/>
      <c r="H39" s="151"/>
      <c r="I39" s="135"/>
      <c r="J39" s="179"/>
      <c r="K39" s="138"/>
    </row>
    <row r="40" spans="1:11" ht="22.5" customHeight="1" x14ac:dyDescent="0.25">
      <c r="C40" s="177"/>
      <c r="D40" s="178" t="str">
        <f t="shared" si="8"/>
        <v>Wed</v>
      </c>
      <c r="E40" s="133">
        <f t="shared" si="8"/>
        <v>44538</v>
      </c>
      <c r="F40" s="134"/>
      <c r="G40" s="135"/>
      <c r="H40" s="151"/>
      <c r="I40" s="135"/>
      <c r="J40" s="179"/>
      <c r="K40" s="138"/>
    </row>
    <row r="41" spans="1:11" ht="22.5" customHeight="1" x14ac:dyDescent="0.25">
      <c r="C41" s="177"/>
      <c r="D41" s="178" t="str">
        <f t="shared" si="8"/>
        <v>Wed</v>
      </c>
      <c r="E41" s="133">
        <f t="shared" si="8"/>
        <v>44538</v>
      </c>
      <c r="F41" s="134"/>
      <c r="G41" s="135"/>
      <c r="H41" s="151"/>
      <c r="I41" s="135"/>
      <c r="J41" s="179"/>
      <c r="K41" s="138"/>
    </row>
    <row r="42" spans="1:11" ht="22.5" customHeight="1" x14ac:dyDescent="0.25">
      <c r="C42" s="177"/>
      <c r="D42" s="178" t="str">
        <f t="shared" si="8"/>
        <v>Wed</v>
      </c>
      <c r="E42" s="133">
        <f t="shared" si="8"/>
        <v>44538</v>
      </c>
      <c r="F42" s="134"/>
      <c r="G42" s="135"/>
      <c r="H42" s="151"/>
      <c r="I42" s="135"/>
      <c r="J42" s="179"/>
      <c r="K42" s="138"/>
    </row>
    <row r="43" spans="1:11" ht="22.5" customHeight="1" x14ac:dyDescent="0.25">
      <c r="A43" s="111">
        <f t="shared" si="0"/>
        <v>1</v>
      </c>
      <c r="B43" s="111">
        <f t="shared" si="1"/>
        <v>4</v>
      </c>
      <c r="C43" s="177"/>
      <c r="D43" s="181" t="str">
        <f>IF(B43=1,"Mo",IF(B43=2,"Tue",IF(B43=3,"Wed",IF(B43=4,"Thu",IF(B43=5,"Fri",IF(B43=6,"Sat",IF(B43=7,"Sun","")))))))</f>
        <v>Thu</v>
      </c>
      <c r="E43" s="142">
        <f>+E38+1</f>
        <v>44539</v>
      </c>
      <c r="F43" s="143"/>
      <c r="G43" s="144"/>
      <c r="H43" s="145" t="s">
        <v>208</v>
      </c>
      <c r="I43" s="144"/>
      <c r="J43" s="182"/>
      <c r="K43" s="147"/>
    </row>
    <row r="44" spans="1:11" ht="22.5" customHeight="1" x14ac:dyDescent="0.25">
      <c r="C44" s="177"/>
      <c r="D44" s="181" t="str">
        <f>D43</f>
        <v>Thu</v>
      </c>
      <c r="E44" s="142">
        <f>E43</f>
        <v>44539</v>
      </c>
      <c r="F44" s="143"/>
      <c r="G44" s="144"/>
      <c r="H44" s="145"/>
      <c r="I44" s="144"/>
      <c r="J44" s="182"/>
      <c r="K44" s="147"/>
    </row>
    <row r="45" spans="1:11" ht="22.5" customHeight="1" x14ac:dyDescent="0.25">
      <c r="C45" s="177"/>
      <c r="D45" s="181" t="str">
        <f t="shared" ref="D45:E47" si="9">D44</f>
        <v>Thu</v>
      </c>
      <c r="E45" s="142">
        <f t="shared" si="9"/>
        <v>44539</v>
      </c>
      <c r="F45" s="143"/>
      <c r="G45" s="144"/>
      <c r="H45" s="145"/>
      <c r="I45" s="144"/>
      <c r="J45" s="182"/>
      <c r="K45" s="147"/>
    </row>
    <row r="46" spans="1:11" ht="22.5" customHeight="1" x14ac:dyDescent="0.25">
      <c r="C46" s="177"/>
      <c r="D46" s="181" t="str">
        <f t="shared" si="9"/>
        <v>Thu</v>
      </c>
      <c r="E46" s="142">
        <f t="shared" si="9"/>
        <v>44539</v>
      </c>
      <c r="F46" s="143"/>
      <c r="G46" s="144"/>
      <c r="H46" s="145"/>
      <c r="I46" s="144"/>
      <c r="J46" s="182"/>
      <c r="K46" s="147"/>
    </row>
    <row r="47" spans="1:11" ht="22.5" customHeight="1" x14ac:dyDescent="0.25">
      <c r="C47" s="177"/>
      <c r="D47" s="181" t="str">
        <f t="shared" si="9"/>
        <v>Thu</v>
      </c>
      <c r="E47" s="142">
        <f t="shared" si="9"/>
        <v>44539</v>
      </c>
      <c r="F47" s="143"/>
      <c r="G47" s="144"/>
      <c r="H47" s="145"/>
      <c r="I47" s="144"/>
      <c r="J47" s="182"/>
      <c r="K47" s="147"/>
    </row>
    <row r="48" spans="1:11" ht="22.5" customHeight="1" x14ac:dyDescent="0.25">
      <c r="A48" s="111">
        <f t="shared" si="0"/>
        <v>1</v>
      </c>
      <c r="B48" s="111">
        <f t="shared" si="1"/>
        <v>5</v>
      </c>
      <c r="C48" s="177"/>
      <c r="D48" s="178" t="str">
        <f>IF(B48=1,"Mo",IF(B48=2,"Tue",IF(B48=3,"Wed",IF(B48=4,"Thu",IF(B48=5,"Fri",IF(B48=6,"Sat",IF(B48=7,"Sun","")))))))</f>
        <v>Fri</v>
      </c>
      <c r="E48" s="133">
        <f>+E43+1</f>
        <v>44540</v>
      </c>
      <c r="F48" s="134"/>
      <c r="G48" s="135"/>
      <c r="H48" s="136" t="s">
        <v>105</v>
      </c>
      <c r="I48" s="135"/>
      <c r="J48" s="179"/>
      <c r="K48" s="138"/>
    </row>
    <row r="49" spans="1:11" ht="22.5" customHeight="1" x14ac:dyDescent="0.25">
      <c r="C49" s="177"/>
      <c r="D49" s="178" t="str">
        <f>D48</f>
        <v>Fri</v>
      </c>
      <c r="E49" s="133">
        <f>E48</f>
        <v>44540</v>
      </c>
      <c r="F49" s="134"/>
      <c r="G49" s="135"/>
      <c r="H49" s="136"/>
      <c r="I49" s="135"/>
      <c r="J49" s="179"/>
      <c r="K49" s="138"/>
    </row>
    <row r="50" spans="1:11" ht="22.5" customHeight="1" x14ac:dyDescent="0.25">
      <c r="C50" s="177"/>
      <c r="D50" s="178" t="str">
        <f t="shared" ref="D50:E52" si="10">D49</f>
        <v>Fri</v>
      </c>
      <c r="E50" s="133">
        <f t="shared" si="10"/>
        <v>44540</v>
      </c>
      <c r="F50" s="134"/>
      <c r="G50" s="135"/>
      <c r="H50" s="136"/>
      <c r="I50" s="135"/>
      <c r="J50" s="179"/>
      <c r="K50" s="138"/>
    </row>
    <row r="51" spans="1:11" ht="22.5" customHeight="1" x14ac:dyDescent="0.25">
      <c r="C51" s="177"/>
      <c r="D51" s="178" t="str">
        <f t="shared" si="10"/>
        <v>Fri</v>
      </c>
      <c r="E51" s="133">
        <f t="shared" si="10"/>
        <v>44540</v>
      </c>
      <c r="F51" s="134"/>
      <c r="G51" s="135"/>
      <c r="H51" s="136"/>
      <c r="I51" s="135"/>
      <c r="J51" s="179"/>
      <c r="K51" s="138"/>
    </row>
    <row r="52" spans="1:11" ht="22.5" customHeight="1" x14ac:dyDescent="0.25">
      <c r="C52" s="177"/>
      <c r="D52" s="178" t="str">
        <f t="shared" si="10"/>
        <v>Fri</v>
      </c>
      <c r="E52" s="133">
        <f t="shared" si="10"/>
        <v>44540</v>
      </c>
      <c r="F52" s="134"/>
      <c r="G52" s="135"/>
      <c r="H52" s="136"/>
      <c r="I52" s="135"/>
      <c r="J52" s="179"/>
      <c r="K52" s="138"/>
    </row>
    <row r="53" spans="1:11" ht="22.5" customHeight="1" x14ac:dyDescent="0.25">
      <c r="A53" s="111" t="str">
        <f t="shared" si="0"/>
        <v/>
      </c>
      <c r="B53" s="111">
        <f t="shared" si="1"/>
        <v>6</v>
      </c>
      <c r="C53" s="177"/>
      <c r="D53" s="181" t="str">
        <f t="shared" si="5"/>
        <v>Sat</v>
      </c>
      <c r="E53" s="142">
        <f>+E48+1</f>
        <v>44541</v>
      </c>
      <c r="F53" s="143"/>
      <c r="G53" s="144"/>
      <c r="H53" s="145"/>
      <c r="I53" s="144"/>
      <c r="J53" s="182"/>
      <c r="K53" s="147"/>
    </row>
    <row r="54" spans="1:11" s="183" customFormat="1" ht="22.5" customHeight="1" x14ac:dyDescent="0.25">
      <c r="A54" s="183" t="str">
        <f t="shared" si="0"/>
        <v/>
      </c>
      <c r="B54" s="183">
        <f t="shared" si="1"/>
        <v>7</v>
      </c>
      <c r="C54" s="184"/>
      <c r="D54" s="181" t="str">
        <f t="shared" si="5"/>
        <v>Sun</v>
      </c>
      <c r="E54" s="142">
        <f>+E53+1</f>
        <v>44542</v>
      </c>
      <c r="F54" s="143"/>
      <c r="G54" s="144"/>
      <c r="H54" s="152"/>
      <c r="I54" s="144"/>
      <c r="J54" s="182"/>
      <c r="K54" s="147"/>
    </row>
    <row r="55" spans="1:11" ht="22.5" customHeight="1" x14ac:dyDescent="0.25">
      <c r="A55" s="111">
        <f t="shared" si="0"/>
        <v>1</v>
      </c>
      <c r="B55" s="111">
        <f t="shared" si="1"/>
        <v>1</v>
      </c>
      <c r="C55" s="177"/>
      <c r="D55" s="178" t="str">
        <f t="shared" si="5"/>
        <v>Mo</v>
      </c>
      <c r="E55" s="133">
        <f>+E54+1</f>
        <v>44543</v>
      </c>
      <c r="F55" s="134"/>
      <c r="G55" s="135"/>
      <c r="H55" s="151" t="s">
        <v>208</v>
      </c>
      <c r="I55" s="135"/>
      <c r="J55" s="179"/>
      <c r="K55" s="138"/>
    </row>
    <row r="56" spans="1:11" ht="22.5" customHeight="1" x14ac:dyDescent="0.25">
      <c r="C56" s="177"/>
      <c r="D56" s="178" t="str">
        <f>D55</f>
        <v>Mo</v>
      </c>
      <c r="E56" s="133">
        <f>E55</f>
        <v>44543</v>
      </c>
      <c r="F56" s="134"/>
      <c r="G56" s="135"/>
      <c r="H56" s="151"/>
      <c r="I56" s="135"/>
      <c r="J56" s="179"/>
      <c r="K56" s="138"/>
    </row>
    <row r="57" spans="1:11" ht="22.5" customHeight="1" x14ac:dyDescent="0.25">
      <c r="C57" s="177"/>
      <c r="D57" s="178" t="str">
        <f t="shared" ref="D57:E59" si="11">D56</f>
        <v>Mo</v>
      </c>
      <c r="E57" s="133">
        <f t="shared" si="11"/>
        <v>44543</v>
      </c>
      <c r="F57" s="134"/>
      <c r="G57" s="135"/>
      <c r="H57" s="151"/>
      <c r="I57" s="135"/>
      <c r="J57" s="179"/>
      <c r="K57" s="138"/>
    </row>
    <row r="58" spans="1:11" ht="22.5" customHeight="1" x14ac:dyDescent="0.25">
      <c r="C58" s="177"/>
      <c r="D58" s="178" t="str">
        <f t="shared" si="11"/>
        <v>Mo</v>
      </c>
      <c r="E58" s="133">
        <f t="shared" si="11"/>
        <v>44543</v>
      </c>
      <c r="F58" s="134"/>
      <c r="G58" s="135"/>
      <c r="H58" s="151"/>
      <c r="I58" s="135"/>
      <c r="J58" s="179"/>
      <c r="K58" s="138"/>
    </row>
    <row r="59" spans="1:11" ht="22.5" customHeight="1" x14ac:dyDescent="0.25">
      <c r="C59" s="177"/>
      <c r="D59" s="178" t="str">
        <f t="shared" si="11"/>
        <v>Mo</v>
      </c>
      <c r="E59" s="133">
        <f t="shared" si="11"/>
        <v>44543</v>
      </c>
      <c r="F59" s="134"/>
      <c r="G59" s="135"/>
      <c r="H59" s="151"/>
      <c r="I59" s="135"/>
      <c r="J59" s="179"/>
      <c r="K59" s="138"/>
    </row>
    <row r="60" spans="1:11" ht="22.5" customHeight="1" x14ac:dyDescent="0.25">
      <c r="A60" s="111">
        <f t="shared" si="0"/>
        <v>1</v>
      </c>
      <c r="B60" s="111">
        <f t="shared" si="1"/>
        <v>2</v>
      </c>
      <c r="C60" s="177"/>
      <c r="D60" s="181" t="str">
        <f t="shared" si="5"/>
        <v>Tue</v>
      </c>
      <c r="E60" s="142">
        <f>+E55+1</f>
        <v>44544</v>
      </c>
      <c r="F60" s="143" t="s">
        <v>210</v>
      </c>
      <c r="G60" s="144">
        <v>9003</v>
      </c>
      <c r="H60" s="145" t="s">
        <v>211</v>
      </c>
      <c r="I60" s="144" t="s">
        <v>86</v>
      </c>
      <c r="J60" s="182">
        <v>4</v>
      </c>
      <c r="K60" s="147" t="s">
        <v>60</v>
      </c>
    </row>
    <row r="61" spans="1:11" ht="22.5" customHeight="1" x14ac:dyDescent="0.25">
      <c r="C61" s="177"/>
      <c r="D61" s="181" t="str">
        <f>D60</f>
        <v>Tue</v>
      </c>
      <c r="E61" s="142">
        <f>E60</f>
        <v>44544</v>
      </c>
      <c r="F61" s="143" t="s">
        <v>193</v>
      </c>
      <c r="G61" s="144">
        <v>9003</v>
      </c>
      <c r="H61" s="145" t="s">
        <v>217</v>
      </c>
      <c r="I61" s="144" t="s">
        <v>86</v>
      </c>
      <c r="J61" s="182">
        <v>4</v>
      </c>
      <c r="K61" s="147" t="s">
        <v>60</v>
      </c>
    </row>
    <row r="62" spans="1:11" ht="22.5" customHeight="1" x14ac:dyDescent="0.25">
      <c r="C62" s="177"/>
      <c r="D62" s="181" t="str">
        <f t="shared" ref="D62:E64" si="12">D61</f>
        <v>Tue</v>
      </c>
      <c r="E62" s="142">
        <f t="shared" si="12"/>
        <v>44544</v>
      </c>
      <c r="F62" s="143"/>
      <c r="G62" s="144"/>
      <c r="H62" s="145"/>
      <c r="I62" s="144"/>
      <c r="J62" s="182"/>
      <c r="K62" s="147"/>
    </row>
    <row r="63" spans="1:11" ht="22.5" customHeight="1" x14ac:dyDescent="0.25">
      <c r="C63" s="177"/>
      <c r="D63" s="181" t="str">
        <f t="shared" si="12"/>
        <v>Tue</v>
      </c>
      <c r="E63" s="142">
        <f t="shared" si="12"/>
        <v>44544</v>
      </c>
      <c r="F63" s="143"/>
      <c r="G63" s="144"/>
      <c r="H63" s="145"/>
      <c r="I63" s="144"/>
      <c r="J63" s="182"/>
      <c r="K63" s="147"/>
    </row>
    <row r="64" spans="1:11" ht="22.5" customHeight="1" x14ac:dyDescent="0.25">
      <c r="C64" s="177"/>
      <c r="D64" s="181" t="str">
        <f t="shared" si="12"/>
        <v>Tue</v>
      </c>
      <c r="E64" s="142">
        <f t="shared" si="12"/>
        <v>44544</v>
      </c>
      <c r="F64" s="143"/>
      <c r="G64" s="144"/>
      <c r="H64" s="145"/>
      <c r="I64" s="144"/>
      <c r="J64" s="182"/>
      <c r="K64" s="147"/>
    </row>
    <row r="65" spans="1:11" ht="22.5" customHeight="1" x14ac:dyDescent="0.25">
      <c r="A65" s="111">
        <f t="shared" si="0"/>
        <v>1</v>
      </c>
      <c r="B65" s="111">
        <f t="shared" si="1"/>
        <v>3</v>
      </c>
      <c r="C65" s="177"/>
      <c r="D65" s="178" t="str">
        <f t="shared" si="5"/>
        <v>Wed</v>
      </c>
      <c r="E65" s="133">
        <f>+E60+1</f>
        <v>44545</v>
      </c>
      <c r="F65" s="134" t="s">
        <v>210</v>
      </c>
      <c r="G65" s="135">
        <v>9003</v>
      </c>
      <c r="H65" s="151" t="s">
        <v>211</v>
      </c>
      <c r="I65" s="135" t="s">
        <v>86</v>
      </c>
      <c r="J65" s="179">
        <v>8</v>
      </c>
      <c r="K65" s="138" t="s">
        <v>60</v>
      </c>
    </row>
    <row r="66" spans="1:11" ht="22.5" customHeight="1" x14ac:dyDescent="0.25">
      <c r="C66" s="177"/>
      <c r="D66" s="178" t="str">
        <f>D65</f>
        <v>Wed</v>
      </c>
      <c r="E66" s="133">
        <f>E65</f>
        <v>44545</v>
      </c>
      <c r="F66" s="134"/>
      <c r="G66" s="135"/>
      <c r="H66" s="151"/>
      <c r="I66" s="135"/>
      <c r="J66" s="179"/>
      <c r="K66" s="138"/>
    </row>
    <row r="67" spans="1:11" ht="22.5" customHeight="1" x14ac:dyDescent="0.25">
      <c r="C67" s="177"/>
      <c r="D67" s="178" t="str">
        <f t="shared" ref="D67:E69" si="13">D66</f>
        <v>Wed</v>
      </c>
      <c r="E67" s="133">
        <f t="shared" si="13"/>
        <v>44545</v>
      </c>
      <c r="F67" s="134"/>
      <c r="G67" s="135"/>
      <c r="H67" s="151"/>
      <c r="I67" s="135"/>
      <c r="J67" s="179"/>
      <c r="K67" s="138"/>
    </row>
    <row r="68" spans="1:11" ht="22.5" customHeight="1" x14ac:dyDescent="0.25">
      <c r="C68" s="177"/>
      <c r="D68" s="178" t="str">
        <f t="shared" si="13"/>
        <v>Wed</v>
      </c>
      <c r="E68" s="133">
        <f t="shared" si="13"/>
        <v>44545</v>
      </c>
      <c r="F68" s="134"/>
      <c r="G68" s="135"/>
      <c r="H68" s="151"/>
      <c r="I68" s="135"/>
      <c r="J68" s="179"/>
      <c r="K68" s="138"/>
    </row>
    <row r="69" spans="1:11" ht="22.5" customHeight="1" x14ac:dyDescent="0.25">
      <c r="C69" s="177"/>
      <c r="D69" s="178" t="str">
        <f t="shared" si="13"/>
        <v>Wed</v>
      </c>
      <c r="E69" s="133">
        <f t="shared" si="13"/>
        <v>44545</v>
      </c>
      <c r="F69" s="134"/>
      <c r="G69" s="135"/>
      <c r="H69" s="151"/>
      <c r="I69" s="135"/>
      <c r="J69" s="179"/>
      <c r="K69" s="138"/>
    </row>
    <row r="70" spans="1:11" ht="22.5" customHeight="1" x14ac:dyDescent="0.25">
      <c r="A70" s="111">
        <f t="shared" si="0"/>
        <v>1</v>
      </c>
      <c r="B70" s="111">
        <f t="shared" si="1"/>
        <v>4</v>
      </c>
      <c r="C70" s="177"/>
      <c r="D70" s="181" t="str">
        <f t="shared" si="5"/>
        <v>Thu</v>
      </c>
      <c r="E70" s="142">
        <f>+E65+1</f>
        <v>44546</v>
      </c>
      <c r="F70" s="143" t="s">
        <v>193</v>
      </c>
      <c r="G70" s="144">
        <v>9003</v>
      </c>
      <c r="H70" s="145" t="s">
        <v>217</v>
      </c>
      <c r="I70" s="144" t="s">
        <v>86</v>
      </c>
      <c r="J70" s="182">
        <v>8</v>
      </c>
      <c r="K70" s="147" t="s">
        <v>60</v>
      </c>
    </row>
    <row r="71" spans="1:11" ht="22.5" customHeight="1" x14ac:dyDescent="0.25">
      <c r="C71" s="177"/>
      <c r="D71" s="181" t="str">
        <f>D70</f>
        <v>Thu</v>
      </c>
      <c r="E71" s="142">
        <f>E70</f>
        <v>44546</v>
      </c>
      <c r="F71" s="143"/>
      <c r="G71" s="144"/>
      <c r="H71" s="145"/>
      <c r="I71" s="144"/>
      <c r="J71" s="182"/>
      <c r="K71" s="147"/>
    </row>
    <row r="72" spans="1:11" ht="22.5" customHeight="1" x14ac:dyDescent="0.25">
      <c r="C72" s="177"/>
      <c r="D72" s="181" t="str">
        <f t="shared" ref="D72:E74" si="14">D71</f>
        <v>Thu</v>
      </c>
      <c r="E72" s="142">
        <f t="shared" si="14"/>
        <v>44546</v>
      </c>
      <c r="F72" s="143"/>
      <c r="G72" s="144"/>
      <c r="H72" s="145"/>
      <c r="I72" s="144"/>
      <c r="J72" s="182"/>
      <c r="K72" s="147"/>
    </row>
    <row r="73" spans="1:11" ht="22.5" customHeight="1" x14ac:dyDescent="0.25">
      <c r="C73" s="177"/>
      <c r="D73" s="181" t="str">
        <f t="shared" si="14"/>
        <v>Thu</v>
      </c>
      <c r="E73" s="142">
        <f t="shared" si="14"/>
        <v>44546</v>
      </c>
      <c r="F73" s="143"/>
      <c r="G73" s="144"/>
      <c r="H73" s="145"/>
      <c r="I73" s="144"/>
      <c r="J73" s="182"/>
      <c r="K73" s="147"/>
    </row>
    <row r="74" spans="1:11" ht="22.5" customHeight="1" x14ac:dyDescent="0.25">
      <c r="C74" s="177"/>
      <c r="D74" s="181" t="str">
        <f t="shared" si="14"/>
        <v>Thu</v>
      </c>
      <c r="E74" s="142">
        <f t="shared" si="14"/>
        <v>44546</v>
      </c>
      <c r="F74" s="143"/>
      <c r="G74" s="144"/>
      <c r="H74" s="145"/>
      <c r="I74" s="144"/>
      <c r="J74" s="182"/>
      <c r="K74" s="147"/>
    </row>
    <row r="75" spans="1:11" ht="22.5" customHeight="1" x14ac:dyDescent="0.25">
      <c r="A75" s="111">
        <f t="shared" si="0"/>
        <v>1</v>
      </c>
      <c r="B75" s="111">
        <f t="shared" si="1"/>
        <v>5</v>
      </c>
      <c r="C75" s="177"/>
      <c r="D75" s="178" t="str">
        <f t="shared" si="5"/>
        <v>Fri</v>
      </c>
      <c r="E75" s="133">
        <f>+E70+1</f>
        <v>44547</v>
      </c>
      <c r="F75" s="134" t="s">
        <v>193</v>
      </c>
      <c r="G75" s="135">
        <v>9003</v>
      </c>
      <c r="H75" s="151" t="s">
        <v>212</v>
      </c>
      <c r="I75" s="135" t="s">
        <v>86</v>
      </c>
      <c r="J75" s="179">
        <v>8</v>
      </c>
      <c r="K75" s="138" t="s">
        <v>60</v>
      </c>
    </row>
    <row r="76" spans="1:11" ht="22.5" customHeight="1" x14ac:dyDescent="0.25">
      <c r="C76" s="177"/>
      <c r="D76" s="178" t="str">
        <f>D75</f>
        <v>Fri</v>
      </c>
      <c r="E76" s="133">
        <f>E75</f>
        <v>44547</v>
      </c>
      <c r="F76" s="134"/>
      <c r="G76" s="135"/>
      <c r="H76" s="151"/>
      <c r="I76" s="135"/>
      <c r="J76" s="179"/>
      <c r="K76" s="138"/>
    </row>
    <row r="77" spans="1:11" ht="22.5" customHeight="1" x14ac:dyDescent="0.25">
      <c r="C77" s="177"/>
      <c r="D77" s="178" t="str">
        <f t="shared" ref="D77:E79" si="15">D76</f>
        <v>Fri</v>
      </c>
      <c r="E77" s="133">
        <f t="shared" si="15"/>
        <v>44547</v>
      </c>
      <c r="F77" s="134"/>
      <c r="G77" s="135"/>
      <c r="H77" s="151"/>
      <c r="I77" s="135"/>
      <c r="J77" s="179"/>
      <c r="K77" s="138"/>
    </row>
    <row r="78" spans="1:11" ht="22.5" customHeight="1" x14ac:dyDescent="0.25">
      <c r="C78" s="177"/>
      <c r="D78" s="178" t="str">
        <f t="shared" si="15"/>
        <v>Fri</v>
      </c>
      <c r="E78" s="133">
        <f t="shared" si="15"/>
        <v>44547</v>
      </c>
      <c r="F78" s="134"/>
      <c r="G78" s="135"/>
      <c r="H78" s="151"/>
      <c r="I78" s="135"/>
      <c r="J78" s="179"/>
      <c r="K78" s="138"/>
    </row>
    <row r="79" spans="1:11" ht="22.5" customHeight="1" x14ac:dyDescent="0.25">
      <c r="C79" s="177"/>
      <c r="D79" s="178" t="str">
        <f t="shared" si="15"/>
        <v>Fri</v>
      </c>
      <c r="E79" s="133">
        <f t="shared" si="15"/>
        <v>44547</v>
      </c>
      <c r="F79" s="134"/>
      <c r="G79" s="135"/>
      <c r="H79" s="151"/>
      <c r="I79" s="135"/>
      <c r="J79" s="179"/>
      <c r="K79" s="138"/>
    </row>
    <row r="80" spans="1:11" ht="22.5" customHeight="1" x14ac:dyDescent="0.25">
      <c r="A80" s="111" t="str">
        <f t="shared" si="0"/>
        <v/>
      </c>
      <c r="B80" s="111">
        <f t="shared" si="1"/>
        <v>6</v>
      </c>
      <c r="C80" s="177"/>
      <c r="D80" s="181" t="str">
        <f t="shared" si="5"/>
        <v>Sat</v>
      </c>
      <c r="E80" s="142">
        <f t="shared" ref="E80" si="16">+E75+1</f>
        <v>44548</v>
      </c>
      <c r="F80" s="143"/>
      <c r="G80" s="144"/>
      <c r="H80" s="145"/>
      <c r="I80" s="144"/>
      <c r="J80" s="182"/>
      <c r="K80" s="147"/>
    </row>
    <row r="81" spans="1:11" s="183" customFormat="1" ht="22.5" customHeight="1" x14ac:dyDescent="0.25">
      <c r="A81" s="183" t="str">
        <f t="shared" si="0"/>
        <v/>
      </c>
      <c r="B81" s="183">
        <f t="shared" si="1"/>
        <v>7</v>
      </c>
      <c r="C81" s="184"/>
      <c r="D81" s="181" t="str">
        <f t="shared" si="5"/>
        <v>Sun</v>
      </c>
      <c r="E81" s="142">
        <f>+E80+1</f>
        <v>44549</v>
      </c>
      <c r="F81" s="143"/>
      <c r="G81" s="144"/>
      <c r="H81" s="145"/>
      <c r="I81" s="144"/>
      <c r="J81" s="182"/>
      <c r="K81" s="147"/>
    </row>
    <row r="82" spans="1:11" ht="22.5" customHeight="1" x14ac:dyDescent="0.25">
      <c r="A82" s="111">
        <f t="shared" si="0"/>
        <v>1</v>
      </c>
      <c r="B82" s="111">
        <f t="shared" si="1"/>
        <v>1</v>
      </c>
      <c r="C82" s="177"/>
      <c r="D82" s="178" t="str">
        <f t="shared" si="5"/>
        <v>Mo</v>
      </c>
      <c r="E82" s="133">
        <f>+E81+1</f>
        <v>44550</v>
      </c>
      <c r="F82" s="134" t="s">
        <v>213</v>
      </c>
      <c r="G82" s="135">
        <v>9003</v>
      </c>
      <c r="H82" s="151" t="s">
        <v>214</v>
      </c>
      <c r="I82" s="135" t="s">
        <v>86</v>
      </c>
      <c r="J82" s="179">
        <v>8</v>
      </c>
      <c r="K82" s="138" t="s">
        <v>60</v>
      </c>
    </row>
    <row r="83" spans="1:11" ht="22.5" customHeight="1" x14ac:dyDescent="0.25">
      <c r="C83" s="177"/>
      <c r="D83" s="178" t="str">
        <f>D82</f>
        <v>Mo</v>
      </c>
      <c r="E83" s="133">
        <f>E82</f>
        <v>44550</v>
      </c>
      <c r="F83" s="134"/>
      <c r="G83" s="135"/>
      <c r="H83" s="151"/>
      <c r="I83" s="135"/>
      <c r="J83" s="179"/>
      <c r="K83" s="138"/>
    </row>
    <row r="84" spans="1:11" ht="22.5" customHeight="1" x14ac:dyDescent="0.25">
      <c r="C84" s="177"/>
      <c r="D84" s="178" t="str">
        <f t="shared" ref="D84:E86" si="17">D83</f>
        <v>Mo</v>
      </c>
      <c r="E84" s="133">
        <f t="shared" si="17"/>
        <v>44550</v>
      </c>
      <c r="F84" s="134"/>
      <c r="G84" s="135"/>
      <c r="H84" s="151"/>
      <c r="I84" s="135"/>
      <c r="J84" s="179"/>
      <c r="K84" s="138"/>
    </row>
    <row r="85" spans="1:11" ht="22.5" customHeight="1" x14ac:dyDescent="0.25">
      <c r="C85" s="177"/>
      <c r="D85" s="178" t="str">
        <f t="shared" si="17"/>
        <v>Mo</v>
      </c>
      <c r="E85" s="133">
        <f t="shared" si="17"/>
        <v>44550</v>
      </c>
      <c r="F85" s="134"/>
      <c r="G85" s="135"/>
      <c r="H85" s="151"/>
      <c r="I85" s="135"/>
      <c r="J85" s="179"/>
      <c r="K85" s="138"/>
    </row>
    <row r="86" spans="1:11" ht="22.5" customHeight="1" x14ac:dyDescent="0.25">
      <c r="C86" s="177"/>
      <c r="D86" s="178" t="str">
        <f t="shared" si="17"/>
        <v>Mo</v>
      </c>
      <c r="E86" s="133">
        <f t="shared" si="17"/>
        <v>44550</v>
      </c>
      <c r="F86" s="134"/>
      <c r="G86" s="135"/>
      <c r="H86" s="151"/>
      <c r="I86" s="135"/>
      <c r="J86" s="179"/>
      <c r="K86" s="138"/>
    </row>
    <row r="87" spans="1:11" ht="22.5" customHeight="1" x14ac:dyDescent="0.25">
      <c r="A87" s="111">
        <f t="shared" si="0"/>
        <v>1</v>
      </c>
      <c r="B87" s="111">
        <f t="shared" si="1"/>
        <v>2</v>
      </c>
      <c r="C87" s="177"/>
      <c r="D87" s="181" t="str">
        <f t="shared" si="5"/>
        <v>Tue</v>
      </c>
      <c r="E87" s="142">
        <f>+E82+1</f>
        <v>44551</v>
      </c>
      <c r="F87" s="143" t="s">
        <v>213</v>
      </c>
      <c r="G87" s="144">
        <v>9003</v>
      </c>
      <c r="H87" s="145" t="s">
        <v>215</v>
      </c>
      <c r="I87" s="144" t="s">
        <v>86</v>
      </c>
      <c r="J87" s="182">
        <v>8</v>
      </c>
      <c r="K87" s="147" t="s">
        <v>60</v>
      </c>
    </row>
    <row r="88" spans="1:11" ht="22.5" customHeight="1" x14ac:dyDescent="0.25">
      <c r="C88" s="177"/>
      <c r="D88" s="181" t="str">
        <f>D87</f>
        <v>Tue</v>
      </c>
      <c r="E88" s="142">
        <f>E87</f>
        <v>44551</v>
      </c>
      <c r="F88" s="143"/>
      <c r="G88" s="144"/>
      <c r="H88" s="145"/>
      <c r="I88" s="144"/>
      <c r="J88" s="182"/>
      <c r="K88" s="147"/>
    </row>
    <row r="89" spans="1:11" ht="22.5" customHeight="1" x14ac:dyDescent="0.25">
      <c r="C89" s="177"/>
      <c r="D89" s="181" t="str">
        <f t="shared" ref="D89:E91" si="18">D88</f>
        <v>Tue</v>
      </c>
      <c r="E89" s="142">
        <f t="shared" si="18"/>
        <v>44551</v>
      </c>
      <c r="F89" s="143"/>
      <c r="G89" s="144"/>
      <c r="H89" s="145"/>
      <c r="I89" s="144"/>
      <c r="J89" s="182"/>
      <c r="K89" s="147"/>
    </row>
    <row r="90" spans="1:11" ht="22.5" customHeight="1" x14ac:dyDescent="0.25">
      <c r="C90" s="177"/>
      <c r="D90" s="181" t="str">
        <f t="shared" si="18"/>
        <v>Tue</v>
      </c>
      <c r="E90" s="142">
        <f t="shared" si="18"/>
        <v>44551</v>
      </c>
      <c r="F90" s="143"/>
      <c r="G90" s="144"/>
      <c r="H90" s="145"/>
      <c r="I90" s="144"/>
      <c r="J90" s="182"/>
      <c r="K90" s="147"/>
    </row>
    <row r="91" spans="1:11" ht="22.5" customHeight="1" x14ac:dyDescent="0.25">
      <c r="C91" s="177"/>
      <c r="D91" s="181" t="str">
        <f t="shared" si="18"/>
        <v>Tue</v>
      </c>
      <c r="E91" s="142">
        <f t="shared" si="18"/>
        <v>44551</v>
      </c>
      <c r="F91" s="143"/>
      <c r="G91" s="144"/>
      <c r="H91" s="145"/>
      <c r="I91" s="144"/>
      <c r="J91" s="182"/>
      <c r="K91" s="147"/>
    </row>
    <row r="92" spans="1:11" ht="22.5" customHeight="1" x14ac:dyDescent="0.25">
      <c r="A92" s="111">
        <f t="shared" si="0"/>
        <v>1</v>
      </c>
      <c r="B92" s="111">
        <f t="shared" si="1"/>
        <v>3</v>
      </c>
      <c r="C92" s="177"/>
      <c r="D92" s="178" t="str">
        <f t="shared" si="5"/>
        <v>Wed</v>
      </c>
      <c r="E92" s="133">
        <f>+E87+1</f>
        <v>44552</v>
      </c>
      <c r="F92" s="134" t="s">
        <v>213</v>
      </c>
      <c r="G92" s="135">
        <v>9003</v>
      </c>
      <c r="H92" s="151" t="s">
        <v>215</v>
      </c>
      <c r="I92" s="135" t="s">
        <v>86</v>
      </c>
      <c r="J92" s="179">
        <v>8</v>
      </c>
      <c r="K92" s="138" t="s">
        <v>60</v>
      </c>
    </row>
    <row r="93" spans="1:11" ht="22.5" customHeight="1" x14ac:dyDescent="0.25">
      <c r="C93" s="177"/>
      <c r="D93" s="178" t="str">
        <f>D92</f>
        <v>Wed</v>
      </c>
      <c r="E93" s="133">
        <f>E92</f>
        <v>44552</v>
      </c>
      <c r="F93" s="134"/>
      <c r="G93" s="135"/>
      <c r="H93" s="151"/>
      <c r="I93" s="135"/>
      <c r="J93" s="179"/>
      <c r="K93" s="138"/>
    </row>
    <row r="94" spans="1:11" ht="22.5" customHeight="1" x14ac:dyDescent="0.25">
      <c r="C94" s="177"/>
      <c r="D94" s="178" t="str">
        <f t="shared" ref="D94:E97" si="19">D93</f>
        <v>Wed</v>
      </c>
      <c r="E94" s="133">
        <f t="shared" si="19"/>
        <v>44552</v>
      </c>
      <c r="F94" s="134"/>
      <c r="G94" s="135"/>
      <c r="H94" s="151"/>
      <c r="I94" s="135"/>
      <c r="J94" s="179"/>
      <c r="K94" s="138"/>
    </row>
    <row r="95" spans="1:11" ht="22.5" customHeight="1" x14ac:dyDescent="0.25">
      <c r="C95" s="177"/>
      <c r="D95" s="178" t="str">
        <f t="shared" si="19"/>
        <v>Wed</v>
      </c>
      <c r="E95" s="133">
        <f t="shared" si="19"/>
        <v>44552</v>
      </c>
      <c r="F95" s="134"/>
      <c r="G95" s="135"/>
      <c r="H95" s="151"/>
      <c r="I95" s="135"/>
      <c r="J95" s="179"/>
      <c r="K95" s="138"/>
    </row>
    <row r="96" spans="1:11" ht="22.5" customHeight="1" x14ac:dyDescent="0.25">
      <c r="C96" s="177"/>
      <c r="D96" s="178" t="str">
        <f t="shared" si="19"/>
        <v>Wed</v>
      </c>
      <c r="E96" s="133">
        <f t="shared" si="19"/>
        <v>44552</v>
      </c>
      <c r="F96" s="134"/>
      <c r="G96" s="135"/>
      <c r="H96" s="151"/>
      <c r="I96" s="135"/>
      <c r="J96" s="179"/>
      <c r="K96" s="138"/>
    </row>
    <row r="97" spans="1:11" ht="22.5" customHeight="1" x14ac:dyDescent="0.25">
      <c r="C97" s="177"/>
      <c r="D97" s="178" t="str">
        <f t="shared" si="19"/>
        <v>Wed</v>
      </c>
      <c r="E97" s="133">
        <f t="shared" si="19"/>
        <v>44552</v>
      </c>
      <c r="F97" s="134"/>
      <c r="G97" s="135"/>
      <c r="H97" s="151"/>
      <c r="I97" s="135"/>
      <c r="J97" s="179"/>
      <c r="K97" s="138"/>
    </row>
    <row r="98" spans="1:11" ht="22.5" customHeight="1" x14ac:dyDescent="0.25">
      <c r="A98" s="111">
        <f t="shared" si="0"/>
        <v>1</v>
      </c>
      <c r="B98" s="111">
        <f t="shared" si="1"/>
        <v>4</v>
      </c>
      <c r="C98" s="177"/>
      <c r="D98" s="181" t="str">
        <f>IF(B98=1,"Mo",IF(B98=2,"Tue",IF(B98=3,"Wed",IF(B98=4,"Thu",IF(B98=5,"Fri",IF(B98=6,"Sat",IF(B98=7,"Sun","")))))))</f>
        <v>Thu</v>
      </c>
      <c r="E98" s="142">
        <f>+E92+1</f>
        <v>44553</v>
      </c>
      <c r="F98" s="143" t="s">
        <v>193</v>
      </c>
      <c r="G98" s="144">
        <v>9003</v>
      </c>
      <c r="H98" s="145" t="s">
        <v>216</v>
      </c>
      <c r="I98" s="144" t="s">
        <v>86</v>
      </c>
      <c r="J98" s="182">
        <v>5</v>
      </c>
      <c r="K98" s="147" t="s">
        <v>60</v>
      </c>
    </row>
    <row r="99" spans="1:11" ht="22.5" customHeight="1" x14ac:dyDescent="0.25">
      <c r="C99" s="177"/>
      <c r="D99" s="181" t="str">
        <f>D98</f>
        <v>Thu</v>
      </c>
      <c r="E99" s="142">
        <f>E98</f>
        <v>44553</v>
      </c>
      <c r="F99" s="143" t="s">
        <v>213</v>
      </c>
      <c r="G99" s="144">
        <v>9003</v>
      </c>
      <c r="H99" s="145" t="s">
        <v>215</v>
      </c>
      <c r="I99" s="144" t="s">
        <v>86</v>
      </c>
      <c r="J99" s="182">
        <v>3</v>
      </c>
      <c r="K99" s="147" t="s">
        <v>60</v>
      </c>
    </row>
    <row r="100" spans="1:11" ht="22.5" customHeight="1" x14ac:dyDescent="0.25">
      <c r="C100" s="177"/>
      <c r="D100" s="181" t="str">
        <f t="shared" ref="D100:E102" si="20">D99</f>
        <v>Thu</v>
      </c>
      <c r="E100" s="142">
        <f t="shared" si="20"/>
        <v>44553</v>
      </c>
      <c r="F100" s="143"/>
      <c r="G100" s="144"/>
      <c r="H100" s="153"/>
      <c r="I100" s="144"/>
      <c r="J100" s="182"/>
      <c r="K100" s="147"/>
    </row>
    <row r="101" spans="1:11" ht="22.5" customHeight="1" x14ac:dyDescent="0.25">
      <c r="C101" s="177"/>
      <c r="D101" s="181" t="str">
        <f t="shared" si="20"/>
        <v>Thu</v>
      </c>
      <c r="E101" s="142">
        <f t="shared" si="20"/>
        <v>44553</v>
      </c>
      <c r="F101" s="143"/>
      <c r="G101" s="144"/>
      <c r="H101" s="153"/>
      <c r="I101" s="144"/>
      <c r="J101" s="182"/>
      <c r="K101" s="147"/>
    </row>
    <row r="102" spans="1:11" ht="22.5" customHeight="1" x14ac:dyDescent="0.25">
      <c r="C102" s="177"/>
      <c r="D102" s="181" t="str">
        <f t="shared" si="20"/>
        <v>Thu</v>
      </c>
      <c r="E102" s="142">
        <f t="shared" si="20"/>
        <v>44553</v>
      </c>
      <c r="F102" s="143"/>
      <c r="G102" s="144"/>
      <c r="H102" s="153"/>
      <c r="I102" s="144"/>
      <c r="J102" s="182"/>
      <c r="K102" s="147"/>
    </row>
    <row r="103" spans="1:11" ht="22.5" customHeight="1" x14ac:dyDescent="0.25">
      <c r="A103" s="111">
        <f t="shared" si="0"/>
        <v>1</v>
      </c>
      <c r="B103" s="111">
        <f t="shared" si="1"/>
        <v>5</v>
      </c>
      <c r="C103" s="177"/>
      <c r="D103" s="178" t="str">
        <f>IF(B103=1,"Mo",IF(B103=2,"Tue",IF(B103=3,"Wed",IF(B103=4,"Thu",IF(B103=5,"Fri",IF(B103=6,"Sat",IF(B103=7,"Sun","")))))))</f>
        <v>Fri</v>
      </c>
      <c r="E103" s="133">
        <f>+E98+1</f>
        <v>44554</v>
      </c>
      <c r="F103" s="134" t="s">
        <v>213</v>
      </c>
      <c r="G103" s="135">
        <v>9003</v>
      </c>
      <c r="H103" s="151" t="s">
        <v>215</v>
      </c>
      <c r="I103" s="135" t="s">
        <v>86</v>
      </c>
      <c r="J103" s="179">
        <v>8</v>
      </c>
      <c r="K103" s="138" t="s">
        <v>60</v>
      </c>
    </row>
    <row r="104" spans="1:11" ht="22.5" customHeight="1" x14ac:dyDescent="0.25">
      <c r="C104" s="177"/>
      <c r="D104" s="178" t="str">
        <f>D103</f>
        <v>Fri</v>
      </c>
      <c r="E104" s="133">
        <f>E103</f>
        <v>44554</v>
      </c>
      <c r="F104" s="134"/>
      <c r="G104" s="135"/>
      <c r="H104" s="151"/>
      <c r="I104" s="135"/>
      <c r="J104" s="179"/>
      <c r="K104" s="138"/>
    </row>
    <row r="105" spans="1:11" ht="22.5" customHeight="1" x14ac:dyDescent="0.25">
      <c r="C105" s="177"/>
      <c r="D105" s="178" t="str">
        <f t="shared" ref="D105:E107" si="21">D104</f>
        <v>Fri</v>
      </c>
      <c r="E105" s="133">
        <f t="shared" si="21"/>
        <v>44554</v>
      </c>
      <c r="F105" s="134"/>
      <c r="G105" s="135"/>
      <c r="H105" s="151"/>
      <c r="I105" s="135"/>
      <c r="J105" s="179"/>
      <c r="K105" s="138"/>
    </row>
    <row r="106" spans="1:11" ht="22.5" customHeight="1" x14ac:dyDescent="0.25">
      <c r="C106" s="177"/>
      <c r="D106" s="178" t="str">
        <f t="shared" si="21"/>
        <v>Fri</v>
      </c>
      <c r="E106" s="133">
        <f t="shared" si="21"/>
        <v>44554</v>
      </c>
      <c r="F106" s="134"/>
      <c r="G106" s="135"/>
      <c r="H106" s="151"/>
      <c r="I106" s="135"/>
      <c r="J106" s="179"/>
      <c r="K106" s="138"/>
    </row>
    <row r="107" spans="1:11" ht="22.5" customHeight="1" x14ac:dyDescent="0.25">
      <c r="C107" s="177"/>
      <c r="D107" s="178" t="str">
        <f t="shared" si="21"/>
        <v>Fri</v>
      </c>
      <c r="E107" s="133">
        <f t="shared" si="21"/>
        <v>44554</v>
      </c>
      <c r="F107" s="134"/>
      <c r="G107" s="135"/>
      <c r="H107" s="151"/>
      <c r="I107" s="135"/>
      <c r="J107" s="179"/>
      <c r="K107" s="138"/>
    </row>
    <row r="108" spans="1:11" ht="22.5" customHeight="1" x14ac:dyDescent="0.25">
      <c r="A108" s="111" t="str">
        <f t="shared" si="0"/>
        <v/>
      </c>
      <c r="B108" s="111">
        <f t="shared" si="1"/>
        <v>6</v>
      </c>
      <c r="C108" s="177"/>
      <c r="D108" s="181" t="str">
        <f t="shared" si="5"/>
        <v>Sat</v>
      </c>
      <c r="E108" s="142">
        <f t="shared" ref="E108" si="22">+E103+1</f>
        <v>44555</v>
      </c>
      <c r="F108" s="143"/>
      <c r="G108" s="144"/>
      <c r="H108" s="145"/>
      <c r="I108" s="144"/>
      <c r="J108" s="182"/>
      <c r="K108" s="147"/>
    </row>
    <row r="109" spans="1:11" s="183" customFormat="1" ht="22.5" customHeight="1" x14ac:dyDescent="0.25">
      <c r="A109" s="183" t="str">
        <f t="shared" si="0"/>
        <v/>
      </c>
      <c r="B109" s="183">
        <f t="shared" si="1"/>
        <v>7</v>
      </c>
      <c r="C109" s="184"/>
      <c r="D109" s="181" t="str">
        <f t="shared" si="5"/>
        <v>Sun</v>
      </c>
      <c r="E109" s="142">
        <f>+E108+1</f>
        <v>44556</v>
      </c>
      <c r="F109" s="143"/>
      <c r="G109" s="144"/>
      <c r="H109" s="145"/>
      <c r="I109" s="144"/>
      <c r="J109" s="182"/>
      <c r="K109" s="147"/>
    </row>
    <row r="110" spans="1:11" ht="22.5" customHeight="1" x14ac:dyDescent="0.25">
      <c r="A110" s="111">
        <f t="shared" si="0"/>
        <v>1</v>
      </c>
      <c r="B110" s="111">
        <f t="shared" si="1"/>
        <v>1</v>
      </c>
      <c r="C110" s="177"/>
      <c r="D110" s="178" t="str">
        <f t="shared" si="5"/>
        <v>Mo</v>
      </c>
      <c r="E110" s="133">
        <f>+E109+1</f>
        <v>44557</v>
      </c>
      <c r="F110" s="134"/>
      <c r="G110" s="135"/>
      <c r="H110" s="151" t="s">
        <v>209</v>
      </c>
      <c r="I110" s="135"/>
      <c r="J110" s="179"/>
      <c r="K110" s="138"/>
    </row>
    <row r="111" spans="1:11" ht="22.5" customHeight="1" x14ac:dyDescent="0.25">
      <c r="C111" s="177"/>
      <c r="D111" s="178" t="str">
        <f>D110</f>
        <v>Mo</v>
      </c>
      <c r="E111" s="133">
        <f>E110</f>
        <v>44557</v>
      </c>
      <c r="F111" s="134"/>
      <c r="G111" s="135"/>
      <c r="H111" s="151"/>
      <c r="I111" s="135"/>
      <c r="J111" s="179"/>
      <c r="K111" s="138"/>
    </row>
    <row r="112" spans="1:11" ht="22.5" customHeight="1" x14ac:dyDescent="0.25">
      <c r="C112" s="177"/>
      <c r="D112" s="178" t="str">
        <f t="shared" ref="D112:E114" si="23">D111</f>
        <v>Mo</v>
      </c>
      <c r="E112" s="133">
        <f t="shared" si="23"/>
        <v>44557</v>
      </c>
      <c r="F112" s="134"/>
      <c r="G112" s="135"/>
      <c r="H112" s="151"/>
      <c r="I112" s="135"/>
      <c r="J112" s="179"/>
      <c r="K112" s="138"/>
    </row>
    <row r="113" spans="1:11" ht="22.5" customHeight="1" x14ac:dyDescent="0.25">
      <c r="C113" s="177"/>
      <c r="D113" s="178" t="str">
        <f t="shared" si="23"/>
        <v>Mo</v>
      </c>
      <c r="E113" s="133">
        <f t="shared" si="23"/>
        <v>44557</v>
      </c>
      <c r="F113" s="134"/>
      <c r="G113" s="135"/>
      <c r="H113" s="151"/>
      <c r="I113" s="135"/>
      <c r="J113" s="179"/>
      <c r="K113" s="138"/>
    </row>
    <row r="114" spans="1:11" ht="22.5" customHeight="1" x14ac:dyDescent="0.25">
      <c r="C114" s="177"/>
      <c r="D114" s="178" t="str">
        <f t="shared" si="23"/>
        <v>Mo</v>
      </c>
      <c r="E114" s="133">
        <f t="shared" si="23"/>
        <v>44557</v>
      </c>
      <c r="F114" s="134"/>
      <c r="G114" s="135"/>
      <c r="H114" s="151"/>
      <c r="I114" s="135"/>
      <c r="J114" s="179"/>
      <c r="K114" s="138"/>
    </row>
    <row r="115" spans="1:11" ht="22.5" customHeight="1" x14ac:dyDescent="0.25">
      <c r="A115" s="111">
        <f t="shared" si="0"/>
        <v>1</v>
      </c>
      <c r="B115" s="111">
        <f t="shared" si="1"/>
        <v>2</v>
      </c>
      <c r="C115" s="177"/>
      <c r="D115" s="181" t="str">
        <f t="shared" si="5"/>
        <v>Tue</v>
      </c>
      <c r="E115" s="142">
        <f>+E110+1</f>
        <v>44558</v>
      </c>
      <c r="F115" s="143" t="s">
        <v>213</v>
      </c>
      <c r="G115" s="144">
        <v>9003</v>
      </c>
      <c r="H115" s="145" t="s">
        <v>215</v>
      </c>
      <c r="I115" s="144" t="s">
        <v>86</v>
      </c>
      <c r="J115" s="182">
        <v>8</v>
      </c>
      <c r="K115" s="147" t="s">
        <v>60</v>
      </c>
    </row>
    <row r="116" spans="1:11" ht="22.5" customHeight="1" x14ac:dyDescent="0.25">
      <c r="C116" s="177"/>
      <c r="D116" s="181" t="str">
        <f>D115</f>
        <v>Tue</v>
      </c>
      <c r="E116" s="142">
        <f>E115</f>
        <v>44558</v>
      </c>
      <c r="F116" s="143"/>
      <c r="G116" s="144"/>
      <c r="H116" s="152"/>
      <c r="I116" s="144"/>
      <c r="J116" s="182"/>
      <c r="K116" s="147"/>
    </row>
    <row r="117" spans="1:11" ht="22.5" customHeight="1" x14ac:dyDescent="0.25">
      <c r="C117" s="177"/>
      <c r="D117" s="181" t="str">
        <f t="shared" ref="D117:E119" si="24">D116</f>
        <v>Tue</v>
      </c>
      <c r="E117" s="142">
        <f t="shared" si="24"/>
        <v>44558</v>
      </c>
      <c r="F117" s="143"/>
      <c r="G117" s="144"/>
      <c r="H117" s="152"/>
      <c r="I117" s="144"/>
      <c r="J117" s="182"/>
      <c r="K117" s="147"/>
    </row>
    <row r="118" spans="1:11" ht="22.5" customHeight="1" x14ac:dyDescent="0.25">
      <c r="C118" s="177"/>
      <c r="D118" s="181" t="str">
        <f t="shared" si="24"/>
        <v>Tue</v>
      </c>
      <c r="E118" s="142">
        <f t="shared" si="24"/>
        <v>44558</v>
      </c>
      <c r="F118" s="143"/>
      <c r="G118" s="144"/>
      <c r="H118" s="152"/>
      <c r="I118" s="144"/>
      <c r="J118" s="182"/>
      <c r="K118" s="147"/>
    </row>
    <row r="119" spans="1:11" ht="22.5" customHeight="1" x14ac:dyDescent="0.25">
      <c r="C119" s="177"/>
      <c r="D119" s="181" t="str">
        <f t="shared" si="24"/>
        <v>Tue</v>
      </c>
      <c r="E119" s="142">
        <f t="shared" si="24"/>
        <v>44558</v>
      </c>
      <c r="F119" s="143"/>
      <c r="G119" s="144"/>
      <c r="H119" s="152"/>
      <c r="I119" s="144"/>
      <c r="J119" s="182"/>
      <c r="K119" s="147"/>
    </row>
    <row r="120" spans="1:11" ht="22.5" customHeight="1" x14ac:dyDescent="0.25">
      <c r="A120" s="111">
        <f t="shared" si="0"/>
        <v>1</v>
      </c>
      <c r="B120" s="111">
        <f>WEEKDAY(E115+1,2)</f>
        <v>3</v>
      </c>
      <c r="C120" s="177"/>
      <c r="D120" s="178" t="str">
        <f>IF(B120=1,"Mo",IF(B120=2,"Tue",IF(B120=3,"Wed",IF(B120=4,"Thu",IF(B120=5,"Fri",IF(B120=6,"Sat",IF(B120=7,"Sun","")))))))</f>
        <v>Wed</v>
      </c>
      <c r="E120" s="133">
        <f>IF(MONTH(E115+1)&gt;MONTH(E115),"",E115+1)</f>
        <v>44559</v>
      </c>
      <c r="F120" s="134" t="s">
        <v>213</v>
      </c>
      <c r="G120" s="135">
        <v>9003</v>
      </c>
      <c r="H120" s="151" t="s">
        <v>215</v>
      </c>
      <c r="I120" s="135" t="s">
        <v>86</v>
      </c>
      <c r="J120" s="179">
        <v>8</v>
      </c>
      <c r="K120" s="138" t="s">
        <v>60</v>
      </c>
    </row>
    <row r="121" spans="1:11" ht="22.5" customHeight="1" x14ac:dyDescent="0.25">
      <c r="C121" s="177"/>
      <c r="D121" s="178" t="str">
        <f>D120</f>
        <v>Wed</v>
      </c>
      <c r="E121" s="133">
        <f>E120</f>
        <v>44559</v>
      </c>
      <c r="F121" s="134"/>
      <c r="G121" s="135"/>
      <c r="H121" s="151"/>
      <c r="I121" s="135"/>
      <c r="J121" s="179"/>
      <c r="K121" s="138"/>
    </row>
    <row r="122" spans="1:11" ht="22.5" customHeight="1" x14ac:dyDescent="0.25">
      <c r="C122" s="177"/>
      <c r="D122" s="178" t="str">
        <f t="shared" ref="D122:E124" si="25">D121</f>
        <v>Wed</v>
      </c>
      <c r="E122" s="133">
        <f t="shared" si="25"/>
        <v>44559</v>
      </c>
      <c r="F122" s="134"/>
      <c r="G122" s="135"/>
      <c r="H122" s="151"/>
      <c r="I122" s="135"/>
      <c r="J122" s="179"/>
      <c r="K122" s="138"/>
    </row>
    <row r="123" spans="1:11" ht="22.5" customHeight="1" x14ac:dyDescent="0.25">
      <c r="C123" s="177"/>
      <c r="D123" s="178" t="str">
        <f t="shared" si="25"/>
        <v>Wed</v>
      </c>
      <c r="E123" s="133">
        <f t="shared" si="25"/>
        <v>44559</v>
      </c>
      <c r="F123" s="134"/>
      <c r="G123" s="135"/>
      <c r="H123" s="151"/>
      <c r="I123" s="135"/>
      <c r="J123" s="179"/>
      <c r="K123" s="138"/>
    </row>
    <row r="124" spans="1:11" ht="22.5" customHeight="1" x14ac:dyDescent="0.25">
      <c r="C124" s="177"/>
      <c r="D124" s="178" t="str">
        <f t="shared" si="25"/>
        <v>Wed</v>
      </c>
      <c r="E124" s="133">
        <f t="shared" si="25"/>
        <v>44559</v>
      </c>
      <c r="F124" s="134"/>
      <c r="G124" s="135"/>
      <c r="H124" s="151"/>
      <c r="I124" s="135"/>
      <c r="J124" s="179"/>
      <c r="K124" s="138"/>
    </row>
    <row r="125" spans="1:11" ht="22.5" customHeight="1" x14ac:dyDescent="0.25">
      <c r="A125" s="111">
        <f t="shared" si="0"/>
        <v>1</v>
      </c>
      <c r="B125" s="111">
        <v>3</v>
      </c>
      <c r="C125" s="177"/>
      <c r="D125" s="181" t="str">
        <f>IF(B98=1,"Mo",IF(B98=2,"Tue",IF(B98=3,"Wed",IF(B98=4,"Thu",IF(B98=5,"Fri",IF(B98=6,"Sat",IF(B98=7,"Sun","")))))))</f>
        <v>Thu</v>
      </c>
      <c r="E125" s="142">
        <f>IF(MONTH(E120+1)&gt;MONTH(E120),"",E120+1)</f>
        <v>44560</v>
      </c>
      <c r="F125" s="143" t="s">
        <v>213</v>
      </c>
      <c r="G125" s="144">
        <v>9003</v>
      </c>
      <c r="H125" s="145" t="s">
        <v>215</v>
      </c>
      <c r="I125" s="144" t="s">
        <v>83</v>
      </c>
      <c r="J125" s="182">
        <v>8</v>
      </c>
      <c r="K125" s="147" t="s">
        <v>60</v>
      </c>
    </row>
    <row r="126" spans="1:11" ht="22.5" customHeight="1" x14ac:dyDescent="0.25">
      <c r="C126" s="177"/>
      <c r="D126" s="192" t="str">
        <f>D125</f>
        <v>Thu</v>
      </c>
      <c r="E126" s="193">
        <f>E125</f>
        <v>44560</v>
      </c>
      <c r="F126" s="194"/>
      <c r="G126" s="195"/>
      <c r="H126" s="196"/>
      <c r="I126" s="195"/>
      <c r="J126" s="197"/>
      <c r="K126" s="147"/>
    </row>
    <row r="127" spans="1:11" ht="22.5" customHeight="1" x14ac:dyDescent="0.25">
      <c r="C127" s="177"/>
      <c r="D127" s="192" t="str">
        <f t="shared" ref="D127:E129" si="26">D126</f>
        <v>Thu</v>
      </c>
      <c r="E127" s="193">
        <f t="shared" si="26"/>
        <v>44560</v>
      </c>
      <c r="F127" s="194"/>
      <c r="G127" s="195"/>
      <c r="H127" s="196"/>
      <c r="I127" s="195"/>
      <c r="J127" s="197"/>
      <c r="K127" s="147"/>
    </row>
    <row r="128" spans="1:11" ht="21.75" customHeight="1" x14ac:dyDescent="0.25">
      <c r="C128" s="177"/>
      <c r="D128" s="192" t="str">
        <f t="shared" si="26"/>
        <v>Thu</v>
      </c>
      <c r="E128" s="193">
        <f t="shared" si="26"/>
        <v>44560</v>
      </c>
      <c r="F128" s="194"/>
      <c r="G128" s="195"/>
      <c r="H128" s="196"/>
      <c r="I128" s="195"/>
      <c r="J128" s="197"/>
      <c r="K128" s="147"/>
    </row>
    <row r="129" spans="3:11" ht="21.75" customHeight="1" x14ac:dyDescent="0.25">
      <c r="C129" s="191"/>
      <c r="D129" s="192" t="str">
        <f t="shared" si="26"/>
        <v>Thu</v>
      </c>
      <c r="E129" s="193">
        <f t="shared" si="26"/>
        <v>44560</v>
      </c>
      <c r="F129" s="194"/>
      <c r="G129" s="195"/>
      <c r="H129" s="196"/>
      <c r="I129" s="195"/>
      <c r="J129" s="197"/>
      <c r="K129" s="147"/>
    </row>
    <row r="130" spans="3:11" ht="21.75" customHeight="1" x14ac:dyDescent="0.25">
      <c r="C130" s="191"/>
      <c r="D130" s="185" t="str">
        <f>IF(B103=1,"Mo",IF(B103=2,"Tue",IF(B103=3,"Wed",IF(B103=4,"Thu",IF(B103=5,"Fri",IF(B103=6,"Sat",IF(B103=7,"Sun","")))))))</f>
        <v>Fri</v>
      </c>
      <c r="E130" s="186">
        <f>IF(MONTH(E125+1)&gt;MONTH(E125),"",E125+1)</f>
        <v>44561</v>
      </c>
      <c r="F130" s="187"/>
      <c r="G130" s="188"/>
      <c r="H130" s="189" t="s">
        <v>105</v>
      </c>
      <c r="I130" s="188"/>
      <c r="J130" s="190"/>
      <c r="K130" s="138"/>
    </row>
    <row r="131" spans="3:11" ht="21.75" customHeight="1" x14ac:dyDescent="0.25">
      <c r="C131" s="191"/>
      <c r="D131" s="185" t="str">
        <f>D130</f>
        <v>Fri</v>
      </c>
      <c r="E131" s="186">
        <f>E130</f>
        <v>44561</v>
      </c>
      <c r="F131" s="187"/>
      <c r="G131" s="188"/>
      <c r="H131" s="189"/>
      <c r="I131" s="188"/>
      <c r="J131" s="190"/>
      <c r="K131" s="138"/>
    </row>
    <row r="132" spans="3:11" ht="21.75" customHeight="1" x14ac:dyDescent="0.25">
      <c r="C132" s="191"/>
      <c r="D132" s="185" t="str">
        <f t="shared" ref="D132:E134" si="27">D131</f>
        <v>Fri</v>
      </c>
      <c r="E132" s="186">
        <f t="shared" si="27"/>
        <v>44561</v>
      </c>
      <c r="F132" s="187"/>
      <c r="G132" s="188"/>
      <c r="H132" s="189"/>
      <c r="I132" s="188"/>
      <c r="J132" s="190"/>
      <c r="K132" s="138"/>
    </row>
    <row r="133" spans="3:11" ht="21.75" customHeight="1" x14ac:dyDescent="0.25">
      <c r="C133" s="191"/>
      <c r="D133" s="185" t="str">
        <f t="shared" si="27"/>
        <v>Fri</v>
      </c>
      <c r="E133" s="186">
        <f t="shared" si="27"/>
        <v>44561</v>
      </c>
      <c r="F133" s="187"/>
      <c r="G133" s="188"/>
      <c r="H133" s="189"/>
      <c r="I133" s="188"/>
      <c r="J133" s="190"/>
      <c r="K133" s="138"/>
    </row>
    <row r="134" spans="3:11" ht="21.75" customHeight="1" thickBot="1" x14ac:dyDescent="0.3">
      <c r="C134" s="220"/>
      <c r="D134" s="217" t="str">
        <f t="shared" si="27"/>
        <v>Fri</v>
      </c>
      <c r="E134" s="156">
        <f t="shared" si="27"/>
        <v>44561</v>
      </c>
      <c r="F134" s="157"/>
      <c r="G134" s="158"/>
      <c r="H134" s="218"/>
      <c r="I134" s="158"/>
      <c r="J134" s="219"/>
      <c r="K134" s="161"/>
    </row>
    <row r="135" spans="3:11" ht="30" customHeight="1" x14ac:dyDescent="0.25"/>
    <row r="136" spans="3:11" ht="30" customHeight="1" x14ac:dyDescent="0.25"/>
    <row r="137" spans="3:11" ht="30" customHeight="1" x14ac:dyDescent="0.25"/>
    <row r="138" spans="3:11" ht="30" customHeight="1" x14ac:dyDescent="0.25"/>
    <row r="139" spans="3:11" ht="30" customHeight="1" x14ac:dyDescent="0.25"/>
    <row r="140" spans="3:11" ht="30" customHeight="1" x14ac:dyDescent="0.25"/>
    <row r="141" spans="3:11" ht="30" customHeight="1" x14ac:dyDescent="0.25"/>
    <row r="142" spans="3:11" ht="30" customHeight="1" x14ac:dyDescent="0.25"/>
    <row r="143" spans="3:11" ht="30" customHeight="1" x14ac:dyDescent="0.25"/>
    <row r="144" spans="3:11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K1"/>
    <mergeCell ref="D4:E4"/>
  </mergeCells>
  <conditionalFormatting sqref="C11:C124">
    <cfRule type="expression" dxfId="52" priority="47" stopIfTrue="1">
      <formula>IF($A11=1,B11,)</formula>
    </cfRule>
    <cfRule type="expression" dxfId="51" priority="48" stopIfTrue="1">
      <formula>IF($A11="",B11,)</formula>
    </cfRule>
  </conditionalFormatting>
  <conditionalFormatting sqref="E11:E15">
    <cfRule type="expression" dxfId="50" priority="49" stopIfTrue="1">
      <formula>IF($A11="",B11,"")</formula>
    </cfRule>
  </conditionalFormatting>
  <conditionalFormatting sqref="E16:E124">
    <cfRule type="expression" dxfId="49" priority="50" stopIfTrue="1">
      <formula>IF($A16&lt;&gt;1,B16,"")</formula>
    </cfRule>
  </conditionalFormatting>
  <conditionalFormatting sqref="D11:D124">
    <cfRule type="expression" dxfId="48" priority="51" stopIfTrue="1">
      <formula>IF($A11="",B11,)</formula>
    </cfRule>
  </conditionalFormatting>
  <conditionalFormatting sqref="G12:G20 G26:G69 G82:G91 G71:G74 G76:G80 G93:G98 G100:G102 G104:G114 G116:G119">
    <cfRule type="expression" dxfId="47" priority="52" stopIfTrue="1">
      <formula>#REF!="Freelancer"</formula>
    </cfRule>
    <cfRule type="expression" dxfId="46" priority="53" stopIfTrue="1">
      <formula>#REF!="DTC Int. Staff"</formula>
    </cfRule>
  </conditionalFormatting>
  <conditionalFormatting sqref="G116:G119 G87:G91 G26 G33:G53 G60:G69 G71:G74 G76:G80 G93:G98 G100:G102 G104:G108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16:G20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16:G20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21:G25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21:G25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C125:C134">
    <cfRule type="expression" dxfId="35" priority="34" stopIfTrue="1">
      <formula>IF($A125=1,B125,)</formula>
    </cfRule>
    <cfRule type="expression" dxfId="34" priority="35" stopIfTrue="1">
      <formula>IF($A125="",B125,)</formula>
    </cfRule>
  </conditionalFormatting>
  <conditionalFormatting sqref="D125:D134">
    <cfRule type="expression" dxfId="33" priority="36" stopIfTrue="1">
      <formula>IF($A125="",B125,)</formula>
    </cfRule>
  </conditionalFormatting>
  <conditionalFormatting sqref="E125:E134">
    <cfRule type="expression" dxfId="32" priority="33" stopIfTrue="1">
      <formula>IF($A125&lt;&gt;1,B125,"")</formula>
    </cfRule>
  </conditionalFormatting>
  <conditionalFormatting sqref="G55:G59">
    <cfRule type="expression" dxfId="31" priority="31" stopIfTrue="1">
      <formula>$F$5="Freelancer"</formula>
    </cfRule>
    <cfRule type="expression" dxfId="30" priority="32" stopIfTrue="1">
      <formula>$F$5="DTC Int. Staff"</formula>
    </cfRule>
  </conditionalFormatting>
  <conditionalFormatting sqref="G81">
    <cfRule type="expression" dxfId="29" priority="29" stopIfTrue="1">
      <formula>#REF!="Freelancer"</formula>
    </cfRule>
    <cfRule type="expression" dxfId="28" priority="30" stopIfTrue="1">
      <formula>#REF!="DTC Int. Staff"</formula>
    </cfRule>
  </conditionalFormatting>
  <conditionalFormatting sqref="G81">
    <cfRule type="expression" dxfId="27" priority="27" stopIfTrue="1">
      <formula>$F$5="Freelancer"</formula>
    </cfRule>
    <cfRule type="expression" dxfId="26" priority="28" stopIfTrue="1">
      <formula>$F$5="DTC Int. Staff"</formula>
    </cfRule>
  </conditionalFormatting>
  <conditionalFormatting sqref="G70">
    <cfRule type="expression" dxfId="25" priority="25" stopIfTrue="1">
      <formula>#REF!="Freelancer"</formula>
    </cfRule>
    <cfRule type="expression" dxfId="24" priority="26" stopIfTrue="1">
      <formula>#REF!="DTC Int. Staff"</formula>
    </cfRule>
  </conditionalFormatting>
  <conditionalFormatting sqref="G70">
    <cfRule type="expression" dxfId="23" priority="23" stopIfTrue="1">
      <formula>$F$5="Freelancer"</formula>
    </cfRule>
    <cfRule type="expression" dxfId="22" priority="24" stopIfTrue="1">
      <formula>$F$5="DTC Int. Staff"</formula>
    </cfRule>
  </conditionalFormatting>
  <conditionalFormatting sqref="G75">
    <cfRule type="expression" dxfId="21" priority="21" stopIfTrue="1">
      <formula>#REF!="Freelancer"</formula>
    </cfRule>
    <cfRule type="expression" dxfId="20" priority="22" stopIfTrue="1">
      <formula>#REF!="DTC Int. Staff"</formula>
    </cfRule>
  </conditionalFormatting>
  <conditionalFormatting sqref="G75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92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99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99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03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5">
    <cfRule type="expression" dxfId="9" priority="9" stopIfTrue="1">
      <formula>#REF!="Freelancer"</formula>
    </cfRule>
    <cfRule type="expression" dxfId="8" priority="10" stopIfTrue="1">
      <formula>#REF!="DTC Int. Staff"</formula>
    </cfRule>
  </conditionalFormatting>
  <conditionalFormatting sqref="G115">
    <cfRule type="expression" dxfId="7" priority="7" stopIfTrue="1">
      <formula>$F$5="Freelancer"</formula>
    </cfRule>
    <cfRule type="expression" dxfId="6" priority="8" stopIfTrue="1">
      <formula>$F$5="DTC Int. Staff"</formula>
    </cfRule>
  </conditionalFormatting>
  <conditionalFormatting sqref="G120">
    <cfRule type="expression" dxfId="5" priority="5" stopIfTrue="1">
      <formula>#REF!="Freelancer"</formula>
    </cfRule>
    <cfRule type="expression" dxfId="4" priority="6" stopIfTrue="1">
      <formula>#REF!="DTC Int. Staff"</formula>
    </cfRule>
  </conditionalFormatting>
  <conditionalFormatting sqref="G12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2022-01-07T12:48:36Z</dcterms:modified>
</cp:coreProperties>
</file>