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7BA0E38F-1E82-4CAD-970C-7926006A92EA}" xr6:coauthVersionLast="47" xr6:coauthVersionMax="47" xr10:uidLastSave="{00000000-0000-0000-0000-000000000000}"/>
  <bookViews>
    <workbookView xWindow="-110" yWindow="-110" windowWidth="19420" windowHeight="10420" tabRatio="760" firstSheet="4" activeTab="10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9_Sep" sheetId="61" r:id="rId5"/>
    <sheet name="04_April" sheetId="40" r:id="rId6"/>
    <sheet name="05_May" sheetId="41" r:id="rId7"/>
    <sheet name="06_June (2)" sheetId="58" r:id="rId8"/>
    <sheet name="07_July (2)" sheetId="59" r:id="rId9"/>
    <sheet name="08_Aug (2)" sheetId="60" r:id="rId10"/>
    <sheet name="10_Oct" sheetId="53" r:id="rId11"/>
    <sheet name="11_Nov" sheetId="55" r:id="rId12"/>
    <sheet name="12_Dec" sheetId="57" r:id="rId13"/>
  </sheets>
  <externalReferences>
    <externalReference r:id="rId14"/>
    <externalReference r:id="rId15"/>
  </externalReference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61" l="1"/>
  <c r="F4" i="61"/>
  <c r="F5" i="61"/>
  <c r="I8" i="61"/>
  <c r="J8" i="61"/>
  <c r="B10" i="61"/>
  <c r="B11" i="61"/>
  <c r="A11" i="61" s="1"/>
  <c r="E11" i="61"/>
  <c r="E12" i="61"/>
  <c r="E13" i="61" s="1"/>
  <c r="E14" i="61" s="1"/>
  <c r="E15" i="61" s="1"/>
  <c r="B16" i="61"/>
  <c r="A16" i="61" s="1"/>
  <c r="E16" i="61"/>
  <c r="E17" i="61"/>
  <c r="E18" i="61" s="1"/>
  <c r="E19" i="61" s="1"/>
  <c r="E20" i="61" s="1"/>
  <c r="B21" i="61"/>
  <c r="A21" i="61" s="1"/>
  <c r="E21" i="61"/>
  <c r="E22" i="61"/>
  <c r="E23" i="61" s="1"/>
  <c r="E24" i="61" s="1"/>
  <c r="E25" i="61" s="1"/>
  <c r="B26" i="61"/>
  <c r="A26" i="61" s="1"/>
  <c r="E26" i="61"/>
  <c r="B27" i="61"/>
  <c r="D27" i="61" s="1"/>
  <c r="E27" i="61"/>
  <c r="E28" i="61"/>
  <c r="E29" i="61" s="1"/>
  <c r="E30" i="61" s="1"/>
  <c r="E31" i="61" s="1"/>
  <c r="E32" i="61" s="1"/>
  <c r="E33" i="61"/>
  <c r="E34" i="61" s="1"/>
  <c r="E35" i="61" s="1"/>
  <c r="E36" i="61" s="1"/>
  <c r="E37" i="61" s="1"/>
  <c r="A125" i="61"/>
  <c r="F3" i="60"/>
  <c r="F4" i="60"/>
  <c r="F5" i="60"/>
  <c r="I8" i="60"/>
  <c r="J8" i="60"/>
  <c r="B10" i="60"/>
  <c r="E11" i="60"/>
  <c r="B11" i="60" s="1"/>
  <c r="A120" i="60"/>
  <c r="F3" i="59"/>
  <c r="F4" i="59"/>
  <c r="F5" i="59"/>
  <c r="I8" i="59"/>
  <c r="J8" i="59"/>
  <c r="B10" i="59"/>
  <c r="E11" i="59"/>
  <c r="B11" i="59" s="1"/>
  <c r="E12" i="59"/>
  <c r="E13" i="59" s="1"/>
  <c r="E14" i="59" s="1"/>
  <c r="E15" i="59"/>
  <c r="E16" i="59"/>
  <c r="B16" i="59" s="1"/>
  <c r="E17" i="59"/>
  <c r="E18" i="59" s="1"/>
  <c r="E19" i="59" s="1"/>
  <c r="E20" i="59"/>
  <c r="E21" i="59"/>
  <c r="B21" i="59" s="1"/>
  <c r="A129" i="59"/>
  <c r="D129" i="59"/>
  <c r="D130" i="59"/>
  <c r="D131" i="59" s="1"/>
  <c r="D132" i="59" s="1"/>
  <c r="D133" i="59" s="1"/>
  <c r="F3" i="58"/>
  <c r="F4" i="58"/>
  <c r="F5" i="58"/>
  <c r="I8" i="58"/>
  <c r="J8" i="58" s="1"/>
  <c r="A11" i="58"/>
  <c r="B11" i="58"/>
  <c r="D11" i="58" s="1"/>
  <c r="D12" i="58" s="1"/>
  <c r="D13" i="58" s="1"/>
  <c r="D14" i="58" s="1"/>
  <c r="D15" i="58" s="1"/>
  <c r="E11" i="58"/>
  <c r="B10" i="58" s="1"/>
  <c r="A16" i="58"/>
  <c r="B16" i="58"/>
  <c r="D16" i="58" s="1"/>
  <c r="D17" i="58" s="1"/>
  <c r="D18" i="58" s="1"/>
  <c r="D19" i="58" s="1"/>
  <c r="D20" i="58" s="1"/>
  <c r="E16" i="58"/>
  <c r="E17" i="58" s="1"/>
  <c r="E18" i="58" s="1"/>
  <c r="E19" i="58" s="1"/>
  <c r="E20" i="58" s="1"/>
  <c r="A21" i="58"/>
  <c r="B21" i="58"/>
  <c r="D21" i="58" s="1"/>
  <c r="D22" i="58" s="1"/>
  <c r="D23" i="58" s="1"/>
  <c r="D24" i="58" s="1"/>
  <c r="D25" i="58" s="1"/>
  <c r="E21" i="58"/>
  <c r="E22" i="58" s="1"/>
  <c r="E23" i="58" s="1"/>
  <c r="E24" i="58" s="1"/>
  <c r="E25" i="58" s="1"/>
  <c r="A26" i="58"/>
  <c r="B26" i="58"/>
  <c r="D26" i="58" s="1"/>
  <c r="D27" i="58" s="1"/>
  <c r="D28" i="58" s="1"/>
  <c r="D29" i="58" s="1"/>
  <c r="D30" i="58" s="1"/>
  <c r="E26" i="58"/>
  <c r="E27" i="58" s="1"/>
  <c r="E28" i="58" s="1"/>
  <c r="E29" i="58" s="1"/>
  <c r="E30" i="58" s="1"/>
  <c r="A31" i="58"/>
  <c r="B31" i="58"/>
  <c r="D31" i="58" s="1"/>
  <c r="E31" i="58"/>
  <c r="E32" i="58"/>
  <c r="B32" i="58" s="1"/>
  <c r="A125" i="58"/>
  <c r="D125" i="58"/>
  <c r="D126" i="58"/>
  <c r="D127" i="58" s="1"/>
  <c r="D128" i="58" s="1"/>
  <c r="D129" i="58" s="1"/>
  <c r="E38" i="61" l="1"/>
  <c r="B33" i="61"/>
  <c r="B28" i="61"/>
  <c r="D26" i="61"/>
  <c r="D21" i="61"/>
  <c r="D22" i="61" s="1"/>
  <c r="D23" i="61" s="1"/>
  <c r="D24" i="61" s="1"/>
  <c r="D25" i="61" s="1"/>
  <c r="D16" i="61"/>
  <c r="D17" i="61" s="1"/>
  <c r="D18" i="61" s="1"/>
  <c r="D19" i="61" s="1"/>
  <c r="D20" i="61" s="1"/>
  <c r="D11" i="61"/>
  <c r="D12" i="61" s="1"/>
  <c r="D13" i="61" s="1"/>
  <c r="D14" i="61" s="1"/>
  <c r="D15" i="61" s="1"/>
  <c r="A27" i="61"/>
  <c r="A11" i="60"/>
  <c r="D11" i="60"/>
  <c r="E12" i="60"/>
  <c r="A16" i="59"/>
  <c r="D16" i="59"/>
  <c r="D17" i="59" s="1"/>
  <c r="D18" i="59" s="1"/>
  <c r="D19" i="59" s="1"/>
  <c r="D20" i="59" s="1"/>
  <c r="A21" i="59"/>
  <c r="D21" i="59"/>
  <c r="A11" i="59"/>
  <c r="D11" i="59"/>
  <c r="D12" i="59" s="1"/>
  <c r="D13" i="59" s="1"/>
  <c r="D14" i="59" s="1"/>
  <c r="D15" i="59" s="1"/>
  <c r="E22" i="59"/>
  <c r="D32" i="58"/>
  <c r="A32" i="58"/>
  <c r="E33" i="58"/>
  <c r="E12" i="58"/>
  <c r="E13" i="58" s="1"/>
  <c r="E14" i="58" s="1"/>
  <c r="E15" i="58" s="1"/>
  <c r="A28" i="61" l="1"/>
  <c r="D28" i="61"/>
  <c r="D29" i="61" s="1"/>
  <c r="D30" i="61" s="1"/>
  <c r="D31" i="61" s="1"/>
  <c r="D32" i="61" s="1"/>
  <c r="A33" i="61"/>
  <c r="D33" i="61"/>
  <c r="D34" i="61" s="1"/>
  <c r="D35" i="61" s="1"/>
  <c r="D36" i="61" s="1"/>
  <c r="D37" i="61" s="1"/>
  <c r="E39" i="61"/>
  <c r="E40" i="61" s="1"/>
  <c r="E41" i="61" s="1"/>
  <c r="E42" i="61" s="1"/>
  <c r="B38" i="61"/>
  <c r="E43" i="61"/>
  <c r="E17" i="60"/>
  <c r="E13" i="60"/>
  <c r="E14" i="60" s="1"/>
  <c r="E15" i="60" s="1"/>
  <c r="E16" i="60" s="1"/>
  <c r="B12" i="60"/>
  <c r="B22" i="59"/>
  <c r="E23" i="59"/>
  <c r="E34" i="58"/>
  <c r="E35" i="58" s="1"/>
  <c r="E36" i="58" s="1"/>
  <c r="E37" i="58" s="1"/>
  <c r="B33" i="58"/>
  <c r="E38" i="58"/>
  <c r="D38" i="61" l="1"/>
  <c r="D39" i="61" s="1"/>
  <c r="D40" i="61" s="1"/>
  <c r="D41" i="61" s="1"/>
  <c r="D42" i="61" s="1"/>
  <c r="A38" i="61"/>
  <c r="E44" i="61"/>
  <c r="E45" i="61" s="1"/>
  <c r="E46" i="61" s="1"/>
  <c r="E47" i="61" s="1"/>
  <c r="E48" i="61"/>
  <c r="B43" i="61"/>
  <c r="D12" i="60"/>
  <c r="D13" i="60" s="1"/>
  <c r="D14" i="60" s="1"/>
  <c r="D15" i="60" s="1"/>
  <c r="D16" i="60" s="1"/>
  <c r="A12" i="60"/>
  <c r="E22" i="60"/>
  <c r="E18" i="60"/>
  <c r="E19" i="60" s="1"/>
  <c r="E20" i="60" s="1"/>
  <c r="E21" i="60" s="1"/>
  <c r="B17" i="60"/>
  <c r="B23" i="59"/>
  <c r="E24" i="59"/>
  <c r="E25" i="59" s="1"/>
  <c r="E26" i="59" s="1"/>
  <c r="E27" i="59" s="1"/>
  <c r="E28" i="59"/>
  <c r="D22" i="59"/>
  <c r="A22" i="59"/>
  <c r="E39" i="58"/>
  <c r="E40" i="58" s="1"/>
  <c r="E41" i="58" s="1"/>
  <c r="E42" i="58" s="1"/>
  <c r="B38" i="58"/>
  <c r="E43" i="58"/>
  <c r="A33" i="58"/>
  <c r="D33" i="58"/>
  <c r="D34" i="58" s="1"/>
  <c r="D35" i="58" s="1"/>
  <c r="D36" i="58" s="1"/>
  <c r="D37" i="58" s="1"/>
  <c r="D43" i="61" l="1"/>
  <c r="D44" i="61" s="1"/>
  <c r="D45" i="61" s="1"/>
  <c r="D46" i="61" s="1"/>
  <c r="D47" i="61" s="1"/>
  <c r="A43" i="61"/>
  <c r="E49" i="61"/>
  <c r="E50" i="61" s="1"/>
  <c r="E51" i="61" s="1"/>
  <c r="E52" i="61" s="1"/>
  <c r="B48" i="61"/>
  <c r="E53" i="61"/>
  <c r="E27" i="60"/>
  <c r="E23" i="60"/>
  <c r="E24" i="60" s="1"/>
  <c r="E25" i="60" s="1"/>
  <c r="E26" i="60" s="1"/>
  <c r="B22" i="60"/>
  <c r="D17" i="60"/>
  <c r="D18" i="60" s="1"/>
  <c r="D19" i="60" s="1"/>
  <c r="D20" i="60" s="1"/>
  <c r="D21" i="60" s="1"/>
  <c r="A17" i="60"/>
  <c r="B28" i="59"/>
  <c r="E29" i="59"/>
  <c r="E30" i="59" s="1"/>
  <c r="E31" i="59" s="1"/>
  <c r="E32" i="59" s="1"/>
  <c r="E33" i="59"/>
  <c r="A23" i="59"/>
  <c r="D23" i="59"/>
  <c r="D24" i="59" s="1"/>
  <c r="D25" i="59" s="1"/>
  <c r="D26" i="59" s="1"/>
  <c r="D27" i="59" s="1"/>
  <c r="E44" i="58"/>
  <c r="E45" i="58" s="1"/>
  <c r="E46" i="58" s="1"/>
  <c r="E47" i="58" s="1"/>
  <c r="B43" i="58"/>
  <c r="E48" i="58"/>
  <c r="A38" i="58"/>
  <c r="D38" i="58"/>
  <c r="D39" i="58" s="1"/>
  <c r="D40" i="58" s="1"/>
  <c r="D41" i="58" s="1"/>
  <c r="D42" i="58" s="1"/>
  <c r="B53" i="61" l="1"/>
  <c r="E54" i="61"/>
  <c r="D48" i="61"/>
  <c r="D49" i="61" s="1"/>
  <c r="D50" i="61" s="1"/>
  <c r="D51" i="61" s="1"/>
  <c r="D52" i="61" s="1"/>
  <c r="A48" i="61"/>
  <c r="D22" i="60"/>
  <c r="D23" i="60" s="1"/>
  <c r="D24" i="60" s="1"/>
  <c r="D25" i="60" s="1"/>
  <c r="D26" i="60" s="1"/>
  <c r="A22" i="60"/>
  <c r="E32" i="60"/>
  <c r="E28" i="60"/>
  <c r="E29" i="60" s="1"/>
  <c r="E30" i="60" s="1"/>
  <c r="E31" i="60" s="1"/>
  <c r="B27" i="60"/>
  <c r="B33" i="59"/>
  <c r="E34" i="59"/>
  <c r="E35" i="59" s="1"/>
  <c r="E36" i="59" s="1"/>
  <c r="E37" i="59" s="1"/>
  <c r="E38" i="59"/>
  <c r="A28" i="59"/>
  <c r="D28" i="59"/>
  <c r="D29" i="59" s="1"/>
  <c r="D30" i="59" s="1"/>
  <c r="D31" i="59" s="1"/>
  <c r="D32" i="59" s="1"/>
  <c r="E49" i="58"/>
  <c r="E50" i="58" s="1"/>
  <c r="E51" i="58" s="1"/>
  <c r="E52" i="58" s="1"/>
  <c r="B48" i="58"/>
  <c r="E53" i="58"/>
  <c r="A43" i="58"/>
  <c r="D43" i="58"/>
  <c r="D44" i="58" s="1"/>
  <c r="D45" i="58" s="1"/>
  <c r="D46" i="58" s="1"/>
  <c r="D47" i="58" s="1"/>
  <c r="B54" i="61" l="1"/>
  <c r="E55" i="61"/>
  <c r="D53" i="61"/>
  <c r="A53" i="61"/>
  <c r="E37" i="60"/>
  <c r="E33" i="60"/>
  <c r="E34" i="60" s="1"/>
  <c r="E35" i="60" s="1"/>
  <c r="E36" i="60" s="1"/>
  <c r="B32" i="60"/>
  <c r="D27" i="60"/>
  <c r="D28" i="60" s="1"/>
  <c r="D29" i="60" s="1"/>
  <c r="D30" i="60" s="1"/>
  <c r="D31" i="60" s="1"/>
  <c r="A27" i="60"/>
  <c r="B38" i="59"/>
  <c r="E39" i="59"/>
  <c r="E40" i="59" s="1"/>
  <c r="E41" i="59" s="1"/>
  <c r="E42" i="59" s="1"/>
  <c r="E43" i="59"/>
  <c r="A33" i="59"/>
  <c r="D33" i="59"/>
  <c r="D34" i="59" s="1"/>
  <c r="D35" i="59" s="1"/>
  <c r="D36" i="59" s="1"/>
  <c r="D37" i="59" s="1"/>
  <c r="E54" i="58"/>
  <c r="E55" i="58" s="1"/>
  <c r="E56" i="58" s="1"/>
  <c r="E57" i="58" s="1"/>
  <c r="B53" i="58"/>
  <c r="E58" i="58"/>
  <c r="A48" i="58"/>
  <c r="D48" i="58"/>
  <c r="D49" i="58" s="1"/>
  <c r="D50" i="58" s="1"/>
  <c r="D51" i="58" s="1"/>
  <c r="D52" i="58" s="1"/>
  <c r="E60" i="61" l="1"/>
  <c r="B55" i="61"/>
  <c r="E56" i="61"/>
  <c r="E57" i="61" s="1"/>
  <c r="E58" i="61" s="1"/>
  <c r="E59" i="61" s="1"/>
  <c r="A54" i="61"/>
  <c r="D54" i="61"/>
  <c r="D32" i="60"/>
  <c r="D33" i="60" s="1"/>
  <c r="D34" i="60" s="1"/>
  <c r="D35" i="60" s="1"/>
  <c r="D36" i="60" s="1"/>
  <c r="A32" i="60"/>
  <c r="E38" i="60"/>
  <c r="B37" i="60"/>
  <c r="E44" i="59"/>
  <c r="E45" i="59" s="1"/>
  <c r="E46" i="59" s="1"/>
  <c r="E47" i="59" s="1"/>
  <c r="B43" i="59"/>
  <c r="E48" i="59"/>
  <c r="A38" i="59"/>
  <c r="D38" i="59"/>
  <c r="D39" i="59" s="1"/>
  <c r="D40" i="59" s="1"/>
  <c r="D41" i="59" s="1"/>
  <c r="D42" i="59" s="1"/>
  <c r="B58" i="58"/>
  <c r="E59" i="58"/>
  <c r="A53" i="58"/>
  <c r="D53" i="58"/>
  <c r="D54" i="58" s="1"/>
  <c r="D55" i="58" s="1"/>
  <c r="D56" i="58" s="1"/>
  <c r="D57" i="58" s="1"/>
  <c r="D55" i="61" l="1"/>
  <c r="D56" i="61" s="1"/>
  <c r="D57" i="61" s="1"/>
  <c r="D58" i="61" s="1"/>
  <c r="D59" i="61" s="1"/>
  <c r="A55" i="61"/>
  <c r="E65" i="61"/>
  <c r="E61" i="61"/>
  <c r="E62" i="61" s="1"/>
  <c r="E63" i="61" s="1"/>
  <c r="E64" i="61" s="1"/>
  <c r="B60" i="61"/>
  <c r="D37" i="60"/>
  <c r="A37" i="60"/>
  <c r="B38" i="60"/>
  <c r="E39" i="60"/>
  <c r="B48" i="59"/>
  <c r="E49" i="59"/>
  <c r="A43" i="59"/>
  <c r="D43" i="59"/>
  <c r="D44" i="59" s="1"/>
  <c r="D45" i="59" s="1"/>
  <c r="D46" i="59" s="1"/>
  <c r="D47" i="59" s="1"/>
  <c r="B59" i="58"/>
  <c r="E60" i="58"/>
  <c r="A58" i="58"/>
  <c r="D58" i="58"/>
  <c r="D60" i="61" l="1"/>
  <c r="D61" i="61" s="1"/>
  <c r="D62" i="61" s="1"/>
  <c r="D63" i="61" s="1"/>
  <c r="D64" i="61" s="1"/>
  <c r="A60" i="61"/>
  <c r="E70" i="61"/>
  <c r="B65" i="61"/>
  <c r="E66" i="61"/>
  <c r="E67" i="61" s="1"/>
  <c r="E68" i="61" s="1"/>
  <c r="E69" i="61" s="1"/>
  <c r="B39" i="60"/>
  <c r="E44" i="60"/>
  <c r="E40" i="60"/>
  <c r="E41" i="60" s="1"/>
  <c r="E42" i="60" s="1"/>
  <c r="E43" i="60" s="1"/>
  <c r="A38" i="60"/>
  <c r="D38" i="60"/>
  <c r="B49" i="59"/>
  <c r="E50" i="59"/>
  <c r="A48" i="59"/>
  <c r="D48" i="59"/>
  <c r="E65" i="58"/>
  <c r="E61" i="58"/>
  <c r="E62" i="58" s="1"/>
  <c r="E63" i="58" s="1"/>
  <c r="E64" i="58" s="1"/>
  <c r="B60" i="58"/>
  <c r="A59" i="58"/>
  <c r="D59" i="58"/>
  <c r="D65" i="61" l="1"/>
  <c r="D66" i="61" s="1"/>
  <c r="D67" i="61" s="1"/>
  <c r="D68" i="61" s="1"/>
  <c r="D69" i="61" s="1"/>
  <c r="A65" i="61"/>
  <c r="E75" i="61"/>
  <c r="E71" i="61"/>
  <c r="E72" i="61" s="1"/>
  <c r="E73" i="61" s="1"/>
  <c r="E74" i="61" s="1"/>
  <c r="B70" i="61"/>
  <c r="B44" i="60"/>
  <c r="E49" i="60"/>
  <c r="E45" i="60"/>
  <c r="E46" i="60" s="1"/>
  <c r="E47" i="60" s="1"/>
  <c r="E48" i="60" s="1"/>
  <c r="A39" i="60"/>
  <c r="D39" i="60"/>
  <c r="D40" i="60" s="1"/>
  <c r="D41" i="60" s="1"/>
  <c r="D42" i="60" s="1"/>
  <c r="D43" i="60" s="1"/>
  <c r="E55" i="59"/>
  <c r="E51" i="59"/>
  <c r="E52" i="59" s="1"/>
  <c r="E53" i="59" s="1"/>
  <c r="E54" i="59" s="1"/>
  <c r="B50" i="59"/>
  <c r="A49" i="59"/>
  <c r="D49" i="59"/>
  <c r="D60" i="58"/>
  <c r="D61" i="58" s="1"/>
  <c r="D62" i="58" s="1"/>
  <c r="D63" i="58" s="1"/>
  <c r="D64" i="58" s="1"/>
  <c r="A60" i="58"/>
  <c r="E70" i="58"/>
  <c r="E66" i="58"/>
  <c r="E67" i="58" s="1"/>
  <c r="E68" i="58" s="1"/>
  <c r="E69" i="58" s="1"/>
  <c r="B65" i="58"/>
  <c r="D70" i="61" l="1"/>
  <c r="D71" i="61" s="1"/>
  <c r="D72" i="61" s="1"/>
  <c r="D73" i="61" s="1"/>
  <c r="D74" i="61" s="1"/>
  <c r="A70" i="61"/>
  <c r="E80" i="61"/>
  <c r="B75" i="61"/>
  <c r="E76" i="61"/>
  <c r="E77" i="61" s="1"/>
  <c r="E78" i="61" s="1"/>
  <c r="E79" i="61" s="1"/>
  <c r="B49" i="60"/>
  <c r="E54" i="60"/>
  <c r="E50" i="60"/>
  <c r="E51" i="60" s="1"/>
  <c r="E52" i="60" s="1"/>
  <c r="E53" i="60" s="1"/>
  <c r="A44" i="60"/>
  <c r="D44" i="60"/>
  <c r="D45" i="60" s="1"/>
  <c r="D46" i="60" s="1"/>
  <c r="D47" i="60" s="1"/>
  <c r="D48" i="60" s="1"/>
  <c r="D50" i="59"/>
  <c r="D51" i="59" s="1"/>
  <c r="D52" i="59" s="1"/>
  <c r="D53" i="59" s="1"/>
  <c r="D54" i="59" s="1"/>
  <c r="A50" i="59"/>
  <c r="E60" i="59"/>
  <c r="E56" i="59"/>
  <c r="E57" i="59" s="1"/>
  <c r="E58" i="59" s="1"/>
  <c r="E59" i="59" s="1"/>
  <c r="B55" i="59"/>
  <c r="E75" i="58"/>
  <c r="E71" i="58"/>
  <c r="E72" i="58" s="1"/>
  <c r="E73" i="58" s="1"/>
  <c r="E74" i="58" s="1"/>
  <c r="B70" i="58"/>
  <c r="D65" i="58"/>
  <c r="D66" i="58" s="1"/>
  <c r="D67" i="58" s="1"/>
  <c r="D68" i="58" s="1"/>
  <c r="D69" i="58" s="1"/>
  <c r="A65" i="58"/>
  <c r="D75" i="61" l="1"/>
  <c r="D76" i="61" s="1"/>
  <c r="D77" i="61" s="1"/>
  <c r="D78" i="61" s="1"/>
  <c r="D79" i="61" s="1"/>
  <c r="A75" i="61"/>
  <c r="E81" i="61"/>
  <c r="B80" i="61"/>
  <c r="B54" i="60"/>
  <c r="E59" i="60"/>
  <c r="E55" i="60"/>
  <c r="E56" i="60" s="1"/>
  <c r="E57" i="60" s="1"/>
  <c r="E58" i="60" s="1"/>
  <c r="A49" i="60"/>
  <c r="D49" i="60"/>
  <c r="D50" i="60" s="1"/>
  <c r="D51" i="60" s="1"/>
  <c r="D52" i="60" s="1"/>
  <c r="D53" i="60" s="1"/>
  <c r="E65" i="59"/>
  <c r="B60" i="59"/>
  <c r="E61" i="59"/>
  <c r="E62" i="59" s="1"/>
  <c r="E63" i="59" s="1"/>
  <c r="E64" i="59" s="1"/>
  <c r="D55" i="59"/>
  <c r="D56" i="59" s="1"/>
  <c r="D57" i="59" s="1"/>
  <c r="D58" i="59" s="1"/>
  <c r="D59" i="59" s="1"/>
  <c r="A55" i="59"/>
  <c r="D70" i="58"/>
  <c r="D71" i="58" s="1"/>
  <c r="D72" i="58" s="1"/>
  <c r="D73" i="58" s="1"/>
  <c r="D74" i="58" s="1"/>
  <c r="A70" i="58"/>
  <c r="E80" i="58"/>
  <c r="E76" i="58"/>
  <c r="E77" i="58" s="1"/>
  <c r="E78" i="58" s="1"/>
  <c r="E79" i="58" s="1"/>
  <c r="B75" i="58"/>
  <c r="D80" i="61" l="1"/>
  <c r="A80" i="61"/>
  <c r="B81" i="61"/>
  <c r="E82" i="61"/>
  <c r="B59" i="60"/>
  <c r="E64" i="60"/>
  <c r="E60" i="60"/>
  <c r="E61" i="60" s="1"/>
  <c r="E62" i="60" s="1"/>
  <c r="E63" i="60" s="1"/>
  <c r="A54" i="60"/>
  <c r="D54" i="60"/>
  <c r="D55" i="60" s="1"/>
  <c r="D56" i="60" s="1"/>
  <c r="D57" i="60" s="1"/>
  <c r="D58" i="60" s="1"/>
  <c r="D60" i="59"/>
  <c r="D61" i="59" s="1"/>
  <c r="D62" i="59" s="1"/>
  <c r="D63" i="59" s="1"/>
  <c r="D64" i="59" s="1"/>
  <c r="A60" i="59"/>
  <c r="E70" i="59"/>
  <c r="B65" i="59"/>
  <c r="E66" i="59"/>
  <c r="E67" i="59" s="1"/>
  <c r="E68" i="59" s="1"/>
  <c r="E69" i="59" s="1"/>
  <c r="D75" i="58"/>
  <c r="D76" i="58" s="1"/>
  <c r="D77" i="58" s="1"/>
  <c r="D78" i="58" s="1"/>
  <c r="D79" i="58" s="1"/>
  <c r="A75" i="58"/>
  <c r="E85" i="58"/>
  <c r="E81" i="58"/>
  <c r="E82" i="58" s="1"/>
  <c r="E83" i="58" s="1"/>
  <c r="E84" i="58" s="1"/>
  <c r="B80" i="58"/>
  <c r="B82" i="61" l="1"/>
  <c r="E83" i="61"/>
  <c r="E84" i="61" s="1"/>
  <c r="E85" i="61" s="1"/>
  <c r="E86" i="61" s="1"/>
  <c r="E87" i="61"/>
  <c r="D81" i="61"/>
  <c r="A81" i="61"/>
  <c r="B64" i="60"/>
  <c r="E65" i="60"/>
  <c r="A59" i="60"/>
  <c r="D59" i="60"/>
  <c r="D60" i="60" s="1"/>
  <c r="D61" i="60" s="1"/>
  <c r="D62" i="60" s="1"/>
  <c r="D63" i="60" s="1"/>
  <c r="E75" i="59"/>
  <c r="E71" i="59"/>
  <c r="E72" i="59" s="1"/>
  <c r="E73" i="59" s="1"/>
  <c r="E74" i="59" s="1"/>
  <c r="B70" i="59"/>
  <c r="D65" i="59"/>
  <c r="D66" i="59" s="1"/>
  <c r="D67" i="59" s="1"/>
  <c r="D68" i="59" s="1"/>
  <c r="D69" i="59" s="1"/>
  <c r="A65" i="59"/>
  <c r="D80" i="58"/>
  <c r="D81" i="58" s="1"/>
  <c r="D82" i="58" s="1"/>
  <c r="D83" i="58" s="1"/>
  <c r="D84" i="58" s="1"/>
  <c r="A80" i="58"/>
  <c r="B85" i="58"/>
  <c r="E86" i="58"/>
  <c r="B87" i="61" l="1"/>
  <c r="E92" i="61"/>
  <c r="E88" i="61"/>
  <c r="E89" i="61" s="1"/>
  <c r="E90" i="61" s="1"/>
  <c r="E91" i="61" s="1"/>
  <c r="A82" i="61"/>
  <c r="D82" i="61"/>
  <c r="D83" i="61" s="1"/>
  <c r="D84" i="61" s="1"/>
  <c r="D85" i="61" s="1"/>
  <c r="D86" i="61" s="1"/>
  <c r="E66" i="60"/>
  <c r="B65" i="60"/>
  <c r="A64" i="60"/>
  <c r="D64" i="60"/>
  <c r="D70" i="59"/>
  <c r="D71" i="59" s="1"/>
  <c r="D72" i="59" s="1"/>
  <c r="D73" i="59" s="1"/>
  <c r="D74" i="59" s="1"/>
  <c r="A70" i="59"/>
  <c r="B75" i="59"/>
  <c r="E76" i="59"/>
  <c r="B86" i="58"/>
  <c r="E87" i="58"/>
  <c r="A85" i="58"/>
  <c r="D85" i="58"/>
  <c r="B92" i="61" l="1"/>
  <c r="E93" i="61"/>
  <c r="E94" i="61" s="1"/>
  <c r="E95" i="61" s="1"/>
  <c r="E96" i="61" s="1"/>
  <c r="E97" i="61" s="1"/>
  <c r="E98" i="61"/>
  <c r="A87" i="61"/>
  <c r="D87" i="61"/>
  <c r="D88" i="61" s="1"/>
  <c r="D89" i="61" s="1"/>
  <c r="D90" i="61" s="1"/>
  <c r="D91" i="61" s="1"/>
  <c r="D65" i="60"/>
  <c r="A65" i="60"/>
  <c r="E67" i="60"/>
  <c r="E68" i="60" s="1"/>
  <c r="E69" i="60" s="1"/>
  <c r="E70" i="60" s="1"/>
  <c r="E71" i="60"/>
  <c r="B66" i="60"/>
  <c r="E77" i="59"/>
  <c r="B76" i="59"/>
  <c r="D75" i="59"/>
  <c r="A75" i="59"/>
  <c r="B87" i="58"/>
  <c r="E92" i="58"/>
  <c r="E88" i="58"/>
  <c r="E89" i="58" s="1"/>
  <c r="E90" i="58" s="1"/>
  <c r="E91" i="58" s="1"/>
  <c r="A86" i="58"/>
  <c r="D86" i="58"/>
  <c r="E99" i="61" l="1"/>
  <c r="E100" i="61" s="1"/>
  <c r="E101" i="61" s="1"/>
  <c r="E102" i="61" s="1"/>
  <c r="B98" i="61"/>
  <c r="E103" i="61"/>
  <c r="A92" i="61"/>
  <c r="D92" i="61"/>
  <c r="D93" i="61" s="1"/>
  <c r="D94" i="61" s="1"/>
  <c r="D95" i="61" s="1"/>
  <c r="D96" i="61" s="1"/>
  <c r="D97" i="61" s="1"/>
  <c r="A66" i="60"/>
  <c r="D66" i="60"/>
  <c r="D67" i="60" s="1"/>
  <c r="D68" i="60" s="1"/>
  <c r="D69" i="60" s="1"/>
  <c r="D70" i="60" s="1"/>
  <c r="E72" i="60"/>
  <c r="E73" i="60" s="1"/>
  <c r="E74" i="60" s="1"/>
  <c r="E75" i="60" s="1"/>
  <c r="E76" i="60"/>
  <c r="B71" i="60"/>
  <c r="A76" i="59"/>
  <c r="D76" i="59"/>
  <c r="B77" i="59"/>
  <c r="E82" i="59"/>
  <c r="E78" i="59"/>
  <c r="E79" i="59" s="1"/>
  <c r="E80" i="59" s="1"/>
  <c r="E81" i="59" s="1"/>
  <c r="B92" i="58"/>
  <c r="E93" i="58"/>
  <c r="E94" i="58" s="1"/>
  <c r="E95" i="58" s="1"/>
  <c r="E96" i="58" s="1"/>
  <c r="E97" i="58" s="1"/>
  <c r="E98" i="58"/>
  <c r="A87" i="58"/>
  <c r="D87" i="58"/>
  <c r="D88" i="58" s="1"/>
  <c r="D89" i="58" s="1"/>
  <c r="D90" i="58" s="1"/>
  <c r="D91" i="58" s="1"/>
  <c r="E104" i="61" l="1"/>
  <c r="E105" i="61" s="1"/>
  <c r="E106" i="61" s="1"/>
  <c r="E107" i="61" s="1"/>
  <c r="E108" i="61"/>
  <c r="B103" i="61"/>
  <c r="D98" i="61"/>
  <c r="D99" i="61" s="1"/>
  <c r="D100" i="61" s="1"/>
  <c r="D101" i="61" s="1"/>
  <c r="D102" i="61" s="1"/>
  <c r="A98" i="61"/>
  <c r="D125" i="61"/>
  <c r="D126" i="61" s="1"/>
  <c r="D127" i="61" s="1"/>
  <c r="D128" i="61" s="1"/>
  <c r="D129" i="61" s="1"/>
  <c r="E77" i="60"/>
  <c r="E78" i="60" s="1"/>
  <c r="E79" i="60" s="1"/>
  <c r="E80" i="60" s="1"/>
  <c r="E81" i="60"/>
  <c r="B76" i="60"/>
  <c r="A71" i="60"/>
  <c r="D71" i="60"/>
  <c r="D72" i="60" s="1"/>
  <c r="D73" i="60" s="1"/>
  <c r="D74" i="60" s="1"/>
  <c r="D75" i="60" s="1"/>
  <c r="A77" i="59"/>
  <c r="D77" i="59"/>
  <c r="D78" i="59" s="1"/>
  <c r="D79" i="59" s="1"/>
  <c r="D80" i="59" s="1"/>
  <c r="D81" i="59" s="1"/>
  <c r="B82" i="59"/>
  <c r="E87" i="59"/>
  <c r="E83" i="59"/>
  <c r="E84" i="59" s="1"/>
  <c r="E85" i="59" s="1"/>
  <c r="E86" i="59" s="1"/>
  <c r="E99" i="58"/>
  <c r="E100" i="58" s="1"/>
  <c r="E101" i="58" s="1"/>
  <c r="E102" i="58" s="1"/>
  <c r="B98" i="58"/>
  <c r="E103" i="58"/>
  <c r="D92" i="58"/>
  <c r="D93" i="58" s="1"/>
  <c r="D94" i="58" s="1"/>
  <c r="D95" i="58" s="1"/>
  <c r="D96" i="58" s="1"/>
  <c r="D97" i="58" s="1"/>
  <c r="A92" i="58"/>
  <c r="D103" i="61" l="1"/>
  <c r="D104" i="61" s="1"/>
  <c r="D105" i="61" s="1"/>
  <c r="D106" i="61" s="1"/>
  <c r="D107" i="61" s="1"/>
  <c r="A103" i="61"/>
  <c r="B108" i="61"/>
  <c r="E109" i="61"/>
  <c r="A76" i="60"/>
  <c r="D76" i="60"/>
  <c r="D77" i="60" s="1"/>
  <c r="D78" i="60" s="1"/>
  <c r="D79" i="60" s="1"/>
  <c r="D80" i="60" s="1"/>
  <c r="E82" i="60"/>
  <c r="E83" i="60" s="1"/>
  <c r="E84" i="60" s="1"/>
  <c r="E85" i="60" s="1"/>
  <c r="E86" i="60"/>
  <c r="B81" i="60"/>
  <c r="B87" i="59"/>
  <c r="E92" i="59"/>
  <c r="E88" i="59"/>
  <c r="E89" i="59" s="1"/>
  <c r="E90" i="59" s="1"/>
  <c r="E91" i="59" s="1"/>
  <c r="A82" i="59"/>
  <c r="D82" i="59"/>
  <c r="D83" i="59" s="1"/>
  <c r="D84" i="59" s="1"/>
  <c r="D85" i="59" s="1"/>
  <c r="D86" i="59" s="1"/>
  <c r="E104" i="58"/>
  <c r="E105" i="58" s="1"/>
  <c r="E106" i="58" s="1"/>
  <c r="E107" i="58" s="1"/>
  <c r="B103" i="58"/>
  <c r="E108" i="58"/>
  <c r="A98" i="58"/>
  <c r="D98" i="58"/>
  <c r="D99" i="58" s="1"/>
  <c r="D100" i="58" s="1"/>
  <c r="D101" i="58" s="1"/>
  <c r="D102" i="58" s="1"/>
  <c r="B109" i="61" l="1"/>
  <c r="E110" i="61"/>
  <c r="D108" i="61"/>
  <c r="A108" i="61"/>
  <c r="E87" i="60"/>
  <c r="E88" i="60" s="1"/>
  <c r="E89" i="60" s="1"/>
  <c r="E90" i="60" s="1"/>
  <c r="E91" i="60"/>
  <c r="B86" i="60"/>
  <c r="A81" i="60"/>
  <c r="D81" i="60"/>
  <c r="D82" i="60" s="1"/>
  <c r="D83" i="60" s="1"/>
  <c r="D84" i="60" s="1"/>
  <c r="D85" i="60" s="1"/>
  <c r="B92" i="59"/>
  <c r="E93" i="59"/>
  <c r="E94" i="59" s="1"/>
  <c r="E95" i="59" s="1"/>
  <c r="E96" i="59" s="1"/>
  <c r="E97" i="59" s="1"/>
  <c r="E98" i="59"/>
  <c r="A87" i="59"/>
  <c r="D87" i="59"/>
  <c r="D88" i="59" s="1"/>
  <c r="D89" i="59" s="1"/>
  <c r="D90" i="59" s="1"/>
  <c r="D91" i="59" s="1"/>
  <c r="E109" i="58"/>
  <c r="E110" i="58" s="1"/>
  <c r="E111" i="58" s="1"/>
  <c r="E112" i="58" s="1"/>
  <c r="B108" i="58"/>
  <c r="E113" i="58"/>
  <c r="A103" i="58"/>
  <c r="D103" i="58"/>
  <c r="D104" i="58" s="1"/>
  <c r="D105" i="58" s="1"/>
  <c r="D106" i="58" s="1"/>
  <c r="D107" i="58" s="1"/>
  <c r="B110" i="61" l="1"/>
  <c r="E115" i="61"/>
  <c r="E111" i="61"/>
  <c r="E112" i="61" s="1"/>
  <c r="E113" i="61" s="1"/>
  <c r="E114" i="61" s="1"/>
  <c r="A109" i="61"/>
  <c r="D109" i="61"/>
  <c r="A86" i="60"/>
  <c r="D86" i="60"/>
  <c r="D87" i="60" s="1"/>
  <c r="D88" i="60" s="1"/>
  <c r="D89" i="60" s="1"/>
  <c r="D90" i="60" s="1"/>
  <c r="B91" i="60"/>
  <c r="E92" i="60"/>
  <c r="E99" i="59"/>
  <c r="E100" i="59" s="1"/>
  <c r="E101" i="59" s="1"/>
  <c r="E102" i="59" s="1"/>
  <c r="B98" i="59"/>
  <c r="E103" i="59"/>
  <c r="A92" i="59"/>
  <c r="D92" i="59"/>
  <c r="D93" i="59" s="1"/>
  <c r="D94" i="59" s="1"/>
  <c r="D95" i="59" s="1"/>
  <c r="D96" i="59" s="1"/>
  <c r="D97" i="59" s="1"/>
  <c r="B113" i="58"/>
  <c r="E114" i="58"/>
  <c r="A108" i="58"/>
  <c r="D108" i="58"/>
  <c r="D109" i="58" s="1"/>
  <c r="D110" i="58" s="1"/>
  <c r="D111" i="58" s="1"/>
  <c r="D112" i="58" s="1"/>
  <c r="E120" i="61" l="1"/>
  <c r="E116" i="61"/>
  <c r="E117" i="61" s="1"/>
  <c r="E118" i="61" s="1"/>
  <c r="E119" i="61" s="1"/>
  <c r="B120" i="61"/>
  <c r="B115" i="61"/>
  <c r="D110" i="61"/>
  <c r="D111" i="61" s="1"/>
  <c r="D112" i="61" s="1"/>
  <c r="D113" i="61" s="1"/>
  <c r="D114" i="61" s="1"/>
  <c r="A110" i="61"/>
  <c r="B92" i="60"/>
  <c r="E93" i="60"/>
  <c r="A91" i="60"/>
  <c r="D91" i="60"/>
  <c r="B103" i="59"/>
  <c r="E104" i="59"/>
  <c r="A98" i="59"/>
  <c r="D98" i="59"/>
  <c r="D99" i="59" s="1"/>
  <c r="D100" i="59" s="1"/>
  <c r="D101" i="59" s="1"/>
  <c r="D102" i="59" s="1"/>
  <c r="B114" i="58"/>
  <c r="E115" i="58"/>
  <c r="A113" i="58"/>
  <c r="D113" i="58"/>
  <c r="D115" i="61" l="1"/>
  <c r="D116" i="61" s="1"/>
  <c r="D117" i="61" s="1"/>
  <c r="D118" i="61" s="1"/>
  <c r="D119" i="61" s="1"/>
  <c r="A115" i="61"/>
  <c r="D120" i="61"/>
  <c r="D121" i="61" s="1"/>
  <c r="D122" i="61" s="1"/>
  <c r="D123" i="61" s="1"/>
  <c r="D124" i="61" s="1"/>
  <c r="A120" i="61"/>
  <c r="E125" i="61"/>
  <c r="E126" i="61" s="1"/>
  <c r="E127" i="61" s="1"/>
  <c r="E128" i="61" s="1"/>
  <c r="E129" i="61" s="1"/>
  <c r="E121" i="61"/>
  <c r="E122" i="61" s="1"/>
  <c r="E123" i="61" s="1"/>
  <c r="E124" i="61" s="1"/>
  <c r="E98" i="60"/>
  <c r="E94" i="60"/>
  <c r="E95" i="60" s="1"/>
  <c r="E96" i="60" s="1"/>
  <c r="E97" i="60" s="1"/>
  <c r="B93" i="60"/>
  <c r="A92" i="60"/>
  <c r="D92" i="60"/>
  <c r="B104" i="59"/>
  <c r="E109" i="59"/>
  <c r="E105" i="59"/>
  <c r="E106" i="59" s="1"/>
  <c r="E107" i="59" s="1"/>
  <c r="E108" i="59" s="1"/>
  <c r="A103" i="59"/>
  <c r="D103" i="59"/>
  <c r="E120" i="58"/>
  <c r="E116" i="58"/>
  <c r="E117" i="58" s="1"/>
  <c r="E118" i="58" s="1"/>
  <c r="E119" i="58" s="1"/>
  <c r="B115" i="58"/>
  <c r="B120" i="58"/>
  <c r="D114" i="58"/>
  <c r="A114" i="58"/>
  <c r="D93" i="60" l="1"/>
  <c r="D94" i="60" s="1"/>
  <c r="D95" i="60" s="1"/>
  <c r="D96" i="60" s="1"/>
  <c r="D97" i="60" s="1"/>
  <c r="D120" i="60"/>
  <c r="D121" i="60" s="1"/>
  <c r="D122" i="60" s="1"/>
  <c r="D123" i="60" s="1"/>
  <c r="D124" i="60" s="1"/>
  <c r="A93" i="60"/>
  <c r="E103" i="60"/>
  <c r="E99" i="60"/>
  <c r="E100" i="60" s="1"/>
  <c r="E101" i="60" s="1"/>
  <c r="E102" i="60" s="1"/>
  <c r="B98" i="60"/>
  <c r="A104" i="59"/>
  <c r="D104" i="59"/>
  <c r="D105" i="59" s="1"/>
  <c r="D106" i="59" s="1"/>
  <c r="D107" i="59" s="1"/>
  <c r="D108" i="59" s="1"/>
  <c r="B109" i="59"/>
  <c r="E114" i="59"/>
  <c r="E110" i="59"/>
  <c r="E111" i="59" s="1"/>
  <c r="E112" i="59" s="1"/>
  <c r="E113" i="59" s="1"/>
  <c r="A120" i="58"/>
  <c r="D120" i="58"/>
  <c r="D121" i="58" s="1"/>
  <c r="D122" i="58" s="1"/>
  <c r="D123" i="58" s="1"/>
  <c r="D124" i="58" s="1"/>
  <c r="A115" i="58"/>
  <c r="D115" i="58"/>
  <c r="D116" i="58" s="1"/>
  <c r="D117" i="58" s="1"/>
  <c r="D118" i="58" s="1"/>
  <c r="D119" i="58" s="1"/>
  <c r="E121" i="58"/>
  <c r="E122" i="58" s="1"/>
  <c r="E123" i="58" s="1"/>
  <c r="E124" i="58" s="1"/>
  <c r="E125" i="58"/>
  <c r="E126" i="58" s="1"/>
  <c r="E127" i="58" s="1"/>
  <c r="E128" i="58" s="1"/>
  <c r="E129" i="58" s="1"/>
  <c r="E108" i="60" l="1"/>
  <c r="B103" i="60"/>
  <c r="E104" i="60"/>
  <c r="E105" i="60" s="1"/>
  <c r="E106" i="60" s="1"/>
  <c r="E107" i="60" s="1"/>
  <c r="D98" i="60"/>
  <c r="D99" i="60" s="1"/>
  <c r="D100" i="60" s="1"/>
  <c r="D101" i="60" s="1"/>
  <c r="D102" i="60" s="1"/>
  <c r="D125" i="60"/>
  <c r="A98" i="60"/>
  <c r="B114" i="59"/>
  <c r="E119" i="59"/>
  <c r="E115" i="59"/>
  <c r="E116" i="59" s="1"/>
  <c r="E117" i="59" s="1"/>
  <c r="E118" i="59" s="1"/>
  <c r="A109" i="59"/>
  <c r="D109" i="59"/>
  <c r="D110" i="59" s="1"/>
  <c r="D111" i="59" s="1"/>
  <c r="D112" i="59" s="1"/>
  <c r="D113" i="59" s="1"/>
  <c r="D126" i="60" l="1"/>
  <c r="D127" i="60" s="1"/>
  <c r="D128" i="60" s="1"/>
  <c r="D129" i="60"/>
  <c r="D103" i="60"/>
  <c r="D104" i="60" s="1"/>
  <c r="D105" i="60" s="1"/>
  <c r="D106" i="60" s="1"/>
  <c r="D107" i="60" s="1"/>
  <c r="A103" i="60"/>
  <c r="E113" i="60"/>
  <c r="E109" i="60"/>
  <c r="E110" i="60" s="1"/>
  <c r="E111" i="60" s="1"/>
  <c r="E112" i="60" s="1"/>
  <c r="B108" i="60"/>
  <c r="B119" i="59"/>
  <c r="B124" i="59"/>
  <c r="E124" i="59"/>
  <c r="E120" i="59"/>
  <c r="E121" i="59" s="1"/>
  <c r="E122" i="59" s="1"/>
  <c r="E123" i="59" s="1"/>
  <c r="A114" i="59"/>
  <c r="D114" i="59"/>
  <c r="D115" i="59" s="1"/>
  <c r="D116" i="59" s="1"/>
  <c r="D117" i="59" s="1"/>
  <c r="D118" i="59" s="1"/>
  <c r="E118" i="60" l="1"/>
  <c r="E114" i="60"/>
  <c r="E115" i="60" s="1"/>
  <c r="E116" i="60" s="1"/>
  <c r="E117" i="60" s="1"/>
  <c r="B113" i="60"/>
  <c r="D108" i="60"/>
  <c r="D109" i="60" s="1"/>
  <c r="D110" i="60" s="1"/>
  <c r="D111" i="60" s="1"/>
  <c r="D112" i="60" s="1"/>
  <c r="A108" i="60"/>
  <c r="E129" i="59"/>
  <c r="E134" i="59" s="1"/>
  <c r="B134" i="59" s="1"/>
  <c r="E125" i="59"/>
  <c r="A124" i="59"/>
  <c r="D124" i="59"/>
  <c r="D125" i="59" s="1"/>
  <c r="D126" i="59" s="1"/>
  <c r="D127" i="59" s="1"/>
  <c r="D128" i="59" s="1"/>
  <c r="A119" i="59"/>
  <c r="D119" i="59"/>
  <c r="D120" i="59" s="1"/>
  <c r="D121" i="59" s="1"/>
  <c r="D122" i="59" s="1"/>
  <c r="D123" i="59" s="1"/>
  <c r="D113" i="60" l="1"/>
  <c r="D114" i="60" s="1"/>
  <c r="D115" i="60" s="1"/>
  <c r="D116" i="60" s="1"/>
  <c r="D117" i="60" s="1"/>
  <c r="A113" i="60"/>
  <c r="E119" i="60"/>
  <c r="E120" i="60" s="1"/>
  <c r="E121" i="60" s="1"/>
  <c r="E122" i="60" s="1"/>
  <c r="E123" i="60" s="1"/>
  <c r="E124" i="60" s="1"/>
  <c r="E125" i="60" s="1"/>
  <c r="B118" i="60"/>
  <c r="B119" i="60"/>
  <c r="E126" i="59"/>
  <c r="E130" i="59"/>
  <c r="D134" i="59"/>
  <c r="A134" i="59"/>
  <c r="A119" i="60" l="1"/>
  <c r="D119" i="60"/>
  <c r="D118" i="60"/>
  <c r="A118" i="60"/>
  <c r="E129" i="60"/>
  <c r="E126" i="60"/>
  <c r="E127" i="60" s="1"/>
  <c r="E128" i="60" s="1"/>
  <c r="E131" i="59"/>
  <c r="E127" i="59"/>
  <c r="E132" i="59" l="1"/>
  <c r="E128" i="59"/>
  <c r="E133" i="59" s="1"/>
  <c r="E48" i="55" l="1"/>
  <c r="E49" i="55"/>
  <c r="E50" i="55"/>
  <c r="E51" i="55"/>
  <c r="E52" i="55"/>
  <c r="E53" i="55"/>
  <c r="E54" i="55" s="1"/>
  <c r="E55" i="55" s="1"/>
  <c r="E56" i="55" s="1"/>
  <c r="E57" i="55" s="1"/>
  <c r="F5" i="53"/>
  <c r="F4" i="53"/>
  <c r="F3" i="53"/>
  <c r="E12" i="53"/>
  <c r="E13" i="53"/>
  <c r="E14" i="53" s="1"/>
  <c r="E15" i="53" s="1"/>
  <c r="E16" i="53"/>
  <c r="E17" i="53"/>
  <c r="E18" i="53" s="1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1" i="53"/>
  <c r="B11" i="53"/>
  <c r="D11" i="53" s="1"/>
  <c r="D12" i="53" s="1"/>
  <c r="D13" i="53" s="1"/>
  <c r="D14" i="53" s="1"/>
  <c r="D15" i="53" s="1"/>
  <c r="A11" i="53"/>
  <c r="B10" i="53"/>
  <c r="I8" i="53"/>
  <c r="J8" i="53" s="1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E58" i="55" l="1"/>
  <c r="E23" i="53"/>
  <c r="E19" i="53"/>
  <c r="E20" i="53" s="1"/>
  <c r="E21" i="53" s="1"/>
  <c r="E22" i="53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B16" i="53"/>
  <c r="J8" i="39"/>
  <c r="I8" i="40"/>
  <c r="J8" i="40" s="1"/>
  <c r="I8" i="41"/>
  <c r="J8" i="41" s="1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63" i="55" l="1"/>
  <c r="E64" i="55" s="1"/>
  <c r="E65" i="55" s="1"/>
  <c r="E59" i="55"/>
  <c r="E60" i="55" s="1"/>
  <c r="E61" i="55" s="1"/>
  <c r="E62" i="55" s="1"/>
  <c r="E24" i="53"/>
  <c r="E25" i="53" s="1"/>
  <c r="E26" i="53" s="1"/>
  <c r="E27" i="53" s="1"/>
  <c r="E28" i="53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B17" i="53" s="1"/>
  <c r="A16" i="53"/>
  <c r="B11" i="37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66" i="55" l="1"/>
  <c r="E67" i="55" s="1"/>
  <c r="E68" i="55" s="1"/>
  <c r="E69" i="55" s="1"/>
  <c r="E70" i="55"/>
  <c r="E29" i="53"/>
  <c r="E30" i="53" s="1"/>
  <c r="E31" i="53" s="1"/>
  <c r="E32" i="53" s="1"/>
  <c r="E33" i="53"/>
  <c r="B21" i="57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B18" i="53" s="1"/>
  <c r="A17" i="53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75" i="55" l="1"/>
  <c r="E71" i="55"/>
  <c r="E72" i="55" s="1"/>
  <c r="E73" i="55" s="1"/>
  <c r="E74" i="55" s="1"/>
  <c r="E38" i="53"/>
  <c r="E34" i="53"/>
  <c r="E35" i="53" s="1"/>
  <c r="E36" i="53" s="1"/>
  <c r="E37" i="53" s="1"/>
  <c r="E27" i="57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A18" i="53"/>
  <c r="D18" i="53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80" i="55" l="1"/>
  <c r="E76" i="55"/>
  <c r="E77" i="55" s="1"/>
  <c r="E78" i="55" s="1"/>
  <c r="E79" i="55" s="1"/>
  <c r="E43" i="53"/>
  <c r="E44" i="53" s="1"/>
  <c r="E45" i="53" s="1"/>
  <c r="E39" i="53"/>
  <c r="E40" i="53" s="1"/>
  <c r="E41" i="53" s="1"/>
  <c r="E42" i="53" s="1"/>
  <c r="D19" i="53"/>
  <c r="A26" i="57"/>
  <c r="D26" i="57"/>
  <c r="E28" i="57"/>
  <c r="B27" i="57"/>
  <c r="A31" i="55"/>
  <c r="D31" i="55"/>
  <c r="D32" i="55" s="1"/>
  <c r="D33" i="55" s="1"/>
  <c r="D34" i="55" s="1"/>
  <c r="D35" i="55" s="1"/>
  <c r="E37" i="55"/>
  <c r="B36" i="55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85" i="55" l="1"/>
  <c r="E81" i="55"/>
  <c r="E82" i="55" s="1"/>
  <c r="E83" i="55" s="1"/>
  <c r="E84" i="55" s="1"/>
  <c r="E46" i="53"/>
  <c r="E47" i="53" s="1"/>
  <c r="E48" i="53" s="1"/>
  <c r="E49" i="53" s="1"/>
  <c r="E50" i="53"/>
  <c r="D20" i="53"/>
  <c r="D27" i="57"/>
  <c r="A27" i="57"/>
  <c r="E29" i="57"/>
  <c r="E30" i="57" s="1"/>
  <c r="E31" i="57" s="1"/>
  <c r="E32" i="57" s="1"/>
  <c r="B28" i="57"/>
  <c r="E33" i="57"/>
  <c r="A36" i="55"/>
  <c r="D36" i="55"/>
  <c r="E38" i="55"/>
  <c r="B37" i="55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90" i="55" l="1"/>
  <c r="E91" i="55" s="1"/>
  <c r="E92" i="55" s="1"/>
  <c r="E86" i="55"/>
  <c r="E87" i="55" s="1"/>
  <c r="E88" i="55" s="1"/>
  <c r="E89" i="55" s="1"/>
  <c r="E55" i="53"/>
  <c r="E51" i="53"/>
  <c r="E52" i="53" s="1"/>
  <c r="E53" i="53" s="1"/>
  <c r="E54" i="53" s="1"/>
  <c r="D21" i="53"/>
  <c r="D28" i="57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98" i="55" l="1"/>
  <c r="E93" i="55"/>
  <c r="E94" i="55" s="1"/>
  <c r="E95" i="55" s="1"/>
  <c r="E96" i="55" s="1"/>
  <c r="E97" i="55" s="1"/>
  <c r="E60" i="53"/>
  <c r="E56" i="53"/>
  <c r="E57" i="53" s="1"/>
  <c r="E58" i="53" s="1"/>
  <c r="E59" i="53" s="1"/>
  <c r="D22" i="53"/>
  <c r="D33" i="57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B43" i="55"/>
  <c r="E44" i="55"/>
  <c r="E45" i="55" s="1"/>
  <c r="E46" i="55" s="1"/>
  <c r="E47" i="55" s="1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103" i="55" l="1"/>
  <c r="E99" i="55"/>
  <c r="E100" i="55" s="1"/>
  <c r="E101" i="55" s="1"/>
  <c r="E102" i="55" s="1"/>
  <c r="E65" i="53"/>
  <c r="E61" i="53"/>
  <c r="E62" i="53" s="1"/>
  <c r="E63" i="53" s="1"/>
  <c r="E64" i="53" s="1"/>
  <c r="B23" i="53"/>
  <c r="E44" i="57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B48" i="55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108" i="55" l="1"/>
  <c r="E104" i="55"/>
  <c r="E105" i="55" s="1"/>
  <c r="E106" i="55" s="1"/>
  <c r="E107" i="55" s="1"/>
  <c r="E66" i="53"/>
  <c r="E67" i="53" s="1"/>
  <c r="E68" i="53" s="1"/>
  <c r="E69" i="53" s="1"/>
  <c r="E70" i="53"/>
  <c r="E71" i="53" s="1"/>
  <c r="E72" i="53" s="1"/>
  <c r="D23" i="53"/>
  <c r="D24" i="53" s="1"/>
  <c r="A23" i="53"/>
  <c r="E49" i="57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B53" i="55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109" i="55" l="1"/>
  <c r="E110" i="55" s="1"/>
  <c r="E111" i="55" s="1"/>
  <c r="E112" i="55" s="1"/>
  <c r="E113" i="55"/>
  <c r="E77" i="53"/>
  <c r="E73" i="53"/>
  <c r="E74" i="53" s="1"/>
  <c r="E75" i="53" s="1"/>
  <c r="E76" i="53" s="1"/>
  <c r="D25" i="53"/>
  <c r="E54" i="57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B58" i="55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E114" i="55" l="1"/>
  <c r="E115" i="55" s="1"/>
  <c r="E116" i="55" s="1"/>
  <c r="E117" i="55" s="1"/>
  <c r="E118" i="55"/>
  <c r="E119" i="55" s="1"/>
  <c r="E120" i="55" s="1"/>
  <c r="E78" i="53"/>
  <c r="E79" i="53" s="1"/>
  <c r="E80" i="53" s="1"/>
  <c r="E81" i="53" s="1"/>
  <c r="E82" i="53"/>
  <c r="D26" i="53"/>
  <c r="D53" i="57"/>
  <c r="A53" i="57"/>
  <c r="E55" i="57"/>
  <c r="B54" i="57"/>
  <c r="D58" i="55"/>
  <c r="D59" i="55" s="1"/>
  <c r="D60" i="55" s="1"/>
  <c r="D61" i="55" s="1"/>
  <c r="D62" i="55" s="1"/>
  <c r="A58" i="55"/>
  <c r="B63" i="55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E121" i="55" l="1"/>
  <c r="E122" i="55" s="1"/>
  <c r="E123" i="55" s="1"/>
  <c r="E124" i="55" s="1"/>
  <c r="E125" i="55"/>
  <c r="E126" i="55" s="1"/>
  <c r="E127" i="55" s="1"/>
  <c r="E128" i="55" s="1"/>
  <c r="E129" i="55" s="1"/>
  <c r="E83" i="53"/>
  <c r="E84" i="53" s="1"/>
  <c r="E85" i="53" s="1"/>
  <c r="E86" i="53" s="1"/>
  <c r="E87" i="53"/>
  <c r="D27" i="53"/>
  <c r="A54" i="57"/>
  <c r="D54" i="57"/>
  <c r="E60" i="57"/>
  <c r="B55" i="57"/>
  <c r="E56" i="57"/>
  <c r="E57" i="57" s="1"/>
  <c r="E58" i="57" s="1"/>
  <c r="E59" i="57" s="1"/>
  <c r="D63" i="55"/>
  <c r="A63" i="55"/>
  <c r="B64" i="55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92" i="53" l="1"/>
  <c r="E88" i="53"/>
  <c r="E89" i="53" s="1"/>
  <c r="E90" i="53" s="1"/>
  <c r="E91" i="53" s="1"/>
  <c r="B28" i="53"/>
  <c r="D55" i="57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98" i="53" l="1"/>
  <c r="E99" i="53" s="1"/>
  <c r="E100" i="53" s="1"/>
  <c r="E93" i="53"/>
  <c r="E94" i="53" s="1"/>
  <c r="E95" i="53" s="1"/>
  <c r="E96" i="53" s="1"/>
  <c r="E97" i="53" s="1"/>
  <c r="A28" i="53"/>
  <c r="D28" i="53"/>
  <c r="E70" i="57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D65" i="55"/>
  <c r="D66" i="55" s="1"/>
  <c r="D67" i="55" s="1"/>
  <c r="D68" i="55" s="1"/>
  <c r="D69" i="55" s="1"/>
  <c r="A65" i="55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105" i="53" l="1"/>
  <c r="E101" i="53"/>
  <c r="E102" i="53" s="1"/>
  <c r="E103" i="53" s="1"/>
  <c r="E104" i="53" s="1"/>
  <c r="D29" i="53"/>
  <c r="D30" i="53" s="1"/>
  <c r="D65" i="57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D70" i="55"/>
  <c r="D71" i="55" s="1"/>
  <c r="D72" i="55" s="1"/>
  <c r="D73" i="55" s="1"/>
  <c r="D74" i="55" s="1"/>
  <c r="A70" i="55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106" i="53" l="1"/>
  <c r="E107" i="53" s="1"/>
  <c r="E108" i="53" s="1"/>
  <c r="E109" i="53" s="1"/>
  <c r="E110" i="53"/>
  <c r="D31" i="53"/>
  <c r="D70" i="57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D75" i="55"/>
  <c r="D76" i="55" s="1"/>
  <c r="D77" i="55" s="1"/>
  <c r="D78" i="55" s="1"/>
  <c r="D79" i="55" s="1"/>
  <c r="A75" i="55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115" i="53" l="1"/>
  <c r="E111" i="53"/>
  <c r="E112" i="53" s="1"/>
  <c r="E113" i="53" s="1"/>
  <c r="E114" i="53" s="1"/>
  <c r="D32" i="53"/>
  <c r="D75" i="57"/>
  <c r="D76" i="57" s="1"/>
  <c r="D77" i="57" s="1"/>
  <c r="D78" i="57" s="1"/>
  <c r="D79" i="57" s="1"/>
  <c r="A75" i="57"/>
  <c r="E81" i="57"/>
  <c r="B80" i="57"/>
  <c r="B85" i="55"/>
  <c r="D80" i="55"/>
  <c r="D81" i="55" s="1"/>
  <c r="D82" i="55" s="1"/>
  <c r="D83" i="55" s="1"/>
  <c r="D84" i="55" s="1"/>
  <c r="A80" i="55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E120" i="53" l="1"/>
  <c r="E116" i="53"/>
  <c r="E117" i="53" s="1"/>
  <c r="E118" i="53" s="1"/>
  <c r="E119" i="53" s="1"/>
  <c r="B33" i="53"/>
  <c r="D33" i="53" s="1"/>
  <c r="D80" i="57"/>
  <c r="A80" i="57"/>
  <c r="B81" i="57"/>
  <c r="E82" i="57"/>
  <c r="B90" i="55"/>
  <c r="D85" i="55"/>
  <c r="D86" i="55" s="1"/>
  <c r="D87" i="55" s="1"/>
  <c r="D88" i="55" s="1"/>
  <c r="D89" i="55" s="1"/>
  <c r="A85" i="55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121" i="53" l="1"/>
  <c r="E122" i="53" s="1"/>
  <c r="E123" i="53" s="1"/>
  <c r="E124" i="53" s="1"/>
  <c r="E125" i="53"/>
  <c r="E126" i="53" s="1"/>
  <c r="A33" i="53"/>
  <c r="D34" i="53"/>
  <c r="B82" i="57"/>
  <c r="E87" i="57"/>
  <c r="E83" i="57"/>
  <c r="E84" i="57" s="1"/>
  <c r="E85" i="57" s="1"/>
  <c r="E86" i="57" s="1"/>
  <c r="D81" i="57"/>
  <c r="A81" i="57"/>
  <c r="D90" i="55"/>
  <c r="A90" i="55"/>
  <c r="B91" i="55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35" i="53" l="1"/>
  <c r="B87" i="57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B92" i="55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36" i="53" l="1"/>
  <c r="B92" i="57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B98" i="55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37" i="53" l="1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B103" i="55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38" i="53" l="1"/>
  <c r="D38" i="53" s="1"/>
  <c r="A98" i="57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B108" i="55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A38" i="53" l="1"/>
  <c r="D39" i="53"/>
  <c r="B108" i="57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B113" i="55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D40" i="53" l="1"/>
  <c r="E110" i="57"/>
  <c r="B109" i="57"/>
  <c r="A108" i="57"/>
  <c r="D108" i="57"/>
  <c r="D113" i="55"/>
  <c r="D114" i="55" s="1"/>
  <c r="D115" i="55" s="1"/>
  <c r="D116" i="55" s="1"/>
  <c r="D117" i="55" s="1"/>
  <c r="A113" i="55"/>
  <c r="B118" i="55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41" i="53" l="1"/>
  <c r="A109" i="57"/>
  <c r="D109" i="57"/>
  <c r="E115" i="57"/>
  <c r="B110" i="57"/>
  <c r="E111" i="57"/>
  <c r="E112" i="57" s="1"/>
  <c r="E113" i="57" s="1"/>
  <c r="E114" i="57" s="1"/>
  <c r="D118" i="55"/>
  <c r="A118" i="55"/>
  <c r="B120" i="55"/>
  <c r="B119" i="55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42" i="53" l="1"/>
  <c r="D110" i="57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D120" i="55"/>
  <c r="D121" i="55" s="1"/>
  <c r="D122" i="55" s="1"/>
  <c r="D123" i="55" s="1"/>
  <c r="D124" i="55" s="1"/>
  <c r="A120" i="55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B43" i="53" l="1"/>
  <c r="D43" i="53" s="1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B44" i="53" l="1"/>
  <c r="D44" i="53" s="1"/>
  <c r="A43" i="53"/>
  <c r="E129" i="57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B45" i="53" l="1"/>
  <c r="A44" i="53"/>
  <c r="D45" i="53"/>
  <c r="A45" i="53"/>
  <c r="D46" i="53" l="1"/>
  <c r="D47" i="53" l="1"/>
  <c r="D48" i="53" l="1"/>
  <c r="D49" i="53" l="1"/>
  <c r="B50" i="53" l="1"/>
  <c r="D50" i="53" s="1"/>
  <c r="A50" i="53" l="1"/>
  <c r="D51" i="53"/>
  <c r="D52" i="53" l="1"/>
  <c r="D53" i="53" l="1"/>
  <c r="D54" i="53" l="1"/>
  <c r="B55" i="53" l="1"/>
  <c r="D55" i="53" s="1"/>
  <c r="A55" i="53" l="1"/>
  <c r="D56" i="53"/>
  <c r="D57" i="53" l="1"/>
  <c r="D58" i="53" l="1"/>
  <c r="D59" i="53" l="1"/>
  <c r="B60" i="53" l="1"/>
  <c r="D60" i="53" s="1"/>
  <c r="A60" i="53" l="1"/>
  <c r="D61" i="53"/>
  <c r="D62" i="53" l="1"/>
  <c r="D63" i="53" l="1"/>
  <c r="D64" i="53" l="1"/>
  <c r="B65" i="53" l="1"/>
  <c r="D65" i="53" s="1"/>
  <c r="A65" i="53" l="1"/>
  <c r="D66" i="53"/>
  <c r="D67" i="53" l="1"/>
  <c r="D68" i="53" l="1"/>
  <c r="D69" i="53" l="1"/>
  <c r="B70" i="53" l="1"/>
  <c r="A70" i="53" l="1"/>
  <c r="D70" i="53"/>
  <c r="B71" i="53" l="1"/>
  <c r="D71" i="53" l="1"/>
  <c r="A71" i="53"/>
  <c r="B72" i="53" l="1"/>
  <c r="A72" i="53" l="1"/>
  <c r="D72" i="53"/>
  <c r="D73" i="53" l="1"/>
  <c r="D74" i="53" l="1"/>
  <c r="D75" i="53" l="1"/>
  <c r="D76" i="53" l="1"/>
  <c r="B77" i="53" l="1"/>
  <c r="D77" i="53" l="1"/>
  <c r="A77" i="53"/>
  <c r="D78" i="53" l="1"/>
  <c r="D79" i="53" l="1"/>
  <c r="D80" i="53" l="1"/>
  <c r="D81" i="53" l="1"/>
  <c r="B82" i="53" l="1"/>
  <c r="A82" i="53" l="1"/>
  <c r="D82" i="53"/>
  <c r="D83" i="53" l="1"/>
  <c r="D84" i="53" l="1"/>
  <c r="D85" i="53" l="1"/>
  <c r="D86" i="53" l="1"/>
  <c r="B87" i="53" l="1"/>
  <c r="A87" i="53" l="1"/>
  <c r="D87" i="53"/>
  <c r="D88" i="53" l="1"/>
  <c r="D89" i="53" l="1"/>
  <c r="D90" i="53" l="1"/>
  <c r="D91" i="53" l="1"/>
  <c r="B92" i="53" l="1"/>
  <c r="D92" i="53" l="1"/>
  <c r="A92" i="53"/>
  <c r="D93" i="53" l="1"/>
  <c r="D94" i="53" l="1"/>
  <c r="D95" i="53" l="1"/>
  <c r="D96" i="53" l="1"/>
  <c r="D97" i="53" l="1"/>
  <c r="B98" i="53" l="1"/>
  <c r="A98" i="53" l="1"/>
  <c r="D98" i="53"/>
  <c r="B99" i="53" l="1"/>
  <c r="A99" i="53" l="1"/>
  <c r="D99" i="53"/>
  <c r="B100" i="53" l="1"/>
  <c r="D100" i="53" l="1"/>
  <c r="A100" i="53"/>
  <c r="D101" i="53" l="1"/>
  <c r="D102" i="53" l="1"/>
  <c r="D103" i="53" l="1"/>
  <c r="D104" i="53" l="1"/>
  <c r="B105" i="53" l="1"/>
  <c r="A105" i="53" l="1"/>
  <c r="D105" i="53"/>
  <c r="D106" i="53" l="1"/>
  <c r="D107" i="53" l="1"/>
  <c r="D108" i="53" l="1"/>
  <c r="D109" i="53" l="1"/>
  <c r="B110" i="53" l="1"/>
  <c r="D110" i="53" l="1"/>
  <c r="A110" i="53"/>
  <c r="D111" i="53" l="1"/>
  <c r="D112" i="53" l="1"/>
  <c r="D113" i="53" l="1"/>
  <c r="D114" i="53" l="1"/>
  <c r="B115" i="53" l="1"/>
  <c r="B120" i="53"/>
  <c r="D120" i="53" l="1"/>
  <c r="A120" i="53"/>
  <c r="A115" i="53"/>
  <c r="D115" i="53"/>
  <c r="D116" i="53" l="1"/>
  <c r="D121" i="53"/>
  <c r="D122" i="53" l="1"/>
  <c r="D117" i="53"/>
  <c r="D123" i="53" l="1"/>
  <c r="D118" i="53"/>
  <c r="D124" i="53" l="1"/>
  <c r="D119" i="53"/>
</calcChain>
</file>

<file path=xl/sharedStrings.xml><?xml version="1.0" encoding="utf-8"?>
<sst xmlns="http://schemas.openxmlformats.org/spreadsheetml/2006/main" count="701" uniqueCount="143">
  <si>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</si>
  <si>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</si>
  <si>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</si>
  <si>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</si>
  <si>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</si>
  <si>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</si>
  <si>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</si>
  <si>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</si>
  <si>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</si>
  <si>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</si>
  <si>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</si>
  <si>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</si>
  <si>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</si>
  <si>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</si>
  <si>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</si>
  <si>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</si>
  <si>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</si>
  <si>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</si>
  <si>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</si>
  <si>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</si>
  <si>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</si>
  <si>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</si>
  <si>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</si>
  <si>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</si>
  <si>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</si>
  <si>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</si>
  <si>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</si>
  <si>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</si>
  <si>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</si>
  <si>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</si>
  <si>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</si>
  <si>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</si>
  <si>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</si>
  <si>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</si>
  <si>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</si>
  <si>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</si>
  <si>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</si>
  <si>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</si>
  <si>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</si>
  <si>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</si>
  <si>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</si>
  <si>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</si>
  <si>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</si>
  <si>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</si>
  <si>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</si>
  <si>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</si>
  <si>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</si>
  <si>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</si>
  <si>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</si>
  <si>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</si>
  <si>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</si>
  <si>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</si>
  <si>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</si>
  <si>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TIME-202101</t>
  </si>
  <si>
    <t>สรุปข้อมูลผุ้ประกอบการ ประมวลผล ทำ slide</t>
  </si>
  <si>
    <t>ลา Vacation</t>
  </si>
  <si>
    <t>WFH</t>
  </si>
  <si>
    <t>สรุปข้อมูลผุ้ประกอบการ ประมวลผล ทำ slide  เขียน Report</t>
  </si>
  <si>
    <t>สรุปข้อมูลผุ้ประกอบการ ประมวลผล ทำ slide เขียน Report</t>
  </si>
  <si>
    <t>ปรับแก้งานจากลูกค้า</t>
  </si>
  <si>
    <t>บรีฟงาน ONDE</t>
  </si>
  <si>
    <t>บรีฟงาน BAAC และทำ Slide Workshop</t>
  </si>
  <si>
    <t>TIME-202134</t>
  </si>
  <si>
    <t xml:space="preserve">TIME-202135 </t>
  </si>
  <si>
    <t>office</t>
  </si>
  <si>
    <t xml:space="preserve">Kick-off meeting , ทำ Slide Workshop </t>
  </si>
  <si>
    <t xml:space="preserve">ทำ Slide Workshop </t>
  </si>
  <si>
    <t>ทำ Benchmark การศึกษา ต่างประเทศ</t>
  </si>
  <si>
    <t>ปรับแก้สไลด์ เตรียม workshop  BAAC ประชุม Internal Meeting</t>
  </si>
  <si>
    <t>ประชุมสรุปเนื้อหา ONDE</t>
  </si>
  <si>
    <t>ทำSlide ONDE</t>
  </si>
  <si>
    <t xml:space="preserve">เตรียม workshop BAAC </t>
  </si>
  <si>
    <t>Workshop BAAC</t>
  </si>
  <si>
    <t>ประชุม และสรุป Workshop เนื้อหา วางแผนสัมภาษณ์</t>
  </si>
  <si>
    <t>ทำSlide ONDE เนื้อหาการศึกษาต่างประเทศ</t>
  </si>
  <si>
    <t>ทำ Slide BAAC ประชุม Next step</t>
  </si>
  <si>
    <t xml:space="preserve">สัมภาษณ์ สดช. </t>
  </si>
  <si>
    <t>Office</t>
  </si>
  <si>
    <t>ประชุม BAAC internal meeting</t>
  </si>
  <si>
    <t>ทำ Slide เกณฑ์รับรองรองสมรรถนะ ประชุมระบบ และเนื้อหา</t>
  </si>
  <si>
    <t>Research และทำ Slide เกณฑ์รับรองรองสมรรถนะ</t>
  </si>
  <si>
    <t>Research และทำ Slide เกณฑ์รับรองรองสมรรถนะ ประชุมผลการศึกษา</t>
  </si>
  <si>
    <t xml:space="preserve">ประชุม BAAC </t>
  </si>
  <si>
    <t xml:space="preserve">ประชุม เตรียมเนื้อหา Focus Group </t>
  </si>
  <si>
    <t>wfh</t>
  </si>
  <si>
    <t>เตรียมความพร้อมประชุมตรวจรับงาน</t>
  </si>
  <si>
    <t>ประชุมตรวจรับ หารายชื่อผู้ประชุม</t>
  </si>
  <si>
    <t>ศูนย์ราชการ</t>
  </si>
  <si>
    <t>ประชุมและสรุปประเด็นผู้บริหาร</t>
  </si>
  <si>
    <t>รีเสิร์ชและทำ Slide ธุรกิจ Trainning ธกส. ประชมและสรุปประเด็นผู้บริหาร</t>
  </si>
  <si>
    <t xml:space="preserve">รีเสิร์ชและทำ Slide ธุรกิจ Trainning ธกส. </t>
  </si>
  <si>
    <t>ประชุม สดช.</t>
  </si>
  <si>
    <t>OFFICE</t>
  </si>
  <si>
    <t>รีเสิร์ชและทำ Slide ธุรกิจ Trainning ธกส. Positioning ประเด็นคำถามเชิงสังคัม</t>
  </si>
  <si>
    <t>รีเสิร์ชและทำ Slide ธุรกิจ Trainning ธกส. Positioning ประเด็นคำถามเชิงสังคม และโครงสร้างองค์กร</t>
  </si>
  <si>
    <t>ประชุมความคืบหน้า ทำ Slide และ Research</t>
  </si>
  <si>
    <t>รีเสิร์ชและทำ Slide ธุรกิจ Trainning ธกส. ประชุม Progress</t>
  </si>
  <si>
    <t>จัดประชุม Focus group เรื่องหลักเกณฑ์การรับรอง</t>
  </si>
  <si>
    <t>research เรื่อง Market size ของธุรกิจ Training</t>
  </si>
  <si>
    <t>Centra</t>
  </si>
  <si>
    <t>research เรื่อง pricing เทรนนิ่ง คอร์ส สรุปราคาเฉลี่ย</t>
  </si>
  <si>
    <t>Research และ ทำ slide เรื่อง Agile organization</t>
  </si>
  <si>
    <t>research สรุป การทำ Recruitment process ของธุรกิจใหม่ธ.ก.ส.</t>
  </si>
  <si>
    <t>เข้าประชุมสรุปการประชุมการทำระบบ</t>
  </si>
  <si>
    <t>เข้าประชุมบรีฟงาน NIA ปี 2022</t>
  </si>
  <si>
    <t>research สรุป ทำ สไลด์ การทำ Recruitment process ของธุรกิจใหม่ธ.ก.ส.</t>
  </si>
  <si>
    <t>research สรุป ทำ สไลด์ การทำสรุปเรื่อง กรอบทางด้าน Social Impact</t>
  </si>
  <si>
    <t>ประชุมเตรียมความพร้อม คคก. และ บรีฟสัมภาษณ์อาจารย์</t>
  </si>
  <si>
    <t>ประชุมและจดบันทึกความคิดเห็นเกี่ยวกับระบบการรับรอง ของสอวช.</t>
  </si>
  <si>
    <t>การทำ pricing และ revenue stream ของธุรกิจใหม่ ธกส.</t>
  </si>
  <si>
    <t>วันหยุดปีใหม่</t>
  </si>
  <si>
    <t>ลา vacation</t>
  </si>
  <si>
    <t>ประชุมและจดบันทึกความคิดเห็นเกี่ยวกับระบบการรับรอง ของ DEPA</t>
  </si>
  <si>
    <t>การทำ sizing ของลูกค้า Training ของธุรกิจใหม่ ธกส.</t>
  </si>
  <si>
    <t>การทำ stakeholder analysis ของลูกค้า Training ของธุรกิจใหม่ ธกส.</t>
  </si>
  <si>
    <t>ประชุมและจดบันทึกความคิดเห็นเกี่ยวกับระบบการรับรอง ของ กพ.</t>
  </si>
  <si>
    <t>ทำ Back-up competitor</t>
  </si>
  <si>
    <t>ลาไปพบแพทย์</t>
  </si>
  <si>
    <t>รีวิวและคิดคำถาม Social Impact, product testing ประชุม progress meeting</t>
  </si>
  <si>
    <t>ปรับแกก้ Social Impact, product testing</t>
  </si>
  <si>
    <t>กำหนดโครงสร้างองค์กร org chart</t>
  </si>
  <si>
    <t>กำหนดโครงสร้างองค์กร org chart และรูปแบบการจ้าง บุคลากร</t>
  </si>
  <si>
    <t>สัมภาษณ์ DGA</t>
  </si>
  <si>
    <t>หยุดชดเชยวันพ่อ</t>
  </si>
  <si>
    <t>วันรัฐธรรมนูญ</t>
  </si>
  <si>
    <t>Bench mark SDG goal และ mock-up สมมติฐาน</t>
  </si>
  <si>
    <t>วางโครงคำถาม Semantic Differential discuss Social impact</t>
  </si>
  <si>
    <t>ประชุมสรุปงาน weekly ทำ benchmark แพบคฟอร์มำe-learning</t>
  </si>
  <si>
    <t>สัมภาณษ์ และประเมิณโครงการ</t>
  </si>
  <si>
    <t>ส่งจดหมายเชิญ และ โทรตามผู้เข้าร่วม</t>
  </si>
  <si>
    <t>TIME-202082</t>
  </si>
  <si>
    <t>เขียนประเมิณ IOP</t>
  </si>
  <si>
    <t>TIME-202070</t>
  </si>
  <si>
    <t>รวบรวมรายชื่อผู้เข้าร่วมประชุมของ MOTS</t>
  </si>
  <si>
    <t>Orietation</t>
  </si>
  <si>
    <t>ติดตาม สัมภาษณ์ ประเมินผู้ประกอบการ</t>
  </si>
  <si>
    <t>เขียนรายงานการประเมิน Progress report</t>
  </si>
  <si>
    <t>TIME-202124</t>
  </si>
  <si>
    <t>L &amp; D program</t>
  </si>
  <si>
    <t>พรีเซนงานงวด 2 progress report</t>
  </si>
  <si>
    <t>ติดตาม สัมภาษณ์ ประเมินผู้ประกอบการ แก้ไข slide</t>
  </si>
  <si>
    <t>เขียนรายงานการประเมิน Progress report แก้ไข slide</t>
  </si>
  <si>
    <t xml:space="preserve">เขียนรายงานการประเมิน Progress report แก้ไข slide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</si>
</sst>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2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203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>
      <alignment horizontal="left" vertical="center"/>
    </xf>
    <xf numFmtId="0" fontId="7" fillId="0" borderId="27" xfId="0" applyFont="1" applyFill="1" applyBorder="1" applyAlignment="1" applyProtection="1">
      <alignment horizontal="center" vertical="center"/>
      <protection locked="0"/>
    </xf>
    <xf numFmtId="0" fontId="7" fillId="0" borderId="24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vertical="center"/>
      <protection locked="0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14" fontId="7" fillId="8" borderId="34" xfId="0" applyNumberFormat="1" applyFont="1" applyFill="1" applyBorder="1" applyAlignment="1">
      <alignment horizontal="center" vertical="center"/>
    </xf>
    <xf numFmtId="20" fontId="7" fillId="8" borderId="25" xfId="0" applyNumberFormat="1" applyFont="1" applyFill="1" applyBorder="1" applyAlignment="1">
      <alignment horizontal="center" vertical="center"/>
    </xf>
    <xf numFmtId="14" fontId="7" fillId="8" borderId="36" xfId="0" applyNumberFormat="1" applyFont="1" applyFill="1" applyBorder="1" applyAlignment="1">
      <alignment horizontal="center" vertical="center"/>
    </xf>
    <xf numFmtId="20" fontId="7" fillId="8" borderId="36" xfId="0" applyNumberFormat="1" applyFont="1" applyFill="1" applyBorder="1" applyAlignment="1">
      <alignment horizontal="center" vertical="center"/>
    </xf>
    <xf numFmtId="14" fontId="7" fillId="8" borderId="33" xfId="0" applyNumberFormat="1" applyFont="1" applyFill="1" applyBorder="1" applyAlignment="1">
      <alignment horizontal="center" vertical="center"/>
    </xf>
    <xf numFmtId="20" fontId="7" fillId="8" borderId="33" xfId="0" applyNumberFormat="1" applyFont="1" applyFill="1" applyBorder="1" applyAlignment="1">
      <alignment horizontal="center" vertical="center"/>
    </xf>
    <xf numFmtId="14" fontId="7" fillId="0" borderId="33" xfId="0" applyNumberFormat="1" applyFont="1" applyBorder="1" applyAlignment="1">
      <alignment horizontal="center" vertical="center"/>
    </xf>
    <xf numFmtId="20" fontId="7" fillId="0" borderId="33" xfId="0" applyNumberFormat="1" applyFont="1" applyBorder="1" applyAlignment="1">
      <alignment horizontal="center" vertical="center"/>
    </xf>
    <xf numFmtId="0" fontId="11" fillId="0" borderId="10" xfId="0" applyFont="1" applyBorder="1" applyAlignment="1" applyProtection="1">
      <alignment horizontal="left" vertical="center" wrapText="1"/>
      <protection locked="0"/>
    </xf>
    <xf numFmtId="0" fontId="4" fillId="4" borderId="23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7" fillId="0" borderId="37" xfId="0" applyFont="1" applyBorder="1" applyAlignment="1" applyProtection="1">
      <alignment horizontal="center" vertical="center" textRotation="90" wrapText="1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187" fontId="7" fillId="0" borderId="14" xfId="0" applyNumberFormat="1" applyFont="1" applyBorder="1" applyAlignment="1">
      <alignment vertical="center"/>
    </xf>
    <xf numFmtId="0" fontId="7" fillId="0" borderId="0" xfId="0" applyFont="1" applyAlignment="1">
      <alignment horizontal="center" vertical="top" wrapText="1"/>
    </xf>
    <xf numFmtId="0" fontId="9" fillId="0" borderId="0" xfId="0" applyFont="1" applyAlignment="1">
      <alignment horizontal="left" vertical="top"/>
    </xf>
    <xf numFmtId="0" fontId="9" fillId="0" borderId="11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11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4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20" fontId="7" fillId="0" borderId="30" xfId="0" applyNumberFormat="1" applyFont="1" applyBorder="1" applyAlignment="1">
      <alignment horizontal="center" vertical="center"/>
    </xf>
    <xf numFmtId="20" fontId="7" fillId="8" borderId="30" xfId="0" applyNumberFormat="1" applyFont="1" applyFill="1" applyBorder="1" applyAlignment="1">
      <alignment horizontal="center" vertical="center"/>
    </xf>
    <xf numFmtId="14" fontId="7" fillId="5" borderId="33" xfId="0" applyNumberFormat="1" applyFont="1" applyFill="1" applyBorder="1" applyAlignment="1">
      <alignment horizontal="center" vertical="center"/>
    </xf>
    <xf numFmtId="20" fontId="7" fillId="5" borderId="30" xfId="0" applyNumberFormat="1" applyFont="1" applyFill="1" applyBorder="1" applyAlignment="1">
      <alignment horizontal="center" vertical="center"/>
    </xf>
    <xf numFmtId="0" fontId="7" fillId="0" borderId="12" xfId="0" applyFont="1" applyBorder="1" applyAlignment="1" applyProtection="1">
      <alignment horizontal="center" vertical="center" textRotation="90" wrapText="1"/>
      <protection locked="0"/>
    </xf>
    <xf numFmtId="20" fontId="7" fillId="8" borderId="44" xfId="0" applyNumberFormat="1" applyFont="1" applyFill="1" applyBorder="1" applyAlignment="1">
      <alignment horizontal="center" vertical="center"/>
    </xf>
    <xf numFmtId="14" fontId="7" fillId="0" borderId="36" xfId="0" applyNumberFormat="1" applyFont="1" applyBorder="1" applyAlignment="1">
      <alignment horizontal="center" vertical="center"/>
    </xf>
    <xf numFmtId="20" fontId="7" fillId="0" borderId="36" xfId="0" applyNumberFormat="1" applyFont="1" applyBorder="1" applyAlignment="1">
      <alignment horizontal="center" vertical="center"/>
    </xf>
    <xf numFmtId="20" fontId="7" fillId="0" borderId="30" xfId="0" applyNumberFormat="1" applyFont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50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105454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BE31F41D-1639-48DE-978F-58B66B083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635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105454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269FE57B-3247-49AA-B638-ADE57852D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635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105454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1B98856E-931A-4B74-A212-684F73BDE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635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105454</xdr:colOff>
      <xdr:row>0</xdr:row>
      <xdr:rowOff>94456</xdr:rowOff>
    </xdr:from>
    <xdr:ext cx="90498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1909701-9BCA-4E60-8FB2-43883BAFF7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6354" y="94456"/>
          <a:ext cx="904987" cy="466223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-09-10_Tai_Timeshe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-09-99-15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-General Settings"/>
      <sheetName val="01_Jan"/>
      <sheetName val="02_Feb"/>
      <sheetName val="03_Mar"/>
      <sheetName val="04_April"/>
      <sheetName val="05_May"/>
      <sheetName val="06_June"/>
      <sheetName val="07_July"/>
      <sheetName val="08_Aug"/>
      <sheetName val="09_Sep"/>
      <sheetName val="10_Oct"/>
      <sheetName val="11_Nov"/>
      <sheetName val="12_Dec"/>
    </sheetNames>
    <sheetDataSet>
      <sheetData sheetId="0">
        <row r="3">
          <cell r="C3" t="str">
            <v>[Warinthorn]</v>
          </cell>
        </row>
        <row r="4">
          <cell r="C4" t="str">
            <v>[Premrasmi]</v>
          </cell>
        </row>
        <row r="5">
          <cell r="C5" t="str">
            <v>[TIME 166]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-General Settings"/>
      <sheetName val="01_Jan"/>
      <sheetName val="02_Feb"/>
      <sheetName val="03_Mar"/>
      <sheetName val="04_April"/>
      <sheetName val="05_May"/>
      <sheetName val="10_Oct"/>
      <sheetName val="11_Nov"/>
      <sheetName val="12_Dec"/>
    </sheetNames>
    <sheetDataSet>
      <sheetData sheetId="0">
        <row r="3">
          <cell r="C3" t="str">
            <v>[Warinthorn]</v>
          </cell>
        </row>
        <row r="4">
          <cell r="C4" t="str">
            <v>[Premrasmi]</v>
          </cell>
        </row>
        <row r="5">
          <cell r="C5" t="str">
            <v>[TIME 166]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17" sqref="C17:G17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18" t="s">
        <v>24</v>
      </c>
      <c r="C2" s="119"/>
      <c r="D2" s="119"/>
      <c r="E2" s="119"/>
      <c r="F2" s="119"/>
      <c r="G2" s="120"/>
      <c r="H2" s="2"/>
      <c r="I2" s="2"/>
    </row>
    <row r="3" spans="2:9" x14ac:dyDescent="0.3">
      <c r="B3" s="7" t="s">
        <v>25</v>
      </c>
      <c r="C3" s="136" t="s">
        <v>45</v>
      </c>
      <c r="D3" s="137"/>
      <c r="E3" s="137"/>
      <c r="F3" s="137"/>
      <c r="G3" s="138"/>
      <c r="H3" s="3"/>
      <c r="I3" s="3"/>
    </row>
    <row r="4" spans="2:9" x14ac:dyDescent="0.3">
      <c r="B4" s="6" t="s">
        <v>26</v>
      </c>
      <c r="C4" s="139" t="s">
        <v>46</v>
      </c>
      <c r="D4" s="140"/>
      <c r="E4" s="140"/>
      <c r="F4" s="140"/>
      <c r="G4" s="141"/>
      <c r="H4" s="3"/>
      <c r="I4" s="3"/>
    </row>
    <row r="5" spans="2:9" x14ac:dyDescent="0.3">
      <c r="B5" s="6" t="s">
        <v>27</v>
      </c>
      <c r="C5" s="139" t="s">
        <v>47</v>
      </c>
      <c r="D5" s="140"/>
      <c r="E5" s="140"/>
      <c r="F5" s="140"/>
      <c r="G5" s="141"/>
      <c r="H5" s="3"/>
      <c r="I5" s="3"/>
    </row>
    <row r="7" spans="2:9" ht="32.25" customHeight="1" x14ac:dyDescent="0.3">
      <c r="B7" s="150" t="s">
        <v>31</v>
      </c>
      <c r="C7" s="151"/>
      <c r="D7" s="151"/>
      <c r="E7" s="151"/>
      <c r="F7" s="151"/>
      <c r="G7" s="152"/>
      <c r="H7" s="3"/>
      <c r="I7" s="3"/>
    </row>
    <row r="8" spans="2:9" x14ac:dyDescent="0.3">
      <c r="B8" s="121" t="s">
        <v>28</v>
      </c>
      <c r="C8" s="122"/>
      <c r="D8" s="122"/>
      <c r="E8" s="122"/>
      <c r="F8" s="122"/>
      <c r="G8" s="123"/>
      <c r="H8" s="3"/>
      <c r="I8" s="3"/>
    </row>
    <row r="9" spans="2:9" x14ac:dyDescent="0.3">
      <c r="B9" s="147" t="s">
        <v>29</v>
      </c>
      <c r="C9" s="148"/>
      <c r="D9" s="148"/>
      <c r="E9" s="148"/>
      <c r="F9" s="148"/>
      <c r="G9" s="149"/>
      <c r="H9" s="3"/>
      <c r="I9" s="3"/>
    </row>
    <row r="10" spans="2:9" x14ac:dyDescent="0.3">
      <c r="B10" s="130" t="s">
        <v>30</v>
      </c>
      <c r="C10" s="131"/>
      <c r="D10" s="131"/>
      <c r="E10" s="131"/>
      <c r="F10" s="131"/>
      <c r="G10" s="132"/>
      <c r="H10" s="3"/>
      <c r="I10" s="3"/>
    </row>
    <row r="12" spans="2:9" x14ac:dyDescent="0.3">
      <c r="B12" s="58" t="s">
        <v>49</v>
      </c>
      <c r="C12" s="142" t="s">
        <v>16</v>
      </c>
      <c r="D12" s="143"/>
      <c r="E12" s="143"/>
      <c r="F12" s="143"/>
      <c r="G12" s="143"/>
      <c r="H12" s="4"/>
      <c r="I12" s="4"/>
    </row>
    <row r="13" spans="2:9" ht="19.5" customHeight="1" x14ac:dyDescent="0.3">
      <c r="B13" s="60">
        <v>9001</v>
      </c>
      <c r="C13" s="127" t="s">
        <v>36</v>
      </c>
      <c r="D13" s="128"/>
      <c r="E13" s="128"/>
      <c r="F13" s="128"/>
      <c r="G13" s="129"/>
      <c r="H13" s="4"/>
      <c r="I13" s="4"/>
    </row>
    <row r="14" spans="2:9" ht="19.5" customHeight="1" x14ac:dyDescent="0.3">
      <c r="B14" s="7" t="s">
        <v>23</v>
      </c>
      <c r="C14" s="130"/>
      <c r="D14" s="131"/>
      <c r="E14" s="131"/>
      <c r="F14" s="131"/>
      <c r="G14" s="132"/>
      <c r="H14" s="4"/>
      <c r="I14" s="4"/>
    </row>
    <row r="15" spans="2:9" ht="18.75" customHeight="1" x14ac:dyDescent="0.3">
      <c r="B15" s="60">
        <v>9002</v>
      </c>
      <c r="C15" s="144" t="s">
        <v>48</v>
      </c>
      <c r="D15" s="145"/>
      <c r="E15" s="145"/>
      <c r="F15" s="145"/>
      <c r="G15" s="146"/>
      <c r="H15" s="4"/>
      <c r="I15" s="4"/>
    </row>
    <row r="16" spans="2:9" ht="18.75" customHeight="1" x14ac:dyDescent="0.3">
      <c r="B16" s="61"/>
      <c r="C16" s="153" t="s">
        <v>43</v>
      </c>
      <c r="D16" s="154"/>
      <c r="E16" s="154"/>
      <c r="F16" s="154"/>
      <c r="G16" s="155"/>
      <c r="H16" s="4"/>
      <c r="I16" s="4"/>
    </row>
    <row r="17" spans="2:9" ht="18.75" customHeight="1" x14ac:dyDescent="0.3">
      <c r="B17" s="7" t="s">
        <v>15</v>
      </c>
      <c r="C17" s="156" t="s">
        <v>44</v>
      </c>
      <c r="D17" s="157"/>
      <c r="E17" s="157"/>
      <c r="F17" s="157"/>
      <c r="G17" s="158"/>
      <c r="H17" s="4"/>
      <c r="I17" s="4"/>
    </row>
    <row r="18" spans="2:9" ht="19.5" customHeight="1" x14ac:dyDescent="0.3">
      <c r="B18" s="62">
        <v>9003</v>
      </c>
      <c r="C18" s="133" t="s">
        <v>37</v>
      </c>
      <c r="D18" s="134"/>
      <c r="E18" s="134"/>
      <c r="F18" s="134"/>
      <c r="G18" s="135"/>
      <c r="H18" s="4"/>
      <c r="I18" s="4"/>
    </row>
    <row r="19" spans="2:9" x14ac:dyDescent="0.3">
      <c r="B19" s="63" t="s">
        <v>17</v>
      </c>
      <c r="C19" s="124"/>
      <c r="D19" s="125"/>
      <c r="E19" s="125"/>
      <c r="F19" s="125"/>
      <c r="G19" s="126"/>
      <c r="H19" s="4"/>
      <c r="I19" s="4"/>
    </row>
    <row r="20" spans="2:9" ht="19.5" customHeight="1" x14ac:dyDescent="0.3">
      <c r="B20" s="62">
        <v>9004</v>
      </c>
      <c r="C20" s="133" t="s">
        <v>42</v>
      </c>
      <c r="D20" s="134"/>
      <c r="E20" s="134"/>
      <c r="F20" s="134"/>
      <c r="G20" s="135"/>
      <c r="H20" s="4"/>
      <c r="I20" s="4"/>
    </row>
    <row r="21" spans="2:9" ht="19.5" customHeight="1" x14ac:dyDescent="0.3">
      <c r="B21" s="63" t="s">
        <v>17</v>
      </c>
      <c r="C21" s="124"/>
      <c r="D21" s="125"/>
      <c r="E21" s="125"/>
      <c r="F21" s="125"/>
      <c r="G21" s="126"/>
      <c r="H21" s="4"/>
      <c r="I21" s="4"/>
    </row>
    <row r="22" spans="2:9" ht="19.5" customHeight="1" x14ac:dyDescent="0.3">
      <c r="B22" s="60">
        <v>9005</v>
      </c>
      <c r="C22" s="127" t="s">
        <v>41</v>
      </c>
      <c r="D22" s="128"/>
      <c r="E22" s="128"/>
      <c r="F22" s="128"/>
      <c r="G22" s="129"/>
    </row>
    <row r="23" spans="2:9" ht="19.5" customHeight="1" x14ac:dyDescent="0.3">
      <c r="B23" s="7" t="s">
        <v>32</v>
      </c>
      <c r="C23" s="130"/>
      <c r="D23" s="131"/>
      <c r="E23" s="131"/>
      <c r="F23" s="131"/>
      <c r="G23" s="132"/>
    </row>
    <row r="24" spans="2:9" ht="19.5" customHeight="1" x14ac:dyDescent="0.3">
      <c r="B24" s="60">
        <v>9006</v>
      </c>
      <c r="C24" s="133" t="s">
        <v>40</v>
      </c>
      <c r="D24" s="134"/>
      <c r="E24" s="134"/>
      <c r="F24" s="134"/>
      <c r="G24" s="135"/>
    </row>
    <row r="25" spans="2:9" x14ac:dyDescent="0.3">
      <c r="B25" s="7" t="s">
        <v>22</v>
      </c>
      <c r="C25" s="124"/>
      <c r="D25" s="125"/>
      <c r="E25" s="125"/>
      <c r="F25" s="125"/>
      <c r="G25" s="126"/>
    </row>
    <row r="26" spans="2:9" ht="19.5" customHeight="1" x14ac:dyDescent="0.3">
      <c r="B26" s="60">
        <v>9007</v>
      </c>
      <c r="C26" s="127" t="s">
        <v>39</v>
      </c>
      <c r="D26" s="128"/>
      <c r="E26" s="128"/>
      <c r="F26" s="128"/>
      <c r="G26" s="129"/>
    </row>
    <row r="27" spans="2:9" ht="19.5" customHeight="1" x14ac:dyDescent="0.3">
      <c r="B27" s="7" t="s">
        <v>9</v>
      </c>
      <c r="C27" s="130"/>
      <c r="D27" s="131"/>
      <c r="E27" s="131"/>
      <c r="F27" s="131"/>
      <c r="G27" s="132"/>
    </row>
    <row r="28" spans="2:9" ht="19.5" customHeight="1" x14ac:dyDescent="0.3">
      <c r="B28" s="60">
        <v>9008</v>
      </c>
      <c r="C28" s="127" t="s">
        <v>38</v>
      </c>
      <c r="D28" s="128"/>
      <c r="E28" s="128"/>
      <c r="F28" s="128"/>
      <c r="G28" s="129"/>
    </row>
    <row r="29" spans="2:9" ht="19.5" customHeight="1" x14ac:dyDescent="0.3">
      <c r="B29" s="7" t="s">
        <v>10</v>
      </c>
      <c r="C29" s="130"/>
      <c r="D29" s="131"/>
      <c r="E29" s="131"/>
      <c r="F29" s="131"/>
      <c r="G29" s="132"/>
    </row>
    <row r="30" spans="2:9" ht="15" customHeight="1" x14ac:dyDescent="0.3">
      <c r="B30" s="60">
        <v>9009</v>
      </c>
      <c r="C30" s="133" t="s">
        <v>50</v>
      </c>
      <c r="D30" s="134"/>
      <c r="E30" s="134"/>
      <c r="F30" s="134"/>
      <c r="G30" s="135"/>
    </row>
    <row r="31" spans="2:9" x14ac:dyDescent="0.3">
      <c r="B31" s="61"/>
      <c r="C31" s="159" t="s">
        <v>51</v>
      </c>
      <c r="D31" s="160"/>
      <c r="E31" s="160"/>
      <c r="F31" s="160"/>
      <c r="G31" s="161"/>
    </row>
    <row r="32" spans="2:9" ht="19.5" customHeight="1" x14ac:dyDescent="0.3">
      <c r="B32" s="7" t="s">
        <v>21</v>
      </c>
      <c r="C32" s="124" t="s">
        <v>52</v>
      </c>
      <c r="D32" s="125"/>
      <c r="E32" s="125"/>
      <c r="F32" s="125"/>
      <c r="G32" s="126"/>
    </row>
    <row r="33" spans="2:7" ht="19.5" customHeight="1" x14ac:dyDescent="0.3">
      <c r="B33" s="60">
        <v>9010</v>
      </c>
      <c r="C33" s="127" t="s">
        <v>18</v>
      </c>
      <c r="D33" s="128"/>
      <c r="E33" s="128"/>
      <c r="F33" s="128"/>
      <c r="G33" s="129"/>
    </row>
    <row r="34" spans="2:7" ht="19.5" customHeight="1" x14ac:dyDescent="0.3">
      <c r="B34" s="7" t="s">
        <v>11</v>
      </c>
      <c r="C34" s="130"/>
      <c r="D34" s="131"/>
      <c r="E34" s="131"/>
      <c r="F34" s="131"/>
      <c r="G34" s="132"/>
    </row>
    <row r="35" spans="2:7" ht="19.5" customHeight="1" x14ac:dyDescent="0.3">
      <c r="B35" s="60">
        <v>9013</v>
      </c>
      <c r="C35" s="127" t="s">
        <v>19</v>
      </c>
      <c r="D35" s="128"/>
      <c r="E35" s="128"/>
      <c r="F35" s="128"/>
      <c r="G35" s="129"/>
    </row>
    <row r="36" spans="2:7" ht="19.5" customHeight="1" x14ac:dyDescent="0.3">
      <c r="B36" s="7" t="s">
        <v>12</v>
      </c>
      <c r="C36" s="130"/>
      <c r="D36" s="131"/>
      <c r="E36" s="131"/>
      <c r="F36" s="131"/>
      <c r="G36" s="132"/>
    </row>
    <row r="37" spans="2:7" ht="19.5" customHeight="1" x14ac:dyDescent="0.3">
      <c r="B37" s="60">
        <v>9014</v>
      </c>
      <c r="C37" s="127" t="s">
        <v>13</v>
      </c>
      <c r="D37" s="128"/>
      <c r="E37" s="128"/>
      <c r="F37" s="128"/>
      <c r="G37" s="129"/>
    </row>
    <row r="38" spans="2:7" ht="19.5" customHeight="1" x14ac:dyDescent="0.3">
      <c r="B38" s="64" t="s">
        <v>13</v>
      </c>
      <c r="C38" s="156"/>
      <c r="D38" s="157"/>
      <c r="E38" s="157"/>
      <c r="F38" s="157"/>
      <c r="G38" s="158"/>
    </row>
    <row r="39" spans="2:7" ht="19.5" customHeight="1" x14ac:dyDescent="0.3">
      <c r="B39" s="60">
        <v>9015</v>
      </c>
      <c r="C39" s="127" t="s">
        <v>20</v>
      </c>
      <c r="D39" s="128"/>
      <c r="E39" s="128"/>
      <c r="F39" s="128"/>
      <c r="G39" s="129"/>
    </row>
    <row r="40" spans="2:7" ht="19.5" customHeight="1" x14ac:dyDescent="0.3">
      <c r="B40" s="64" t="s">
        <v>14</v>
      </c>
      <c r="C40" s="130"/>
      <c r="D40" s="131"/>
      <c r="E40" s="131"/>
      <c r="F40" s="131"/>
      <c r="G40" s="132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62A21-C682-4751-8DAA-3F79985D8334}">
  <sheetPr>
    <pageSetUpPr fitToPage="1"/>
  </sheetPr>
  <dimension ref="A1:J274"/>
  <sheetViews>
    <sheetView showGridLines="0" topLeftCell="D16" zoomScale="90" zoomScaleNormal="90" workbookViewId="0">
      <selection activeCell="G70" sqref="G70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93" t="s">
        <v>5</v>
      </c>
      <c r="E1" s="192"/>
      <c r="F1" s="192"/>
      <c r="G1" s="192"/>
      <c r="H1" s="192"/>
      <c r="I1" s="192"/>
      <c r="J1" s="191"/>
    </row>
    <row r="2" spans="1:10" ht="13.5" customHeight="1" x14ac:dyDescent="0.25">
      <c r="D2" s="190"/>
      <c r="E2" s="190"/>
      <c r="F2" s="190"/>
      <c r="G2" s="190"/>
      <c r="H2" s="190"/>
      <c r="I2" s="190"/>
      <c r="J2" s="189"/>
    </row>
    <row r="3" spans="1:10" ht="20.25" customHeight="1" x14ac:dyDescent="0.25">
      <c r="D3" s="185" t="s">
        <v>0</v>
      </c>
      <c r="E3" s="188"/>
      <c r="F3" s="114" t="str">
        <f>'[2]Information-General Settings'!C3</f>
        <v>[Warinthorn]</v>
      </c>
      <c r="G3" s="180"/>
      <c r="I3" s="179"/>
      <c r="J3" s="179"/>
    </row>
    <row r="4" spans="1:10" ht="20.25" customHeight="1" x14ac:dyDescent="0.25">
      <c r="D4" s="187" t="s">
        <v>8</v>
      </c>
      <c r="E4" s="186"/>
      <c r="F4" s="114" t="str">
        <f>'[2]Information-General Settings'!C4</f>
        <v>[Premrasmi]</v>
      </c>
      <c r="G4" s="180"/>
      <c r="I4" s="179"/>
      <c r="J4" s="179"/>
    </row>
    <row r="5" spans="1:10" ht="20.25" customHeight="1" x14ac:dyDescent="0.25">
      <c r="D5" s="185" t="s">
        <v>7</v>
      </c>
      <c r="E5" s="184"/>
      <c r="F5" s="114" t="str">
        <f>'[2]Information-General Settings'!C5</f>
        <v>[TIME 166]</v>
      </c>
      <c r="G5" s="180"/>
      <c r="I5" s="179"/>
      <c r="J5" s="179"/>
    </row>
    <row r="6" spans="1:10" ht="20.25" customHeight="1" x14ac:dyDescent="0.25">
      <c r="E6" s="179"/>
      <c r="F6" s="179"/>
      <c r="G6" s="179"/>
      <c r="H6" s="180"/>
      <c r="I6" s="179"/>
      <c r="J6" s="19"/>
    </row>
    <row r="7" spans="1:10" ht="28" x14ac:dyDescent="0.25">
      <c r="G7" s="183"/>
      <c r="H7" s="180"/>
      <c r="I7" s="21" t="s">
        <v>34</v>
      </c>
      <c r="J7" s="182" t="s">
        <v>35</v>
      </c>
    </row>
    <row r="8" spans="1:10" ht="43.5" customHeight="1" x14ac:dyDescent="0.25">
      <c r="G8" s="179"/>
      <c r="H8" s="180"/>
      <c r="I8" s="24">
        <f>SUM(J10:J140)</f>
        <v>172</v>
      </c>
      <c r="J8" s="181">
        <f>I8/8</f>
        <v>21.5</v>
      </c>
    </row>
    <row r="9" spans="1:10" ht="20.25" customHeight="1" thickBot="1" x14ac:dyDescent="0.3">
      <c r="E9" s="179"/>
      <c r="F9" s="179"/>
      <c r="G9" s="179"/>
      <c r="H9" s="180"/>
      <c r="I9" s="179"/>
      <c r="J9" s="19"/>
    </row>
    <row r="10" spans="1:10" ht="22.5" customHeight="1" thickBot="1" x14ac:dyDescent="0.3">
      <c r="B10" s="8">
        <f>MONTH(E11)</f>
        <v>8</v>
      </c>
      <c r="C10" s="178"/>
      <c r="D10" s="28">
        <v>44409</v>
      </c>
      <c r="E10" s="28" t="s">
        <v>33</v>
      </c>
      <c r="F10" s="29" t="s">
        <v>4</v>
      </c>
      <c r="G10" s="59" t="s">
        <v>6</v>
      </c>
      <c r="H10" s="177" t="s">
        <v>3</v>
      </c>
      <c r="I10" s="177" t="s">
        <v>1</v>
      </c>
      <c r="J10" s="176" t="s">
        <v>2</v>
      </c>
    </row>
    <row r="11" spans="1:10" ht="22.5" customHeight="1" x14ac:dyDescent="0.25">
      <c r="A11" s="8" t="str">
        <f>IF(OR(C11="f",C11="u",C11="F",C11="U"),"",IF(OR(B11=1,B11=2,B11=3,B11=4,B11=5),1,""))</f>
        <v/>
      </c>
      <c r="B11" s="8">
        <f>WEEKDAY(E11,2)</f>
        <v>7</v>
      </c>
      <c r="C11" s="73"/>
      <c r="D11" s="174" t="str">
        <f>IF(B11=1,"Mo",IF(B11=2,"Tue",IF(B11=3,"Wed",IF(B11=4,"Thu",IF(B11=5,"Fri",IF(B11=6,"Sat",IF(B11=7,"Sun","")))))))</f>
        <v>Sun</v>
      </c>
      <c r="E11" s="173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8">
        <f>IF(OR(C12="f",C12="u",C12="F",C12="U"),"",IF(OR(B12=1,B12=2,B12=3,B12=4,B12=5),1,""))</f>
        <v>1</v>
      </c>
      <c r="B12" s="8">
        <f>WEEKDAY(E12,2)</f>
        <v>1</v>
      </c>
      <c r="C12" s="76"/>
      <c r="D12" s="174" t="str">
        <f>IF(B12=1,"Mo",IF(B12=2,"Tue",IF(B12=3,"Wed",IF(B12=4,"Thu",IF(B12=5,"Fri",IF(B12=6,"Sat",IF(B12=7,"Sun","")))))))</f>
        <v>Mo</v>
      </c>
      <c r="E12" s="173">
        <f>+E11+1</f>
        <v>44410</v>
      </c>
      <c r="F12" s="35" t="s">
        <v>53</v>
      </c>
      <c r="G12" s="47">
        <v>9002</v>
      </c>
      <c r="H12" s="37" t="s">
        <v>135</v>
      </c>
      <c r="I12" s="36" t="s">
        <v>64</v>
      </c>
      <c r="J12" s="38">
        <v>8</v>
      </c>
    </row>
    <row r="13" spans="1:10" ht="22.5" customHeight="1" x14ac:dyDescent="0.25">
      <c r="C13" s="76"/>
      <c r="D13" s="174" t="str">
        <f>D12</f>
        <v>Mo</v>
      </c>
      <c r="E13" s="173">
        <f>E12</f>
        <v>44410</v>
      </c>
      <c r="F13" s="35"/>
      <c r="G13" s="47">
        <v>9002</v>
      </c>
      <c r="H13" s="37"/>
      <c r="I13" s="36"/>
      <c r="J13" s="38"/>
    </row>
    <row r="14" spans="1:10" ht="22.5" customHeight="1" x14ac:dyDescent="0.25">
      <c r="C14" s="76"/>
      <c r="D14" s="174" t="str">
        <f>D13</f>
        <v>Mo</v>
      </c>
      <c r="E14" s="173">
        <f>E13</f>
        <v>44410</v>
      </c>
      <c r="F14" s="35"/>
      <c r="G14" s="47">
        <v>9002</v>
      </c>
      <c r="H14" s="37"/>
      <c r="I14" s="36"/>
      <c r="J14" s="38"/>
    </row>
    <row r="15" spans="1:10" ht="22.5" customHeight="1" x14ac:dyDescent="0.25">
      <c r="C15" s="76"/>
      <c r="D15" s="174" t="str">
        <f>D14</f>
        <v>Mo</v>
      </c>
      <c r="E15" s="173">
        <f>E14</f>
        <v>44410</v>
      </c>
      <c r="F15" s="35"/>
      <c r="G15" s="47">
        <v>9002</v>
      </c>
      <c r="H15" s="37"/>
      <c r="I15" s="36"/>
      <c r="J15" s="38"/>
    </row>
    <row r="16" spans="1:10" ht="22.5" customHeight="1" x14ac:dyDescent="0.25">
      <c r="C16" s="76"/>
      <c r="D16" s="174" t="str">
        <f>D15</f>
        <v>Mo</v>
      </c>
      <c r="E16" s="173">
        <f>E15</f>
        <v>44410</v>
      </c>
      <c r="F16" s="35"/>
      <c r="G16" s="47">
        <v>9002</v>
      </c>
      <c r="H16" s="37"/>
      <c r="I16" s="36"/>
      <c r="J16" s="38"/>
    </row>
    <row r="17" spans="1:10" ht="22.5" customHeight="1" x14ac:dyDescent="0.25">
      <c r="A17" s="8">
        <f>IF(OR(C17="f",C17="u",C17="F",C17="U"),"",IF(OR(B17=1,B17=2,B17=3,B17=4,B17=5),1,""))</f>
        <v>1</v>
      </c>
      <c r="B17" s="8">
        <f>WEEKDAY(E17,2)</f>
        <v>2</v>
      </c>
      <c r="C17" s="76"/>
      <c r="D17" s="172" t="str">
        <f>IF(B17=1,"Mo",IF(B17=2,"Tue",IF(B17=3,"Wed",IF(B17=4,"Thu",IF(B17=5,"Fri",IF(B17=6,"Sat",IF(B17=7,"Sun","")))))))</f>
        <v>Tue</v>
      </c>
      <c r="E17" s="171">
        <f>+E12+1</f>
        <v>44411</v>
      </c>
      <c r="F17" s="35" t="s">
        <v>53</v>
      </c>
      <c r="G17" s="47">
        <v>9002</v>
      </c>
      <c r="H17" s="37" t="s">
        <v>135</v>
      </c>
      <c r="I17" s="36" t="s">
        <v>64</v>
      </c>
      <c r="J17" s="38">
        <v>8</v>
      </c>
    </row>
    <row r="18" spans="1:10" ht="22.5" customHeight="1" x14ac:dyDescent="0.25">
      <c r="C18" s="76"/>
      <c r="D18" s="172" t="str">
        <f>D17</f>
        <v>Tue</v>
      </c>
      <c r="E18" s="171">
        <f>E17</f>
        <v>44411</v>
      </c>
      <c r="F18" s="46"/>
      <c r="G18" s="47">
        <v>9002</v>
      </c>
      <c r="H18" s="48"/>
      <c r="I18" s="47"/>
      <c r="J18" s="49"/>
    </row>
    <row r="19" spans="1:10" ht="22.5" customHeight="1" x14ac:dyDescent="0.25">
      <c r="C19" s="76"/>
      <c r="D19" s="172" t="str">
        <f>D18</f>
        <v>Tue</v>
      </c>
      <c r="E19" s="171">
        <f>E18</f>
        <v>44411</v>
      </c>
      <c r="F19" s="46"/>
      <c r="G19" s="47">
        <v>9002</v>
      </c>
      <c r="H19" s="48"/>
      <c r="I19" s="47"/>
      <c r="J19" s="49"/>
    </row>
    <row r="20" spans="1:10" ht="22.5" customHeight="1" x14ac:dyDescent="0.25">
      <c r="C20" s="76"/>
      <c r="D20" s="172" t="str">
        <f>D19</f>
        <v>Tue</v>
      </c>
      <c r="E20" s="171">
        <f>E19</f>
        <v>44411</v>
      </c>
      <c r="F20" s="46"/>
      <c r="G20" s="47">
        <v>9002</v>
      </c>
      <c r="H20" s="48"/>
      <c r="I20" s="47"/>
      <c r="J20" s="49"/>
    </row>
    <row r="21" spans="1:10" ht="22.5" customHeight="1" x14ac:dyDescent="0.25">
      <c r="C21" s="76"/>
      <c r="D21" s="172" t="str">
        <f>D20</f>
        <v>Tue</v>
      </c>
      <c r="E21" s="171">
        <f>E20</f>
        <v>44411</v>
      </c>
      <c r="F21" s="46"/>
      <c r="G21" s="47">
        <v>9002</v>
      </c>
      <c r="H21" s="48"/>
      <c r="I21" s="47"/>
      <c r="J21" s="49"/>
    </row>
    <row r="22" spans="1:10" ht="22.5" customHeight="1" x14ac:dyDescent="0.25">
      <c r="A22" s="8">
        <f>IF(OR(C22="f",C22="u",C22="F",C22="U"),"",IF(OR(B22=1,B22=2,B22=3,B22=4,B22=5),1,""))</f>
        <v>1</v>
      </c>
      <c r="B22" s="8">
        <f>WEEKDAY(E22,2)</f>
        <v>3</v>
      </c>
      <c r="C22" s="76"/>
      <c r="D22" s="174" t="str">
        <f>IF(B22=1,"Mo",IF(B22=2,"Tue",IF(B22=3,"Wed",IF(B22=4,"Thu",IF(B22=5,"Fri",IF(B22=6,"Sat",IF(B22=7,"Sun","")))))))</f>
        <v>Wed</v>
      </c>
      <c r="E22" s="173">
        <f>+E17+1</f>
        <v>44412</v>
      </c>
      <c r="F22" s="35"/>
      <c r="G22" s="47">
        <v>9002</v>
      </c>
      <c r="H22" s="37"/>
      <c r="I22" s="36"/>
      <c r="J22" s="38"/>
    </row>
    <row r="23" spans="1:10" ht="22.5" customHeight="1" x14ac:dyDescent="0.25">
      <c r="C23" s="76"/>
      <c r="D23" s="174" t="str">
        <f>D22</f>
        <v>Wed</v>
      </c>
      <c r="E23" s="173">
        <f>E22</f>
        <v>44412</v>
      </c>
      <c r="F23" s="35"/>
      <c r="G23" s="47">
        <v>9002</v>
      </c>
      <c r="H23" s="37"/>
      <c r="I23" s="36"/>
      <c r="J23" s="38"/>
    </row>
    <row r="24" spans="1:10" ht="22.5" customHeight="1" x14ac:dyDescent="0.25">
      <c r="C24" s="76"/>
      <c r="D24" s="174" t="str">
        <f>D23</f>
        <v>Wed</v>
      </c>
      <c r="E24" s="173">
        <f>E23</f>
        <v>44412</v>
      </c>
      <c r="F24" s="35" t="s">
        <v>53</v>
      </c>
      <c r="G24" s="47">
        <v>9002</v>
      </c>
      <c r="H24" s="37" t="s">
        <v>135</v>
      </c>
      <c r="I24" s="36" t="s">
        <v>64</v>
      </c>
      <c r="J24" s="38">
        <v>8</v>
      </c>
    </row>
    <row r="25" spans="1:10" ht="22.5" customHeight="1" x14ac:dyDescent="0.25">
      <c r="C25" s="76"/>
      <c r="D25" s="174" t="str">
        <f>D24</f>
        <v>Wed</v>
      </c>
      <c r="E25" s="173">
        <f>E24</f>
        <v>44412</v>
      </c>
      <c r="F25" s="46"/>
      <c r="G25" s="47">
        <v>9002</v>
      </c>
      <c r="H25" s="48"/>
      <c r="I25" s="47"/>
      <c r="J25" s="49"/>
    </row>
    <row r="26" spans="1:10" ht="22.5" customHeight="1" x14ac:dyDescent="0.25">
      <c r="C26" s="76"/>
      <c r="D26" s="174" t="str">
        <f>D25</f>
        <v>Wed</v>
      </c>
      <c r="E26" s="173">
        <f>E25</f>
        <v>44412</v>
      </c>
      <c r="F26" s="46"/>
      <c r="G26" s="47">
        <v>9002</v>
      </c>
      <c r="H26" s="48"/>
      <c r="I26" s="47"/>
      <c r="J26" s="49"/>
    </row>
    <row r="27" spans="1:10" ht="22.5" customHeight="1" x14ac:dyDescent="0.25">
      <c r="A27" s="8">
        <f>IF(OR(C27="f",C27="u",C27="F",C27="U"),"",IF(OR(B27=1,B27=2,B27=3,B27=4,B27=5),1,""))</f>
        <v>1</v>
      </c>
      <c r="B27" s="8">
        <f>WEEKDAY(E27,2)</f>
        <v>4</v>
      </c>
      <c r="C27" s="76"/>
      <c r="D27" s="172" t="str">
        <f>IF(B27=1,"Mo",IF(B27=2,"Tue",IF(B27=3,"Wed",IF(B27=4,"Thu",IF(B27=5,"Fri",IF(B27=6,"Sat",IF(B27=7,"Sun","")))))))</f>
        <v>Thu</v>
      </c>
      <c r="E27" s="171">
        <f>+E22+1</f>
        <v>44413</v>
      </c>
      <c r="F27" s="46"/>
      <c r="G27" s="47">
        <v>9002</v>
      </c>
      <c r="H27" s="48"/>
      <c r="I27" s="47"/>
      <c r="J27" s="49"/>
    </row>
    <row r="28" spans="1:10" ht="22.5" customHeight="1" x14ac:dyDescent="0.25">
      <c r="C28" s="76"/>
      <c r="D28" s="172" t="str">
        <f>D27</f>
        <v>Thu</v>
      </c>
      <c r="E28" s="171">
        <f>E27</f>
        <v>44413</v>
      </c>
      <c r="F28" s="46"/>
      <c r="G28" s="47">
        <v>9002</v>
      </c>
      <c r="H28" s="48"/>
      <c r="I28" s="47"/>
      <c r="J28" s="49"/>
    </row>
    <row r="29" spans="1:10" ht="22.5" customHeight="1" x14ac:dyDescent="0.25">
      <c r="C29" s="76"/>
      <c r="D29" s="172" t="str">
        <f>D28</f>
        <v>Thu</v>
      </c>
      <c r="E29" s="171">
        <f>E28</f>
        <v>44413</v>
      </c>
      <c r="F29" s="35" t="s">
        <v>53</v>
      </c>
      <c r="G29" s="47">
        <v>9002</v>
      </c>
      <c r="H29" s="37" t="s">
        <v>135</v>
      </c>
      <c r="I29" s="36" t="s">
        <v>64</v>
      </c>
      <c r="J29" s="38">
        <v>8</v>
      </c>
    </row>
    <row r="30" spans="1:10" ht="22.5" customHeight="1" x14ac:dyDescent="0.25">
      <c r="C30" s="76"/>
      <c r="D30" s="172" t="str">
        <f>D29</f>
        <v>Thu</v>
      </c>
      <c r="E30" s="171">
        <f>E29</f>
        <v>44413</v>
      </c>
      <c r="F30" s="35"/>
      <c r="G30" s="47">
        <v>9002</v>
      </c>
      <c r="H30" s="50"/>
      <c r="I30" s="36"/>
      <c r="J30" s="38"/>
    </row>
    <row r="31" spans="1:10" ht="22.5" customHeight="1" x14ac:dyDescent="0.25">
      <c r="C31" s="76"/>
      <c r="D31" s="172" t="str">
        <f>D30</f>
        <v>Thu</v>
      </c>
      <c r="E31" s="171">
        <f>E30</f>
        <v>44413</v>
      </c>
      <c r="F31" s="35"/>
      <c r="G31" s="47">
        <v>9002</v>
      </c>
      <c r="H31" s="50"/>
      <c r="I31" s="36"/>
      <c r="J31" s="38"/>
    </row>
    <row r="32" spans="1:10" ht="22.5" customHeight="1" x14ac:dyDescent="0.25">
      <c r="A32" s="8">
        <f>IF(OR(C32="f",C32="u",C32="F",C32="U"),"",IF(OR(B32=1,B32=2,B32=3,B32=4,B32=5),1,""))</f>
        <v>1</v>
      </c>
      <c r="B32" s="8">
        <f>WEEKDAY(E32,2)</f>
        <v>5</v>
      </c>
      <c r="C32" s="76"/>
      <c r="D32" s="174" t="str">
        <f>IF(B32=1,"Mo",IF(B32=2,"Tue",IF(B32=3,"Wed",IF(B32=4,"Thu",IF(B32=5,"Fri",IF(B32=6,"Sat",IF(B32=7,"Sun","")))))))</f>
        <v>Fri</v>
      </c>
      <c r="E32" s="173">
        <f>+E27+1</f>
        <v>44414</v>
      </c>
      <c r="F32" s="35"/>
      <c r="G32" s="47">
        <v>9002</v>
      </c>
      <c r="H32" s="50"/>
      <c r="I32" s="36"/>
      <c r="J32" s="38"/>
    </row>
    <row r="33" spans="1:10" ht="22.5" customHeight="1" x14ac:dyDescent="0.25">
      <c r="C33" s="76"/>
      <c r="D33" s="174" t="str">
        <f>D32</f>
        <v>Fri</v>
      </c>
      <c r="E33" s="173">
        <f>E32</f>
        <v>44414</v>
      </c>
      <c r="F33" s="35"/>
      <c r="G33" s="47">
        <v>9002</v>
      </c>
      <c r="H33" s="50"/>
      <c r="I33" s="36"/>
      <c r="J33" s="38"/>
    </row>
    <row r="34" spans="1:10" ht="22.5" customHeight="1" x14ac:dyDescent="0.25">
      <c r="C34" s="76"/>
      <c r="D34" s="174" t="str">
        <f>D33</f>
        <v>Fri</v>
      </c>
      <c r="E34" s="173">
        <f>E33</f>
        <v>44414</v>
      </c>
      <c r="F34" s="35" t="s">
        <v>53</v>
      </c>
      <c r="G34" s="47">
        <v>9002</v>
      </c>
      <c r="H34" s="37" t="s">
        <v>135</v>
      </c>
      <c r="I34" s="36" t="s">
        <v>64</v>
      </c>
      <c r="J34" s="38">
        <v>8</v>
      </c>
    </row>
    <row r="35" spans="1:10" ht="22.5" customHeight="1" x14ac:dyDescent="0.25">
      <c r="C35" s="76"/>
      <c r="D35" s="174" t="str">
        <f>D34</f>
        <v>Fri</v>
      </c>
      <c r="E35" s="173">
        <f>E34</f>
        <v>44414</v>
      </c>
      <c r="F35" s="46"/>
      <c r="G35" s="47">
        <v>9002</v>
      </c>
      <c r="H35" s="48"/>
      <c r="I35" s="47"/>
      <c r="J35" s="49"/>
    </row>
    <row r="36" spans="1:10" ht="22.5" customHeight="1" x14ac:dyDescent="0.25">
      <c r="C36" s="76"/>
      <c r="D36" s="174" t="str">
        <f>D35</f>
        <v>Fri</v>
      </c>
      <c r="E36" s="173">
        <f>E35</f>
        <v>44414</v>
      </c>
      <c r="F36" s="46"/>
      <c r="G36" s="47">
        <v>9002</v>
      </c>
      <c r="H36" s="48"/>
      <c r="I36" s="47"/>
      <c r="J36" s="49"/>
    </row>
    <row r="37" spans="1:10" ht="22.5" customHeight="1" x14ac:dyDescent="0.25">
      <c r="A37" s="8" t="str">
        <f>IF(OR(C37="f",C37="u",C37="F",C37="U"),"",IF(OR(B37=1,B37=2,B37=3,B37=4,B37=5),1,""))</f>
        <v/>
      </c>
      <c r="B37" s="8">
        <f>WEEKDAY(E37,2)</f>
        <v>6</v>
      </c>
      <c r="C37" s="76"/>
      <c r="D37" s="172" t="str">
        <f>IF(B37=1,"Mo",IF(B37=2,"Tue",IF(B37=3,"Wed",IF(B37=4,"Thu",IF(B37=5,"Fri",IF(B37=6,"Sat",IF(B37=7,"Sun","")))))))</f>
        <v>Sat</v>
      </c>
      <c r="E37" s="171">
        <f>+E32+1</f>
        <v>44415</v>
      </c>
      <c r="F37" s="46"/>
      <c r="G37" s="47">
        <v>9002</v>
      </c>
      <c r="H37" s="48"/>
      <c r="I37" s="47"/>
      <c r="J37" s="49"/>
    </row>
    <row r="38" spans="1:10" s="108" customFormat="1" ht="22.5" customHeight="1" x14ac:dyDescent="0.25">
      <c r="A38" s="108" t="str">
        <f>IF(OR(C38="f",C38="u",C38="F",C38="U"),"",IF(OR(B38=1,B38=2,B38=3,B38=4,B38=5),1,""))</f>
        <v/>
      </c>
      <c r="B38" s="108">
        <f>WEEKDAY(E38,2)</f>
        <v>7</v>
      </c>
      <c r="C38" s="109"/>
      <c r="D38" s="172" t="str">
        <f>IF(B38=1,"Mo",IF(B38=2,"Tue",IF(B38=3,"Wed",IF(B38=4,"Thu",IF(B38=5,"Fri",IF(B38=6,"Sat",IF(B38=7,"Sun","")))))))</f>
        <v>Sun</v>
      </c>
      <c r="E38" s="171">
        <f>+E37+1</f>
        <v>44416</v>
      </c>
      <c r="F38" s="46"/>
      <c r="G38" s="47">
        <v>9002</v>
      </c>
      <c r="H38" s="48"/>
      <c r="I38" s="47"/>
      <c r="J38" s="49"/>
    </row>
    <row r="39" spans="1:10" ht="22.5" customHeight="1" x14ac:dyDescent="0.25">
      <c r="A39" s="8">
        <f>IF(OR(C39="f",C39="u",C39="F",C39="U"),"",IF(OR(B39=1,B39=2,B39=3,B39=4,B39=5),1,""))</f>
        <v>1</v>
      </c>
      <c r="B39" s="8">
        <f>WEEKDAY(E39,2)</f>
        <v>1</v>
      </c>
      <c r="C39" s="76"/>
      <c r="D39" s="174" t="str">
        <f>IF(B39=1,"Mo",IF(B39=2,"Tue",IF(B39=3,"Wed",IF(B39=4,"Thu",IF(B39=5,"Fri",IF(B39=6,"Sat",IF(B39=7,"Sun","")))))))</f>
        <v>Mo</v>
      </c>
      <c r="E39" s="173">
        <f>+E38+1</f>
        <v>44417</v>
      </c>
      <c r="F39" s="35" t="s">
        <v>53</v>
      </c>
      <c r="G39" s="47">
        <v>9002</v>
      </c>
      <c r="H39" s="37" t="s">
        <v>135</v>
      </c>
      <c r="I39" s="36" t="s">
        <v>64</v>
      </c>
      <c r="J39" s="38">
        <v>8</v>
      </c>
    </row>
    <row r="40" spans="1:10" ht="22.5" customHeight="1" x14ac:dyDescent="0.25">
      <c r="C40" s="76"/>
      <c r="D40" s="174" t="str">
        <f>D39</f>
        <v>Mo</v>
      </c>
      <c r="E40" s="173">
        <f>E39</f>
        <v>44417</v>
      </c>
      <c r="F40" s="35"/>
      <c r="G40" s="47">
        <v>9002</v>
      </c>
      <c r="H40" s="43"/>
      <c r="I40" s="36"/>
      <c r="J40" s="38"/>
    </row>
    <row r="41" spans="1:10" ht="22.5" customHeight="1" x14ac:dyDescent="0.25">
      <c r="C41" s="76"/>
      <c r="D41" s="174" t="str">
        <f>D40</f>
        <v>Mo</v>
      </c>
      <c r="E41" s="173">
        <f>E40</f>
        <v>44417</v>
      </c>
      <c r="F41" s="35"/>
      <c r="G41" s="47">
        <v>9002</v>
      </c>
      <c r="H41" s="43"/>
      <c r="I41" s="36"/>
      <c r="J41" s="38"/>
    </row>
    <row r="42" spans="1:10" ht="22.5" customHeight="1" x14ac:dyDescent="0.25">
      <c r="C42" s="76"/>
      <c r="D42" s="174" t="str">
        <f>D41</f>
        <v>Mo</v>
      </c>
      <c r="E42" s="173">
        <f>E41</f>
        <v>44417</v>
      </c>
      <c r="F42" s="35"/>
      <c r="G42" s="47">
        <v>9002</v>
      </c>
      <c r="H42" s="43"/>
      <c r="I42" s="36"/>
      <c r="J42" s="38"/>
    </row>
    <row r="43" spans="1:10" ht="22.5" customHeight="1" x14ac:dyDescent="0.25">
      <c r="C43" s="76"/>
      <c r="D43" s="174" t="str">
        <f>D42</f>
        <v>Mo</v>
      </c>
      <c r="E43" s="173">
        <f>E42</f>
        <v>44417</v>
      </c>
      <c r="F43" s="35"/>
      <c r="G43" s="47">
        <v>9002</v>
      </c>
      <c r="H43" s="43"/>
      <c r="I43" s="36"/>
      <c r="J43" s="38"/>
    </row>
    <row r="44" spans="1:10" ht="22.5" customHeight="1" x14ac:dyDescent="0.25">
      <c r="A44" s="8">
        <f>IF(OR(C44="f",C44="u",C44="F",C44="U"),"",IF(OR(B44=1,B44=2,B44=3,B44=4,B44=5),1,""))</f>
        <v>1</v>
      </c>
      <c r="B44" s="8">
        <f>WEEKDAY(E44,2)</f>
        <v>2</v>
      </c>
      <c r="C44" s="76"/>
      <c r="D44" s="172" t="str">
        <f>IF(B44=1,"Mo",IF(B44=2,"Tue",IF(B44=3,"Wed",IF(B44=4,"Thu",IF(B44=5,"Fri",IF(B44=6,"Sat",IF(B44=7,"Sun","")))))))</f>
        <v>Tue</v>
      </c>
      <c r="E44" s="171">
        <f>+E39+1</f>
        <v>44418</v>
      </c>
      <c r="F44" s="35" t="s">
        <v>53</v>
      </c>
      <c r="G44" s="47">
        <v>9002</v>
      </c>
      <c r="H44" s="37" t="s">
        <v>135</v>
      </c>
      <c r="I44" s="36" t="s">
        <v>64</v>
      </c>
      <c r="J44" s="38">
        <v>8</v>
      </c>
    </row>
    <row r="45" spans="1:10" ht="22.5" customHeight="1" x14ac:dyDescent="0.25">
      <c r="C45" s="76"/>
      <c r="D45" s="172" t="str">
        <f>D44</f>
        <v>Tue</v>
      </c>
      <c r="E45" s="171">
        <f>E44</f>
        <v>44418</v>
      </c>
      <c r="F45" s="46"/>
      <c r="G45" s="47">
        <v>9002</v>
      </c>
      <c r="H45" s="48"/>
      <c r="I45" s="47"/>
      <c r="J45" s="49"/>
    </row>
    <row r="46" spans="1:10" ht="22.5" customHeight="1" x14ac:dyDescent="0.25">
      <c r="C46" s="76"/>
      <c r="D46" s="172" t="str">
        <f>D45</f>
        <v>Tue</v>
      </c>
      <c r="E46" s="171">
        <f>E45</f>
        <v>44418</v>
      </c>
      <c r="F46" s="46"/>
      <c r="G46" s="47">
        <v>9002</v>
      </c>
      <c r="H46" s="48"/>
      <c r="I46" s="47"/>
      <c r="J46" s="49"/>
    </row>
    <row r="47" spans="1:10" ht="22.5" customHeight="1" x14ac:dyDescent="0.25">
      <c r="C47" s="76"/>
      <c r="D47" s="172" t="str">
        <f>D46</f>
        <v>Tue</v>
      </c>
      <c r="E47" s="171">
        <f>E46</f>
        <v>44418</v>
      </c>
      <c r="F47" s="46"/>
      <c r="G47" s="47">
        <v>9002</v>
      </c>
      <c r="H47" s="48"/>
      <c r="I47" s="47"/>
      <c r="J47" s="49"/>
    </row>
    <row r="48" spans="1:10" ht="22.5" customHeight="1" x14ac:dyDescent="0.25">
      <c r="C48" s="76"/>
      <c r="D48" s="172" t="str">
        <f>D47</f>
        <v>Tue</v>
      </c>
      <c r="E48" s="171">
        <f>E47</f>
        <v>44418</v>
      </c>
      <c r="F48" s="46"/>
      <c r="G48" s="47">
        <v>9002</v>
      </c>
      <c r="H48" s="48"/>
      <c r="I48" s="47"/>
      <c r="J48" s="49"/>
    </row>
    <row r="49" spans="1:10" ht="22.5" customHeight="1" x14ac:dyDescent="0.25">
      <c r="A49" s="8">
        <f>IF(OR(C49="f",C49="u",C49="F",C49="U"),"",IF(OR(B49=1,B49=2,B49=3,B49=4,B49=5),1,""))</f>
        <v>1</v>
      </c>
      <c r="B49" s="8">
        <f>WEEKDAY(E49,2)</f>
        <v>3</v>
      </c>
      <c r="C49" s="76"/>
      <c r="D49" s="174" t="str">
        <f>IF(B49=1,"Mo",IF(B49=2,"Tue",IF(B49=3,"Wed",IF(B49=4,"Thu",IF(B49=5,"Fri",IF(B49=6,"Sat",IF(B49=7,"Sun","")))))))</f>
        <v>Wed</v>
      </c>
      <c r="E49" s="173">
        <f>+E44+1</f>
        <v>44419</v>
      </c>
      <c r="F49" s="35"/>
      <c r="G49" s="47">
        <v>9002</v>
      </c>
      <c r="H49" s="37"/>
      <c r="I49" s="36"/>
      <c r="J49" s="38"/>
    </row>
    <row r="50" spans="1:10" ht="22.5" customHeight="1" x14ac:dyDescent="0.25">
      <c r="C50" s="76"/>
      <c r="D50" s="174" t="str">
        <f>D49</f>
        <v>Wed</v>
      </c>
      <c r="E50" s="173">
        <f>E49</f>
        <v>44419</v>
      </c>
      <c r="F50" s="35"/>
      <c r="G50" s="47">
        <v>9002</v>
      </c>
      <c r="H50" s="43"/>
      <c r="I50" s="36"/>
      <c r="J50" s="38"/>
    </row>
    <row r="51" spans="1:10" ht="22.5" customHeight="1" x14ac:dyDescent="0.25">
      <c r="C51" s="76"/>
      <c r="D51" s="174" t="str">
        <f>D50</f>
        <v>Wed</v>
      </c>
      <c r="E51" s="173">
        <f>E50</f>
        <v>44419</v>
      </c>
      <c r="F51" s="35" t="s">
        <v>53</v>
      </c>
      <c r="G51" s="47">
        <v>9002</v>
      </c>
      <c r="H51" s="37" t="s">
        <v>135</v>
      </c>
      <c r="I51" s="47" t="s">
        <v>56</v>
      </c>
      <c r="J51" s="38">
        <v>8</v>
      </c>
    </row>
    <row r="52" spans="1:10" ht="22.5" customHeight="1" x14ac:dyDescent="0.25">
      <c r="C52" s="76"/>
      <c r="D52" s="174" t="str">
        <f>D51</f>
        <v>Wed</v>
      </c>
      <c r="E52" s="173">
        <f>E51</f>
        <v>44419</v>
      </c>
      <c r="F52" s="46"/>
      <c r="G52" s="47">
        <v>9002</v>
      </c>
      <c r="H52" s="51"/>
      <c r="I52" s="47"/>
      <c r="J52" s="49"/>
    </row>
    <row r="53" spans="1:10" ht="22.5" customHeight="1" x14ac:dyDescent="0.25">
      <c r="C53" s="76"/>
      <c r="D53" s="174" t="str">
        <f>D52</f>
        <v>Wed</v>
      </c>
      <c r="E53" s="173">
        <f>E52</f>
        <v>44419</v>
      </c>
      <c r="F53" s="46"/>
      <c r="G53" s="47">
        <v>9002</v>
      </c>
      <c r="H53" s="51"/>
      <c r="I53" s="47"/>
      <c r="J53" s="49"/>
    </row>
    <row r="54" spans="1:10" ht="22.5" customHeight="1" x14ac:dyDescent="0.25">
      <c r="A54" s="8">
        <f>IF(OR(C54="f",C54="u",C54="F",C54="U"),"",IF(OR(B54=1,B54=2,B54=3,B54=4,B54=5),1,""))</f>
        <v>1</v>
      </c>
      <c r="B54" s="8">
        <f>WEEKDAY(E54,2)</f>
        <v>4</v>
      </c>
      <c r="C54" s="76"/>
      <c r="D54" s="172" t="str">
        <f>IF(B54=1,"Mo",IF(B54=2,"Tue",IF(B54=3,"Wed",IF(B54=4,"Thu",IF(B54=5,"Fri",IF(B54=6,"Sat",IF(B54=7,"Sun","")))))))</f>
        <v>Thu</v>
      </c>
      <c r="E54" s="171">
        <f>+E49+1</f>
        <v>44420</v>
      </c>
      <c r="F54" s="46"/>
      <c r="G54" s="47">
        <v>9002</v>
      </c>
      <c r="H54" s="51"/>
      <c r="I54" s="47"/>
      <c r="J54" s="49"/>
    </row>
    <row r="55" spans="1:10" ht="22.5" customHeight="1" x14ac:dyDescent="0.25">
      <c r="C55" s="76"/>
      <c r="D55" s="172" t="str">
        <f>D54</f>
        <v>Thu</v>
      </c>
      <c r="E55" s="171">
        <f>E54</f>
        <v>44420</v>
      </c>
      <c r="F55" s="46"/>
      <c r="G55" s="47">
        <v>9002</v>
      </c>
      <c r="H55" s="51"/>
      <c r="I55" s="47"/>
      <c r="J55" s="49"/>
    </row>
    <row r="56" spans="1:10" ht="22.5" customHeight="1" x14ac:dyDescent="0.25">
      <c r="C56" s="76"/>
      <c r="D56" s="172" t="str">
        <f>D55</f>
        <v>Thu</v>
      </c>
      <c r="E56" s="171">
        <f>E55</f>
        <v>44420</v>
      </c>
      <c r="F56" s="35" t="s">
        <v>53</v>
      </c>
      <c r="G56" s="47">
        <v>9002</v>
      </c>
      <c r="H56" s="37" t="s">
        <v>135</v>
      </c>
      <c r="I56" s="47" t="s">
        <v>56</v>
      </c>
      <c r="J56" s="38">
        <v>8</v>
      </c>
    </row>
    <row r="57" spans="1:10" ht="22.5" customHeight="1" x14ac:dyDescent="0.25">
      <c r="C57" s="76"/>
      <c r="D57" s="172" t="str">
        <f>D56</f>
        <v>Thu</v>
      </c>
      <c r="E57" s="171">
        <f>E56</f>
        <v>44420</v>
      </c>
      <c r="F57" s="35"/>
      <c r="G57" s="47">
        <v>9002</v>
      </c>
      <c r="H57" s="43"/>
      <c r="I57" s="36"/>
      <c r="J57" s="38"/>
    </row>
    <row r="58" spans="1:10" ht="22.5" customHeight="1" x14ac:dyDescent="0.25">
      <c r="C58" s="76"/>
      <c r="D58" s="172" t="str">
        <f>D57</f>
        <v>Thu</v>
      </c>
      <c r="E58" s="171">
        <f>E57</f>
        <v>44420</v>
      </c>
      <c r="F58" s="35"/>
      <c r="G58" s="47">
        <v>9002</v>
      </c>
      <c r="H58" s="43"/>
      <c r="I58" s="36"/>
      <c r="J58" s="38"/>
    </row>
    <row r="59" spans="1:10" ht="22.5" customHeight="1" x14ac:dyDescent="0.25">
      <c r="A59" s="8">
        <f>IF(OR(C59="f",C59="u",C59="F",C59="U"),"",IF(OR(B59=1,B59=2,B59=3,B59=4,B59=5),1,""))</f>
        <v>1</v>
      </c>
      <c r="B59" s="8">
        <f>WEEKDAY(E59,2)</f>
        <v>5</v>
      </c>
      <c r="C59" s="76"/>
      <c r="D59" s="174" t="str">
        <f>IF(B59=1,"Mo",IF(B59=2,"Tue",IF(B59=3,"Wed",IF(B59=4,"Thu",IF(B59=5,"Fri",IF(B59=6,"Sat",IF(B59=7,"Sun","")))))))</f>
        <v>Fri</v>
      </c>
      <c r="E59" s="173">
        <f>+E54+1</f>
        <v>44421</v>
      </c>
      <c r="F59" s="35"/>
      <c r="G59" s="47">
        <v>9002</v>
      </c>
      <c r="H59" s="43"/>
      <c r="I59" s="36"/>
      <c r="J59" s="38"/>
    </row>
    <row r="60" spans="1:10" ht="22.5" customHeight="1" x14ac:dyDescent="0.25">
      <c r="C60" s="76"/>
      <c r="D60" s="174" t="str">
        <f>D59</f>
        <v>Fri</v>
      </c>
      <c r="E60" s="173">
        <f>E59</f>
        <v>44421</v>
      </c>
      <c r="F60" s="35"/>
      <c r="G60" s="47">
        <v>9002</v>
      </c>
      <c r="H60" s="43"/>
      <c r="I60" s="36"/>
      <c r="J60" s="38"/>
    </row>
    <row r="61" spans="1:10" ht="22.5" customHeight="1" x14ac:dyDescent="0.25">
      <c r="C61" s="76"/>
      <c r="D61" s="174" t="str">
        <f>D60</f>
        <v>Fri</v>
      </c>
      <c r="E61" s="173">
        <f>E60</f>
        <v>44421</v>
      </c>
      <c r="F61" s="35" t="s">
        <v>53</v>
      </c>
      <c r="G61" s="47">
        <v>9002</v>
      </c>
      <c r="H61" s="37" t="s">
        <v>135</v>
      </c>
      <c r="I61" s="47" t="s">
        <v>56</v>
      </c>
      <c r="J61" s="38">
        <v>8</v>
      </c>
    </row>
    <row r="62" spans="1:10" ht="22.5" customHeight="1" x14ac:dyDescent="0.25">
      <c r="C62" s="76"/>
      <c r="D62" s="174" t="str">
        <f>D61</f>
        <v>Fri</v>
      </c>
      <c r="E62" s="173">
        <f>E61</f>
        <v>44421</v>
      </c>
      <c r="F62" s="46"/>
      <c r="G62" s="47">
        <v>9002</v>
      </c>
      <c r="H62" s="48"/>
      <c r="I62" s="47"/>
      <c r="J62" s="49"/>
    </row>
    <row r="63" spans="1:10" ht="22.5" customHeight="1" x14ac:dyDescent="0.25">
      <c r="C63" s="76"/>
      <c r="D63" s="174" t="str">
        <f>D62</f>
        <v>Fri</v>
      </c>
      <c r="E63" s="173">
        <f>E62</f>
        <v>44421</v>
      </c>
      <c r="F63" s="46"/>
      <c r="G63" s="47">
        <v>9002</v>
      </c>
      <c r="H63" s="48"/>
      <c r="I63" s="47"/>
      <c r="J63" s="49"/>
    </row>
    <row r="64" spans="1:10" ht="22.5" customHeight="1" x14ac:dyDescent="0.25">
      <c r="A64" s="8" t="str">
        <f>IF(OR(C64="f",C64="u",C64="F",C64="U"),"",IF(OR(B64=1,B64=2,B64=3,B64=4,B64=5),1,""))</f>
        <v/>
      </c>
      <c r="B64" s="8">
        <f>WEEKDAY(E64,2)</f>
        <v>6</v>
      </c>
      <c r="C64" s="76"/>
      <c r="D64" s="172" t="str">
        <f>IF(B64=1,"Mo",IF(B64=2,"Tue",IF(B64=3,"Wed",IF(B64=4,"Thu",IF(B64=5,"Fri",IF(B64=6,"Sat",IF(B64=7,"Sun","")))))))</f>
        <v>Sat</v>
      </c>
      <c r="E64" s="171">
        <f>+E59+1</f>
        <v>44422</v>
      </c>
      <c r="F64" s="46"/>
      <c r="G64" s="47">
        <v>9002</v>
      </c>
      <c r="H64" s="48"/>
      <c r="I64" s="47"/>
      <c r="J64" s="49"/>
    </row>
    <row r="65" spans="1:10" ht="22.5" customHeight="1" x14ac:dyDescent="0.25">
      <c r="A65" s="8" t="str">
        <f>IF(OR(C65="f",C65="u",C65="F",C65="U"),"",IF(OR(B65=1,B65=2,B65=3,B65=4,B65=5),1,""))</f>
        <v/>
      </c>
      <c r="B65" s="8">
        <f>WEEKDAY(E65,2)</f>
        <v>7</v>
      </c>
      <c r="C65" s="76"/>
      <c r="D65" s="174" t="str">
        <f>IF(B65=1,"Mo",IF(B65=2,"Tue",IF(B65=3,"Wed",IF(B65=4,"Thu",IF(B65=5,"Fri",IF(B65=6,"Sat",IF(B65=7,"Sun","")))))))</f>
        <v>Sun</v>
      </c>
      <c r="E65" s="173">
        <f>+E64+1</f>
        <v>44423</v>
      </c>
      <c r="F65" s="46"/>
      <c r="G65" s="47">
        <v>9002</v>
      </c>
      <c r="H65" s="48"/>
      <c r="I65" s="47"/>
      <c r="J65" s="49"/>
    </row>
    <row r="66" spans="1:10" ht="22.5" customHeight="1" x14ac:dyDescent="0.25">
      <c r="A66" s="8">
        <f>IF(OR(C66="f",C66="u",C66="F",C66="U"),"",IF(OR(B66=1,B66=2,B66=3,B66=4,B66=5),1,""))</f>
        <v>1</v>
      </c>
      <c r="B66" s="8">
        <f>WEEKDAY(E66,2)</f>
        <v>1</v>
      </c>
      <c r="C66" s="76"/>
      <c r="D66" s="174" t="str">
        <f>IF(B66=1,"Mo",IF(B66=2,"Tue",IF(B66=3,"Wed",IF(B66=4,"Thu",IF(B66=5,"Fri",IF(B66=6,"Sat",IF(B66=7,"Sun","")))))))</f>
        <v>Mo</v>
      </c>
      <c r="E66" s="173">
        <f>+E65+1</f>
        <v>44424</v>
      </c>
      <c r="F66" s="35" t="s">
        <v>53</v>
      </c>
      <c r="G66" s="47">
        <v>9002</v>
      </c>
      <c r="H66" s="37" t="s">
        <v>135</v>
      </c>
      <c r="I66" s="47" t="s">
        <v>56</v>
      </c>
      <c r="J66" s="38">
        <v>8</v>
      </c>
    </row>
    <row r="67" spans="1:10" ht="22.5" customHeight="1" x14ac:dyDescent="0.25">
      <c r="C67" s="76"/>
      <c r="D67" s="174" t="str">
        <f>D66</f>
        <v>Mo</v>
      </c>
      <c r="E67" s="173">
        <f>E66</f>
        <v>44424</v>
      </c>
      <c r="F67" s="35"/>
      <c r="G67" s="47">
        <v>9002</v>
      </c>
      <c r="H67" s="43"/>
      <c r="I67" s="36"/>
      <c r="J67" s="38"/>
    </row>
    <row r="68" spans="1:10" ht="22.5" customHeight="1" x14ac:dyDescent="0.25">
      <c r="C68" s="76"/>
      <c r="D68" s="174" t="str">
        <f>D67</f>
        <v>Mo</v>
      </c>
      <c r="E68" s="173">
        <f>E67</f>
        <v>44424</v>
      </c>
      <c r="F68" s="35"/>
      <c r="G68" s="47">
        <v>9002</v>
      </c>
      <c r="H68" s="43"/>
      <c r="I68" s="36"/>
      <c r="J68" s="38"/>
    </row>
    <row r="69" spans="1:10" ht="22.5" customHeight="1" x14ac:dyDescent="0.25">
      <c r="C69" s="76"/>
      <c r="D69" s="174" t="str">
        <f>D68</f>
        <v>Mo</v>
      </c>
      <c r="E69" s="173">
        <f>E68</f>
        <v>44424</v>
      </c>
      <c r="F69" s="35"/>
      <c r="G69" s="47">
        <v>9002</v>
      </c>
      <c r="H69" s="43"/>
      <c r="I69" s="36"/>
      <c r="J69" s="38"/>
    </row>
    <row r="70" spans="1:10" ht="22.5" customHeight="1" x14ac:dyDescent="0.25">
      <c r="C70" s="76"/>
      <c r="D70" s="174" t="str">
        <f>D69</f>
        <v>Mo</v>
      </c>
      <c r="E70" s="173">
        <f>E69</f>
        <v>44424</v>
      </c>
      <c r="F70" s="35"/>
      <c r="G70" s="47">
        <v>9002</v>
      </c>
      <c r="H70" s="43"/>
      <c r="I70" s="36"/>
      <c r="J70" s="38"/>
    </row>
    <row r="71" spans="1:10" ht="22.5" customHeight="1" x14ac:dyDescent="0.25">
      <c r="A71" s="8">
        <f>IF(OR(C71="f",C71="u",C71="F",C71="U"),"",IF(OR(B71=1,B71=2,B71=3,B71=4,B71=5),1,""))</f>
        <v>1</v>
      </c>
      <c r="B71" s="8">
        <f>WEEKDAY(E71,2)</f>
        <v>2</v>
      </c>
      <c r="C71" s="76"/>
      <c r="D71" s="172" t="str">
        <f>IF(B71=1,"Mo",IF(B71=2,"Tue",IF(B71=3,"Wed",IF(B71=4,"Thu",IF(B71=5,"Fri",IF(B71=6,"Sat",IF(B71=7,"Sun","")))))))</f>
        <v>Tue</v>
      </c>
      <c r="E71" s="171">
        <f>+E66+1</f>
        <v>44425</v>
      </c>
      <c r="F71" s="35" t="s">
        <v>53</v>
      </c>
      <c r="G71" s="47">
        <v>9002</v>
      </c>
      <c r="H71" s="37" t="s">
        <v>135</v>
      </c>
      <c r="I71" s="47" t="s">
        <v>56</v>
      </c>
      <c r="J71" s="38">
        <v>8</v>
      </c>
    </row>
    <row r="72" spans="1:10" ht="22.5" customHeight="1" x14ac:dyDescent="0.25">
      <c r="C72" s="76"/>
      <c r="D72" s="172" t="str">
        <f>D71</f>
        <v>Tue</v>
      </c>
      <c r="E72" s="171">
        <f>E71</f>
        <v>44425</v>
      </c>
      <c r="F72" s="46"/>
      <c r="G72" s="47">
        <v>9002</v>
      </c>
      <c r="H72" s="48"/>
      <c r="I72" s="47"/>
      <c r="J72" s="38"/>
    </row>
    <row r="73" spans="1:10" ht="22.5" customHeight="1" x14ac:dyDescent="0.25">
      <c r="C73" s="76"/>
      <c r="D73" s="172" t="str">
        <f>D72</f>
        <v>Tue</v>
      </c>
      <c r="E73" s="171">
        <f>E72</f>
        <v>44425</v>
      </c>
      <c r="F73" s="46"/>
      <c r="G73" s="47">
        <v>9002</v>
      </c>
      <c r="H73" s="48"/>
      <c r="I73" s="47"/>
      <c r="J73" s="49"/>
    </row>
    <row r="74" spans="1:10" ht="22.5" customHeight="1" x14ac:dyDescent="0.25">
      <c r="C74" s="76"/>
      <c r="D74" s="172" t="str">
        <f>D73</f>
        <v>Tue</v>
      </c>
      <c r="E74" s="171">
        <f>E73</f>
        <v>44425</v>
      </c>
      <c r="F74" s="46"/>
      <c r="G74" s="47">
        <v>9002</v>
      </c>
      <c r="H74" s="48"/>
      <c r="I74" s="47"/>
      <c r="J74" s="49"/>
    </row>
    <row r="75" spans="1:10" ht="22.5" customHeight="1" x14ac:dyDescent="0.25">
      <c r="C75" s="76"/>
      <c r="D75" s="172" t="str">
        <f>D74</f>
        <v>Tue</v>
      </c>
      <c r="E75" s="171">
        <f>E74</f>
        <v>44425</v>
      </c>
      <c r="F75" s="46"/>
      <c r="G75" s="47">
        <v>9002</v>
      </c>
      <c r="H75" s="48"/>
      <c r="I75" s="47"/>
      <c r="J75" s="49"/>
    </row>
    <row r="76" spans="1:10" ht="22.5" customHeight="1" x14ac:dyDescent="0.25">
      <c r="A76" s="8">
        <f>IF(OR(C76="f",C76="u",C76="F",C76="U"),"",IF(OR(B76=1,B76=2,B76=3,B76=4,B76=5),1,""))</f>
        <v>1</v>
      </c>
      <c r="B76" s="8">
        <f>WEEKDAY(E76,2)</f>
        <v>3</v>
      </c>
      <c r="C76" s="76"/>
      <c r="D76" s="174" t="str">
        <f>IF(B76=1,"Mo",IF(B76=2,"Tue",IF(B76=3,"Wed",IF(B76=4,"Thu",IF(B76=5,"Fri",IF(B76=6,"Sat",IF(B76=7,"Sun","")))))))</f>
        <v>Wed</v>
      </c>
      <c r="E76" s="173">
        <f>+E71+1</f>
        <v>44426</v>
      </c>
      <c r="F76" s="35"/>
      <c r="G76" s="47">
        <v>9002</v>
      </c>
      <c r="H76" s="48"/>
      <c r="I76" s="47"/>
      <c r="J76" s="38"/>
    </row>
    <row r="77" spans="1:10" ht="22.5" customHeight="1" x14ac:dyDescent="0.25">
      <c r="C77" s="76"/>
      <c r="D77" s="174" t="str">
        <f>D76</f>
        <v>Wed</v>
      </c>
      <c r="E77" s="173">
        <f>E76</f>
        <v>44426</v>
      </c>
      <c r="F77" s="35"/>
      <c r="G77" s="47">
        <v>9002</v>
      </c>
      <c r="H77" s="48"/>
      <c r="I77" s="47"/>
      <c r="J77" s="38"/>
    </row>
    <row r="78" spans="1:10" ht="22.5" customHeight="1" x14ac:dyDescent="0.25">
      <c r="C78" s="76"/>
      <c r="D78" s="174" t="str">
        <f>D77</f>
        <v>Wed</v>
      </c>
      <c r="E78" s="173">
        <f>E77</f>
        <v>44426</v>
      </c>
      <c r="F78" s="35" t="s">
        <v>53</v>
      </c>
      <c r="G78" s="47">
        <v>9002</v>
      </c>
      <c r="H78" s="48" t="s">
        <v>136</v>
      </c>
      <c r="I78" s="47" t="s">
        <v>56</v>
      </c>
      <c r="J78" s="38">
        <v>8</v>
      </c>
    </row>
    <row r="79" spans="1:10" ht="22.5" customHeight="1" x14ac:dyDescent="0.25">
      <c r="C79" s="76"/>
      <c r="D79" s="174" t="str">
        <f>D78</f>
        <v>Wed</v>
      </c>
      <c r="E79" s="173">
        <f>E78</f>
        <v>44426</v>
      </c>
      <c r="F79" s="46"/>
      <c r="G79" s="47">
        <v>9002</v>
      </c>
      <c r="H79" s="48"/>
      <c r="I79" s="47"/>
      <c r="J79" s="49"/>
    </row>
    <row r="80" spans="1:10" ht="22.5" customHeight="1" x14ac:dyDescent="0.25">
      <c r="C80" s="76"/>
      <c r="D80" s="174" t="str">
        <f>D79</f>
        <v>Wed</v>
      </c>
      <c r="E80" s="173">
        <f>E79</f>
        <v>44426</v>
      </c>
      <c r="F80" s="46"/>
      <c r="G80" s="47">
        <v>9002</v>
      </c>
      <c r="H80" s="48"/>
      <c r="I80" s="47"/>
      <c r="J80" s="49"/>
    </row>
    <row r="81" spans="1:10" ht="22.5" customHeight="1" x14ac:dyDescent="0.25">
      <c r="A81" s="8">
        <f>IF(OR(C81="f",C81="u",C81="F",C81="U"),"",IF(OR(B81=1,B81=2,B81=3,B81=4,B81=5),1,""))</f>
        <v>1</v>
      </c>
      <c r="B81" s="8">
        <f>WEEKDAY(E81,2)</f>
        <v>4</v>
      </c>
      <c r="C81" s="76"/>
      <c r="D81" s="172" t="str">
        <f>IF(B81=1,"Mo",IF(B81=2,"Tue",IF(B81=3,"Wed",IF(B81=4,"Thu",IF(B81=5,"Fri",IF(B81=6,"Sat",IF(B81=7,"Sun","")))))))</f>
        <v>Thu</v>
      </c>
      <c r="E81" s="171">
        <f>+E76+1</f>
        <v>44427</v>
      </c>
      <c r="F81" s="46"/>
      <c r="G81" s="47">
        <v>9002</v>
      </c>
      <c r="H81" s="48"/>
      <c r="I81" s="47"/>
      <c r="J81" s="49"/>
    </row>
    <row r="82" spans="1:10" ht="22.5" customHeight="1" x14ac:dyDescent="0.25">
      <c r="C82" s="76"/>
      <c r="D82" s="172" t="str">
        <f>D81</f>
        <v>Thu</v>
      </c>
      <c r="E82" s="171">
        <f>E81</f>
        <v>44427</v>
      </c>
      <c r="F82" s="46"/>
      <c r="G82" s="47">
        <v>9002</v>
      </c>
      <c r="H82" s="48"/>
      <c r="I82" s="47"/>
      <c r="J82" s="49"/>
    </row>
    <row r="83" spans="1:10" ht="22.5" customHeight="1" x14ac:dyDescent="0.25">
      <c r="C83" s="76"/>
      <c r="D83" s="172" t="str">
        <f>D82</f>
        <v>Thu</v>
      </c>
      <c r="E83" s="171">
        <f>E82</f>
        <v>44427</v>
      </c>
      <c r="F83" s="35" t="s">
        <v>53</v>
      </c>
      <c r="G83" s="47">
        <v>9002</v>
      </c>
      <c r="H83" s="48" t="s">
        <v>136</v>
      </c>
      <c r="I83" s="47" t="s">
        <v>56</v>
      </c>
      <c r="J83" s="38">
        <v>8</v>
      </c>
    </row>
    <row r="84" spans="1:10" ht="22.5" customHeight="1" x14ac:dyDescent="0.25">
      <c r="C84" s="76"/>
      <c r="D84" s="172" t="str">
        <f>D83</f>
        <v>Thu</v>
      </c>
      <c r="E84" s="171">
        <f>E83</f>
        <v>44427</v>
      </c>
      <c r="F84" s="35"/>
      <c r="G84" s="47">
        <v>9002</v>
      </c>
      <c r="H84" s="43"/>
      <c r="I84" s="36"/>
      <c r="J84" s="38"/>
    </row>
    <row r="85" spans="1:10" ht="22.5" customHeight="1" x14ac:dyDescent="0.25">
      <c r="C85" s="76"/>
      <c r="D85" s="172" t="str">
        <f>D84</f>
        <v>Thu</v>
      </c>
      <c r="E85" s="171">
        <f>E84</f>
        <v>44427</v>
      </c>
      <c r="F85" s="35"/>
      <c r="G85" s="47">
        <v>9002</v>
      </c>
      <c r="H85" s="43"/>
      <c r="I85" s="36"/>
      <c r="J85" s="38"/>
    </row>
    <row r="86" spans="1:10" ht="22.5" customHeight="1" x14ac:dyDescent="0.25">
      <c r="A86" s="8">
        <f>IF(OR(C86="f",C86="u",C86="F",C86="U"),"",IF(OR(B86=1,B86=2,B86=3,B86=4,B86=5),1,""))</f>
        <v>1</v>
      </c>
      <c r="B86" s="8">
        <f>WEEKDAY(E86,2)</f>
        <v>5</v>
      </c>
      <c r="C86" s="76"/>
      <c r="D86" s="174" t="str">
        <f>IF(B86=1,"Mo",IF(B86=2,"Tue",IF(B86=3,"Wed",IF(B86=4,"Thu",IF(B86=5,"Fri",IF(B86=6,"Sat",IF(B86=7,"Sun","")))))))</f>
        <v>Fri</v>
      </c>
      <c r="E86" s="173">
        <f>+E81+1</f>
        <v>44428</v>
      </c>
      <c r="F86" s="35"/>
      <c r="G86" s="47">
        <v>9002</v>
      </c>
      <c r="H86" s="43"/>
      <c r="I86" s="36"/>
      <c r="J86" s="38"/>
    </row>
    <row r="87" spans="1:10" ht="22.5" customHeight="1" x14ac:dyDescent="0.25">
      <c r="C87" s="76"/>
      <c r="D87" s="174" t="str">
        <f>D86</f>
        <v>Fri</v>
      </c>
      <c r="E87" s="173">
        <f>E86</f>
        <v>44428</v>
      </c>
      <c r="F87" s="35"/>
      <c r="G87" s="47">
        <v>9002</v>
      </c>
      <c r="H87" s="43"/>
      <c r="I87" s="36"/>
      <c r="J87" s="38"/>
    </row>
    <row r="88" spans="1:10" ht="22.5" customHeight="1" x14ac:dyDescent="0.25">
      <c r="C88" s="76"/>
      <c r="D88" s="174" t="str">
        <f>D87</f>
        <v>Fri</v>
      </c>
      <c r="E88" s="173">
        <f>E87</f>
        <v>44428</v>
      </c>
      <c r="F88" s="35" t="s">
        <v>53</v>
      </c>
      <c r="G88" s="47">
        <v>9002</v>
      </c>
      <c r="H88" s="48" t="s">
        <v>142</v>
      </c>
      <c r="I88" s="47" t="s">
        <v>56</v>
      </c>
      <c r="J88" s="38">
        <v>8</v>
      </c>
    </row>
    <row r="89" spans="1:10" ht="22.5" customHeight="1" x14ac:dyDescent="0.25">
      <c r="C89" s="76"/>
      <c r="D89" s="174" t="str">
        <f>D88</f>
        <v>Fri</v>
      </c>
      <c r="E89" s="173">
        <f>E88</f>
        <v>44428</v>
      </c>
      <c r="F89" s="46"/>
      <c r="G89" s="47">
        <v>9002</v>
      </c>
      <c r="H89" s="48"/>
      <c r="I89" s="47"/>
      <c r="J89" s="49"/>
    </row>
    <row r="90" spans="1:10" ht="22.5" customHeight="1" x14ac:dyDescent="0.25">
      <c r="C90" s="76"/>
      <c r="D90" s="174" t="str">
        <f>D89</f>
        <v>Fri</v>
      </c>
      <c r="E90" s="173">
        <f>E89</f>
        <v>44428</v>
      </c>
      <c r="F90" s="46"/>
      <c r="G90" s="47">
        <v>9002</v>
      </c>
      <c r="H90" s="48"/>
      <c r="I90" s="47"/>
      <c r="J90" s="49"/>
    </row>
    <row r="91" spans="1:10" ht="22.5" customHeight="1" x14ac:dyDescent="0.25">
      <c r="A91" s="8" t="str">
        <f>IF(OR(C91="f",C91="u",C91="F",C91="U"),"",IF(OR(B91=1,B91=2,B91=3,B91=4,B91=5),1,""))</f>
        <v/>
      </c>
      <c r="B91" s="8">
        <f>WEEKDAY(E91,2)</f>
        <v>6</v>
      </c>
      <c r="C91" s="76"/>
      <c r="D91" s="172" t="str">
        <f>IF(B91=1,"Mo",IF(B91=2,"Tue",IF(B91=3,"Wed",IF(B91=4,"Thu",IF(B91=5,"Fri",IF(B91=6,"Sat",IF(B91=7,"Sun","")))))))</f>
        <v>Sat</v>
      </c>
      <c r="E91" s="171">
        <f>+E86+1</f>
        <v>44429</v>
      </c>
      <c r="F91" s="46"/>
      <c r="G91" s="47">
        <v>9002</v>
      </c>
      <c r="H91" s="48"/>
      <c r="I91" s="47"/>
      <c r="J91" s="49"/>
    </row>
    <row r="92" spans="1:10" s="108" customFormat="1" ht="22.5" customHeight="1" x14ac:dyDescent="0.25">
      <c r="A92" s="108" t="str">
        <f>IF(OR(C92="f",C92="u",C92="F",C92="U"),"",IF(OR(B92=1,B92=2,B92=3,B92=4,B92=5),1,""))</f>
        <v/>
      </c>
      <c r="B92" s="108">
        <f>WEEKDAY(E92,2)</f>
        <v>7</v>
      </c>
      <c r="C92" s="109"/>
      <c r="D92" s="172" t="str">
        <f>IF(B92=1,"Mo",IF(B92=2,"Tue",IF(B92=3,"Wed",IF(B92=4,"Thu",IF(B92=5,"Fri",IF(B92=6,"Sat",IF(B92=7,"Sun","")))))))</f>
        <v>Sun</v>
      </c>
      <c r="E92" s="171">
        <f>+E91+1</f>
        <v>44430</v>
      </c>
      <c r="F92" s="46"/>
      <c r="G92" s="47">
        <v>9002</v>
      </c>
      <c r="H92" s="48"/>
      <c r="I92" s="47"/>
      <c r="J92" s="49"/>
    </row>
    <row r="93" spans="1:10" ht="22.5" customHeight="1" x14ac:dyDescent="0.25">
      <c r="A93" s="8">
        <f>IF(OR(C93="f",C93="u",C93="F",C93="U"),"",IF(OR(B93=1,B93=2,B93=3,B93=4,B93=5),1,""))</f>
        <v>1</v>
      </c>
      <c r="B93" s="8">
        <f>WEEKDAY(E93,2)</f>
        <v>1</v>
      </c>
      <c r="C93" s="76"/>
      <c r="D93" s="174" t="str">
        <f>IF(B93=1,"Mo",IF(B93=2,"Tue",IF(B93=3,"Wed",IF(B93=4,"Thu",IF(B93=5,"Fri",IF(B93=6,"Sat",IF(B93=7,"Sun","")))))))</f>
        <v>Mo</v>
      </c>
      <c r="E93" s="173">
        <f>+E92+1</f>
        <v>44431</v>
      </c>
      <c r="F93" s="35" t="s">
        <v>53</v>
      </c>
      <c r="G93" s="47">
        <v>9002</v>
      </c>
      <c r="H93" s="48" t="s">
        <v>141</v>
      </c>
      <c r="I93" s="47" t="s">
        <v>56</v>
      </c>
      <c r="J93" s="38">
        <v>8</v>
      </c>
    </row>
    <row r="94" spans="1:10" ht="22.5" customHeight="1" x14ac:dyDescent="0.25">
      <c r="C94" s="76"/>
      <c r="D94" s="174" t="str">
        <f>D93</f>
        <v>Mo</v>
      </c>
      <c r="E94" s="173">
        <f>E93</f>
        <v>44431</v>
      </c>
      <c r="F94" s="35"/>
      <c r="G94" s="47">
        <v>9002</v>
      </c>
      <c r="H94" s="43"/>
      <c r="I94" s="36"/>
      <c r="J94" s="38"/>
    </row>
    <row r="95" spans="1:10" ht="22.5" customHeight="1" x14ac:dyDescent="0.25">
      <c r="C95" s="76"/>
      <c r="D95" s="174" t="str">
        <f>D94</f>
        <v>Mo</v>
      </c>
      <c r="E95" s="173">
        <f>E94</f>
        <v>44431</v>
      </c>
      <c r="F95" s="35"/>
      <c r="G95" s="47">
        <v>9002</v>
      </c>
      <c r="H95" s="43"/>
      <c r="I95" s="36"/>
      <c r="J95" s="38"/>
    </row>
    <row r="96" spans="1:10" ht="22.5" customHeight="1" x14ac:dyDescent="0.25">
      <c r="C96" s="76"/>
      <c r="D96" s="174" t="str">
        <f>D95</f>
        <v>Mo</v>
      </c>
      <c r="E96" s="173">
        <f>E95</f>
        <v>44431</v>
      </c>
      <c r="F96" s="35"/>
      <c r="G96" s="47">
        <v>9002</v>
      </c>
      <c r="H96" s="43"/>
      <c r="I96" s="36"/>
      <c r="J96" s="38"/>
    </row>
    <row r="97" spans="1:10" ht="22.5" customHeight="1" x14ac:dyDescent="0.25">
      <c r="C97" s="202"/>
      <c r="D97" s="174" t="str">
        <f>D96</f>
        <v>Mo</v>
      </c>
      <c r="E97" s="173">
        <f>E96</f>
        <v>44431</v>
      </c>
      <c r="F97" s="35"/>
      <c r="G97" s="47">
        <v>9002</v>
      </c>
      <c r="H97" s="43"/>
      <c r="I97" s="36"/>
      <c r="J97" s="38"/>
    </row>
    <row r="98" spans="1:10" ht="22.5" customHeight="1" x14ac:dyDescent="0.25">
      <c r="A98" s="8">
        <f>IF(OR(C98="f",C98="u",C98="F",C98="U"),"",IF(OR(B98=1,B98=2,B98=3,B98=4,B98=5),1,""))</f>
        <v>1</v>
      </c>
      <c r="B98" s="8">
        <f>WEEKDAY(E98,2)</f>
        <v>2</v>
      </c>
      <c r="C98" s="76"/>
      <c r="D98" s="172" t="str">
        <f>IF(B98=1,"Mo",IF(B98=2,"Tue",IF(B98=3,"Wed",IF(B98=4,"Thu",IF(B98=5,"Fri",IF(B98=6,"Sat",IF(B98=7,"Sun","")))))))</f>
        <v>Tue</v>
      </c>
      <c r="E98" s="171">
        <f>+E93+1</f>
        <v>44432</v>
      </c>
      <c r="F98" s="35"/>
      <c r="G98" s="47">
        <v>9002</v>
      </c>
      <c r="H98" s="43"/>
      <c r="I98" s="36"/>
      <c r="J98" s="38"/>
    </row>
    <row r="99" spans="1:10" ht="22.5" customHeight="1" x14ac:dyDescent="0.25">
      <c r="C99" s="76"/>
      <c r="D99" s="172" t="str">
        <f>D98</f>
        <v>Tue</v>
      </c>
      <c r="E99" s="171">
        <f>E98</f>
        <v>44432</v>
      </c>
      <c r="F99" s="35" t="s">
        <v>53</v>
      </c>
      <c r="G99" s="47">
        <v>9002</v>
      </c>
      <c r="H99" s="48" t="s">
        <v>141</v>
      </c>
      <c r="I99" s="47" t="s">
        <v>56</v>
      </c>
      <c r="J99" s="38">
        <v>5</v>
      </c>
    </row>
    <row r="100" spans="1:10" ht="22.5" customHeight="1" x14ac:dyDescent="0.25">
      <c r="C100" s="76"/>
      <c r="D100" s="172" t="str">
        <f>D99</f>
        <v>Tue</v>
      </c>
      <c r="E100" s="171">
        <f>E99</f>
        <v>44432</v>
      </c>
      <c r="F100" s="46"/>
      <c r="G100" s="47">
        <v>9009</v>
      </c>
      <c r="H100" s="51" t="s">
        <v>138</v>
      </c>
      <c r="I100" s="47" t="s">
        <v>56</v>
      </c>
      <c r="J100" s="49">
        <v>2</v>
      </c>
    </row>
    <row r="101" spans="1:10" ht="22.5" customHeight="1" x14ac:dyDescent="0.25">
      <c r="C101" s="76"/>
      <c r="D101" s="172" t="str">
        <f>D100</f>
        <v>Tue</v>
      </c>
      <c r="E101" s="171">
        <f>E100</f>
        <v>44432</v>
      </c>
      <c r="F101" s="46"/>
      <c r="G101" s="47">
        <v>9002</v>
      </c>
      <c r="H101" s="71"/>
      <c r="I101" s="47"/>
      <c r="J101" s="49"/>
    </row>
    <row r="102" spans="1:10" ht="22.5" customHeight="1" x14ac:dyDescent="0.25">
      <c r="C102" s="76"/>
      <c r="D102" s="172" t="str">
        <f>D101</f>
        <v>Tue</v>
      </c>
      <c r="E102" s="171">
        <f>E101</f>
        <v>44432</v>
      </c>
      <c r="F102" s="46"/>
      <c r="G102" s="47">
        <v>9002</v>
      </c>
      <c r="H102" s="71"/>
      <c r="I102" s="47"/>
      <c r="J102" s="49"/>
    </row>
    <row r="103" spans="1:10" ht="22.5" customHeight="1" x14ac:dyDescent="0.25">
      <c r="A103" s="8">
        <f>IF(OR(C103="f",C103="u",C103="F",C103="U"),"",IF(OR(B103=1,B103=2,B103=3,B103=4,B103=5),1,""))</f>
        <v>1</v>
      </c>
      <c r="B103" s="8">
        <f>WEEKDAY(E103,2)</f>
        <v>3</v>
      </c>
      <c r="C103" s="76"/>
      <c r="D103" s="174" t="str">
        <f>IF(B103=1,"Mo",IF(B103=2,"Tue",IF(B103=3,"Wed",IF(B103=4,"Thu",IF(B103=5,"Fri",IF(B103=6,"Sat",IF(B103=7,"Sun","")))))))</f>
        <v>Wed</v>
      </c>
      <c r="E103" s="173">
        <f>+E98+1</f>
        <v>44433</v>
      </c>
      <c r="F103" s="46"/>
      <c r="G103" s="47">
        <v>9002</v>
      </c>
      <c r="H103" s="71"/>
      <c r="I103" s="47"/>
      <c r="J103" s="49"/>
    </row>
    <row r="104" spans="1:10" ht="22.5" customHeight="1" x14ac:dyDescent="0.25">
      <c r="C104" s="76"/>
      <c r="D104" s="174" t="str">
        <f>D103</f>
        <v>Wed</v>
      </c>
      <c r="E104" s="173">
        <f>E103</f>
        <v>44433</v>
      </c>
      <c r="F104" s="35"/>
      <c r="G104" s="47">
        <v>9002</v>
      </c>
      <c r="H104" s="43"/>
      <c r="I104" s="36"/>
      <c r="J104" s="38"/>
    </row>
    <row r="105" spans="1:10" ht="22.5" customHeight="1" x14ac:dyDescent="0.25">
      <c r="C105" s="76"/>
      <c r="D105" s="174" t="str">
        <f>D104</f>
        <v>Wed</v>
      </c>
      <c r="E105" s="173">
        <f>E104</f>
        <v>44433</v>
      </c>
      <c r="F105" s="35"/>
      <c r="G105" s="47">
        <v>9002</v>
      </c>
      <c r="H105" s="43"/>
      <c r="I105" s="36"/>
      <c r="J105" s="38"/>
    </row>
    <row r="106" spans="1:10" ht="22.5" customHeight="1" x14ac:dyDescent="0.25">
      <c r="C106" s="76"/>
      <c r="D106" s="174" t="str">
        <f>D105</f>
        <v>Wed</v>
      </c>
      <c r="E106" s="173">
        <f>E105</f>
        <v>44433</v>
      </c>
      <c r="F106" s="35" t="s">
        <v>137</v>
      </c>
      <c r="G106" s="47">
        <v>9002</v>
      </c>
      <c r="H106" s="48" t="s">
        <v>141</v>
      </c>
      <c r="I106" s="47" t="s">
        <v>56</v>
      </c>
      <c r="J106" s="38">
        <v>8</v>
      </c>
    </row>
    <row r="107" spans="1:10" ht="22.5" customHeight="1" x14ac:dyDescent="0.25">
      <c r="C107" s="76"/>
      <c r="D107" s="174" t="str">
        <f>D106</f>
        <v>Wed</v>
      </c>
      <c r="E107" s="173">
        <f>E106</f>
        <v>44433</v>
      </c>
      <c r="F107" s="35"/>
      <c r="G107" s="47">
        <v>9002</v>
      </c>
      <c r="H107" s="43"/>
      <c r="I107" s="36"/>
      <c r="J107" s="38"/>
    </row>
    <row r="108" spans="1:10" ht="22.5" customHeight="1" x14ac:dyDescent="0.25">
      <c r="A108" s="8">
        <f>IF(OR(C108="f",C108="u",C108="F",C108="U"),"",IF(OR(B108=1,B108=2,B108=3,B108=4,B108=5),1,""))</f>
        <v>1</v>
      </c>
      <c r="B108" s="8">
        <f>WEEKDAY(E108,2)</f>
        <v>4</v>
      </c>
      <c r="C108" s="76"/>
      <c r="D108" s="172" t="str">
        <f>IF(B108=1,"Mo",IF(B108=2,"Tue",IF(B108=3,"Wed",IF(B108=4,"Thu",IF(B108=5,"Fri",IF(B108=6,"Sat",IF(B108=7,"Sun","")))))))</f>
        <v>Thu</v>
      </c>
      <c r="E108" s="171">
        <f>+E103+1</f>
        <v>44434</v>
      </c>
      <c r="F108" s="35"/>
      <c r="G108" s="47">
        <v>9002</v>
      </c>
      <c r="H108" s="43"/>
      <c r="I108" s="36"/>
      <c r="J108" s="38"/>
    </row>
    <row r="109" spans="1:10" ht="22.5" customHeight="1" x14ac:dyDescent="0.25">
      <c r="C109" s="76"/>
      <c r="D109" s="172" t="str">
        <f>D108</f>
        <v>Thu</v>
      </c>
      <c r="E109" s="171">
        <f>E108</f>
        <v>44434</v>
      </c>
      <c r="F109" s="35"/>
      <c r="G109" s="47">
        <v>9002</v>
      </c>
      <c r="H109" s="43"/>
      <c r="I109" s="36"/>
      <c r="J109" s="38"/>
    </row>
    <row r="110" spans="1:10" ht="22.5" customHeight="1" x14ac:dyDescent="0.25">
      <c r="C110" s="76"/>
      <c r="D110" s="172" t="str">
        <f>D109</f>
        <v>Thu</v>
      </c>
      <c r="E110" s="171">
        <f>E109</f>
        <v>44434</v>
      </c>
      <c r="F110" s="35" t="s">
        <v>53</v>
      </c>
      <c r="G110" s="47">
        <v>9002</v>
      </c>
      <c r="H110" s="37" t="s">
        <v>140</v>
      </c>
      <c r="I110" s="47" t="s">
        <v>56</v>
      </c>
      <c r="J110" s="38">
        <v>8</v>
      </c>
    </row>
    <row r="111" spans="1:10" ht="22.5" customHeight="1" x14ac:dyDescent="0.25">
      <c r="C111" s="76"/>
      <c r="D111" s="172" t="str">
        <f>D110</f>
        <v>Thu</v>
      </c>
      <c r="E111" s="171">
        <f>E110</f>
        <v>44434</v>
      </c>
      <c r="F111" s="46"/>
      <c r="G111" s="47">
        <v>9002</v>
      </c>
      <c r="H111" s="48"/>
      <c r="I111" s="47"/>
      <c r="J111" s="38"/>
    </row>
    <row r="112" spans="1:10" ht="22.5" customHeight="1" x14ac:dyDescent="0.25">
      <c r="C112" s="76"/>
      <c r="D112" s="172" t="str">
        <f>D111</f>
        <v>Thu</v>
      </c>
      <c r="E112" s="171">
        <f>E111</f>
        <v>44434</v>
      </c>
      <c r="F112" s="46"/>
      <c r="G112" s="47">
        <v>9002</v>
      </c>
      <c r="H112" s="48"/>
      <c r="I112" s="47"/>
      <c r="J112" s="49"/>
    </row>
    <row r="113" spans="1:10" ht="22.5" customHeight="1" x14ac:dyDescent="0.25">
      <c r="A113" s="8">
        <f>IF(OR(C113="f",C113="u",C113="F",C113="U"),"",IF(OR(B113=1,B113=2,B113=3,B113=4,B113=5),1,""))</f>
        <v>1</v>
      </c>
      <c r="B113" s="8">
        <f>WEEKDAY(E113,2)</f>
        <v>5</v>
      </c>
      <c r="C113" s="76"/>
      <c r="D113" s="174" t="str">
        <f>IF(B113=1,"Mo",IF(B113=2,"Tue",IF(B113=3,"Wed",IF(B113=4,"Thu",IF(B113=5,"Fri",IF(B113=6,"Sat",IF(B113=7,"Sun","")))))))</f>
        <v>Fri</v>
      </c>
      <c r="E113" s="173">
        <f>+E108+1</f>
        <v>44435</v>
      </c>
      <c r="F113" s="46"/>
      <c r="G113" s="47">
        <v>9002</v>
      </c>
      <c r="H113" s="48"/>
      <c r="I113" s="47"/>
      <c r="J113" s="49"/>
    </row>
    <row r="114" spans="1:10" ht="22.5" customHeight="1" x14ac:dyDescent="0.25">
      <c r="C114" s="76"/>
      <c r="D114" s="174" t="str">
        <f>D113</f>
        <v>Fri</v>
      </c>
      <c r="E114" s="173">
        <f>E113</f>
        <v>44435</v>
      </c>
      <c r="F114" s="46"/>
      <c r="G114" s="47">
        <v>9002</v>
      </c>
      <c r="H114" s="48"/>
      <c r="I114" s="47"/>
      <c r="J114" s="49"/>
    </row>
    <row r="115" spans="1:10" ht="22.5" customHeight="1" x14ac:dyDescent="0.25">
      <c r="C115" s="76"/>
      <c r="D115" s="174" t="str">
        <f>D114</f>
        <v>Fri</v>
      </c>
      <c r="E115" s="173">
        <f>E114</f>
        <v>44435</v>
      </c>
      <c r="F115" s="35" t="s">
        <v>53</v>
      </c>
      <c r="G115" s="47">
        <v>9002</v>
      </c>
      <c r="H115" s="37" t="s">
        <v>139</v>
      </c>
      <c r="I115" s="47" t="s">
        <v>56</v>
      </c>
      <c r="J115" s="38">
        <v>6</v>
      </c>
    </row>
    <row r="116" spans="1:10" ht="22.5" customHeight="1" x14ac:dyDescent="0.25">
      <c r="C116" s="76"/>
      <c r="D116" s="174" t="str">
        <f>D115</f>
        <v>Fri</v>
      </c>
      <c r="E116" s="173">
        <f>E115</f>
        <v>44435</v>
      </c>
      <c r="F116" s="35"/>
      <c r="G116" s="47">
        <v>9002</v>
      </c>
      <c r="H116" s="43"/>
      <c r="I116" s="36"/>
      <c r="J116" s="38"/>
    </row>
    <row r="117" spans="1:10" ht="22.5" customHeight="1" x14ac:dyDescent="0.25">
      <c r="C117" s="76"/>
      <c r="D117" s="174" t="str">
        <f>D116</f>
        <v>Fri</v>
      </c>
      <c r="E117" s="173">
        <f>E116</f>
        <v>44435</v>
      </c>
      <c r="F117" s="35"/>
      <c r="G117" s="47">
        <v>9002</v>
      </c>
      <c r="H117" s="43"/>
      <c r="I117" s="36"/>
      <c r="J117" s="38"/>
    </row>
    <row r="118" spans="1:10" ht="22.5" customHeight="1" x14ac:dyDescent="0.25">
      <c r="A118" s="8" t="str">
        <f>IF(OR(C118="f",C118="u",C118="F",C118="U"),"",IF(OR(B118=1,B118=2,B118=3,B118=4,B118=5),1,""))</f>
        <v/>
      </c>
      <c r="B118" s="8">
        <f>WEEKDAY(E118,2)</f>
        <v>6</v>
      </c>
      <c r="C118" s="76"/>
      <c r="D118" s="172" t="str">
        <f>IF(B118=1,"Mo",IF(B118=2,"Tue",IF(B118=3,"Wed",IF(B118=4,"Thu",IF(B118=5,"Fri",IF(B118=6,"Sat",IF(B118=7,"Sun","")))))))</f>
        <v>Sat</v>
      </c>
      <c r="E118" s="171">
        <f>+E113+1</f>
        <v>44436</v>
      </c>
      <c r="F118" s="35"/>
      <c r="G118" s="47">
        <v>9002</v>
      </c>
      <c r="H118" s="43"/>
      <c r="I118" s="36"/>
      <c r="J118" s="38"/>
    </row>
    <row r="119" spans="1:10" ht="22.5" customHeight="1" x14ac:dyDescent="0.25">
      <c r="A119" s="8" t="str">
        <f>IF(OR(C119="f",C119="u",C119="F",C119="U"),"",IF(OR(B119=1,B119=2,B119=3,B119=4,B119=5),1,""))</f>
        <v/>
      </c>
      <c r="B119" s="8">
        <f>WEEKDAY(E118+1,2)</f>
        <v>7</v>
      </c>
      <c r="C119" s="76"/>
      <c r="D119" s="174" t="str">
        <f>IF(B119=1,"Mo",IF(B119=2,"Tue",IF(B119=3,"Wed",IF(B119=4,"Thu",IF(B119=5,"Fri",IF(B119=6,"Sat",IF(B119=7,"Sun","")))))))</f>
        <v>Sun</v>
      </c>
      <c r="E119" s="173">
        <f>IF(MONTH(E118+1)&gt;MONTH(E118),"",E118+1)</f>
        <v>44437</v>
      </c>
      <c r="F119" s="35"/>
      <c r="G119" s="47">
        <v>9002</v>
      </c>
      <c r="H119" s="43"/>
      <c r="I119" s="36"/>
      <c r="J119" s="38"/>
    </row>
    <row r="120" spans="1:10" ht="22.5" customHeight="1" x14ac:dyDescent="0.25">
      <c r="A120" s="8">
        <f>IF(OR(C120="f",C120="u",C120="F",C120="U"),"",IF(OR(B120=1,B120=2,B120=3,B120=4,B120=5),1,""))</f>
        <v>1</v>
      </c>
      <c r="B120" s="8">
        <v>3</v>
      </c>
      <c r="C120" s="76"/>
      <c r="D120" s="174" t="str">
        <f>IF(B93=1,"Mo",IF(B93=2,"Tue",IF(B93=3,"Wed",IF(B93=4,"Thu",IF(B93=5,"Fri",IF(B93=6,"Sat",IF(B93=7,"Sun","")))))))</f>
        <v>Mo</v>
      </c>
      <c r="E120" s="173">
        <f>IF(MONTH(E119+1)&gt;MONTH(E119),"",E119+1)</f>
        <v>44438</v>
      </c>
      <c r="F120" s="35" t="s">
        <v>53</v>
      </c>
      <c r="G120" s="47">
        <v>9002</v>
      </c>
      <c r="H120" s="37" t="s">
        <v>135</v>
      </c>
      <c r="I120" s="47" t="s">
        <v>56</v>
      </c>
      <c r="J120" s="38">
        <v>5</v>
      </c>
    </row>
    <row r="121" spans="1:10" ht="22.5" customHeight="1" x14ac:dyDescent="0.25">
      <c r="C121" s="76"/>
      <c r="D121" s="201" t="str">
        <f>D120</f>
        <v>Mo</v>
      </c>
      <c r="E121" s="200">
        <f>E120</f>
        <v>44438</v>
      </c>
      <c r="F121" s="46"/>
      <c r="G121" s="47">
        <v>9009</v>
      </c>
      <c r="H121" s="51" t="s">
        <v>138</v>
      </c>
      <c r="I121" s="47" t="s">
        <v>56</v>
      </c>
      <c r="J121" s="49">
        <v>2</v>
      </c>
    </row>
    <row r="122" spans="1:10" ht="22.5" customHeight="1" x14ac:dyDescent="0.25">
      <c r="C122" s="76"/>
      <c r="D122" s="201" t="str">
        <f>D121</f>
        <v>Mo</v>
      </c>
      <c r="E122" s="200">
        <f>E121</f>
        <v>44438</v>
      </c>
      <c r="F122" s="46"/>
      <c r="G122" s="47">
        <v>9002</v>
      </c>
      <c r="H122" s="51"/>
      <c r="I122" s="47"/>
      <c r="J122" s="49"/>
    </row>
    <row r="123" spans="1:10" ht="21.75" customHeight="1" x14ac:dyDescent="0.25">
      <c r="C123" s="76"/>
      <c r="D123" s="201" t="str">
        <f>D122</f>
        <v>Mo</v>
      </c>
      <c r="E123" s="200">
        <f>E122</f>
        <v>44438</v>
      </c>
      <c r="F123" s="46"/>
      <c r="G123" s="47">
        <v>9002</v>
      </c>
      <c r="H123" s="51"/>
      <c r="I123" s="47"/>
      <c r="J123" s="49"/>
    </row>
    <row r="124" spans="1:10" ht="21.75" customHeight="1" x14ac:dyDescent="0.25">
      <c r="C124" s="112"/>
      <c r="D124" s="201" t="str">
        <f>D123</f>
        <v>Mo</v>
      </c>
      <c r="E124" s="200">
        <f>E123</f>
        <v>44438</v>
      </c>
      <c r="F124" s="46"/>
      <c r="G124" s="47">
        <v>9002</v>
      </c>
      <c r="H124" s="51"/>
      <c r="I124" s="47"/>
      <c r="J124" s="49"/>
    </row>
    <row r="125" spans="1:10" ht="21.75" customHeight="1" x14ac:dyDescent="0.25">
      <c r="C125" s="112"/>
      <c r="D125" s="170" t="str">
        <f>IF(B98=1,"Mo",IF(B98=2,"Tue",IF(B98=3,"Wed",IF(B98=4,"Thu",IF(B98=5,"Fri",IF(B98=6,"Sat",IF(B98=7,"Sun","")))))))</f>
        <v>Tue</v>
      </c>
      <c r="E125" s="169">
        <f>E124+1</f>
        <v>44439</v>
      </c>
      <c r="F125" s="35" t="s">
        <v>53</v>
      </c>
      <c r="G125" s="47">
        <v>9002</v>
      </c>
      <c r="H125" s="37" t="s">
        <v>135</v>
      </c>
      <c r="I125" s="47" t="s">
        <v>56</v>
      </c>
      <c r="J125" s="38">
        <v>8</v>
      </c>
    </row>
    <row r="126" spans="1:10" ht="21.75" customHeight="1" x14ac:dyDescent="0.25">
      <c r="C126" s="112"/>
      <c r="D126" s="199" t="str">
        <f>D125</f>
        <v>Tue</v>
      </c>
      <c r="E126" s="169">
        <f>E125</f>
        <v>44439</v>
      </c>
      <c r="F126" s="35"/>
      <c r="G126" s="47">
        <v>9002</v>
      </c>
      <c r="H126" s="43"/>
      <c r="I126" s="36"/>
      <c r="J126" s="38"/>
    </row>
    <row r="127" spans="1:10" ht="21.75" customHeight="1" x14ac:dyDescent="0.25">
      <c r="C127" s="112"/>
      <c r="D127" s="199" t="str">
        <f>D126</f>
        <v>Tue</v>
      </c>
      <c r="E127" s="169">
        <f>E126</f>
        <v>44439</v>
      </c>
      <c r="F127" s="35"/>
      <c r="G127" s="47">
        <v>9002</v>
      </c>
      <c r="H127" s="43"/>
      <c r="I127" s="36"/>
      <c r="J127" s="38"/>
    </row>
    <row r="128" spans="1:10" ht="21.75" customHeight="1" x14ac:dyDescent="0.25">
      <c r="C128" s="112"/>
      <c r="D128" s="199" t="str">
        <f>D127</f>
        <v>Tue</v>
      </c>
      <c r="E128" s="169">
        <f>E127</f>
        <v>44439</v>
      </c>
      <c r="F128" s="35"/>
      <c r="G128" s="47">
        <v>9002</v>
      </c>
      <c r="H128" s="43"/>
      <c r="I128" s="36"/>
      <c r="J128" s="38"/>
    </row>
    <row r="129" spans="3:10" ht="21.75" customHeight="1" thickBot="1" x14ac:dyDescent="0.3">
      <c r="C129" s="81"/>
      <c r="D129" s="168" t="str">
        <f>D125</f>
        <v>Tue</v>
      </c>
      <c r="E129" s="167">
        <f>E125</f>
        <v>44439</v>
      </c>
      <c r="F129" s="35"/>
      <c r="G129" s="47">
        <v>9002</v>
      </c>
      <c r="H129" s="43"/>
      <c r="I129" s="36"/>
      <c r="J129" s="38"/>
    </row>
    <row r="130" spans="3:10" ht="30" customHeight="1" x14ac:dyDescent="0.25">
      <c r="F130" s="35"/>
      <c r="G130" s="47"/>
      <c r="H130" s="37"/>
      <c r="I130" s="47"/>
      <c r="J130" s="38"/>
    </row>
    <row r="131" spans="3:10" ht="30" customHeight="1" x14ac:dyDescent="0.25">
      <c r="F131" s="46"/>
      <c r="G131" s="47"/>
      <c r="H131" s="71"/>
      <c r="I131" s="47"/>
      <c r="J131" s="49"/>
    </row>
    <row r="132" spans="3:10" ht="30" customHeight="1" x14ac:dyDescent="0.25">
      <c r="F132" s="46"/>
      <c r="G132" s="47"/>
      <c r="H132" s="71"/>
      <c r="I132" s="47"/>
      <c r="J132" s="49"/>
    </row>
    <row r="133" spans="3:10" ht="30" customHeight="1" x14ac:dyDescent="0.25">
      <c r="F133" s="46"/>
      <c r="G133" s="47"/>
      <c r="H133" s="71"/>
      <c r="I133" s="47"/>
      <c r="J133" s="49"/>
    </row>
    <row r="134" spans="3:10" ht="30" customHeight="1" x14ac:dyDescent="0.25">
      <c r="F134" s="46"/>
      <c r="G134" s="47"/>
      <c r="H134" s="71"/>
      <c r="I134" s="47"/>
      <c r="J134" s="49"/>
    </row>
    <row r="135" spans="3:10" ht="30" customHeight="1" x14ac:dyDescent="0.25">
      <c r="F135" s="35"/>
      <c r="G135" s="47"/>
      <c r="H135" s="43"/>
      <c r="I135" s="36"/>
      <c r="J135" s="38"/>
    </row>
    <row r="136" spans="3:10" ht="30" customHeight="1" x14ac:dyDescent="0.25"/>
    <row r="137" spans="3:10" ht="30" customHeight="1" x14ac:dyDescent="0.25"/>
    <row r="138" spans="3:10" ht="30" customHeight="1" x14ac:dyDescent="0.25"/>
    <row r="139" spans="3:10" ht="30" customHeight="1" x14ac:dyDescent="0.25"/>
    <row r="140" spans="3:10" ht="30" customHeight="1" x14ac:dyDescent="0.25"/>
    <row r="141" spans="3:10" ht="30" customHeight="1" x14ac:dyDescent="0.25"/>
    <row r="142" spans="3:10" ht="30" customHeight="1" x14ac:dyDescent="0.25"/>
    <row r="143" spans="3:10" ht="30" customHeight="1" x14ac:dyDescent="0.25"/>
    <row r="144" spans="3:10" ht="30" customHeight="1" x14ac:dyDescent="0.25"/>
    <row r="145" s="8" customFormat="1" ht="30" customHeight="1" x14ac:dyDescent="0.25"/>
    <row r="146" s="8" customFormat="1" ht="30" customHeight="1" x14ac:dyDescent="0.25"/>
    <row r="147" s="8" customFormat="1" ht="30" customHeight="1" x14ac:dyDescent="0.25"/>
    <row r="148" s="8" customFormat="1" ht="30" customHeight="1" x14ac:dyDescent="0.25"/>
    <row r="149" s="8" customFormat="1" ht="30" customHeight="1" x14ac:dyDescent="0.25"/>
    <row r="150" s="8" customFormat="1" ht="30" customHeight="1" x14ac:dyDescent="0.25"/>
    <row r="151" s="8" customFormat="1" ht="30" customHeight="1" x14ac:dyDescent="0.25"/>
    <row r="152" s="8" customFormat="1" ht="30" customHeight="1" x14ac:dyDescent="0.25"/>
    <row r="153" s="8" customFormat="1" ht="30" customHeight="1" x14ac:dyDescent="0.25"/>
    <row r="154" s="8" customFormat="1" ht="30" customHeight="1" x14ac:dyDescent="0.25"/>
    <row r="155" s="8" customFormat="1" ht="30" customHeight="1" x14ac:dyDescent="0.25"/>
    <row r="156" s="8" customFormat="1" ht="30" customHeight="1" x14ac:dyDescent="0.25"/>
    <row r="157" s="8" customFormat="1" ht="30" customHeight="1" x14ac:dyDescent="0.25"/>
    <row r="158" s="8" customFormat="1" ht="30" customHeight="1" x14ac:dyDescent="0.25"/>
    <row r="159" s="8" customFormat="1" ht="30" customHeight="1" x14ac:dyDescent="0.25"/>
    <row r="160" s="8" customFormat="1" ht="30" customHeight="1" x14ac:dyDescent="0.25"/>
    <row r="161" s="8" customFormat="1" ht="30" customHeight="1" x14ac:dyDescent="0.25"/>
    <row r="162" s="8" customFormat="1" ht="30" customHeight="1" x14ac:dyDescent="0.25"/>
    <row r="163" s="8" customFormat="1" ht="30" customHeight="1" x14ac:dyDescent="0.25"/>
    <row r="164" s="8" customFormat="1" ht="30" customHeight="1" x14ac:dyDescent="0.25"/>
    <row r="165" s="8" customFormat="1" ht="30" customHeight="1" x14ac:dyDescent="0.25"/>
    <row r="166" s="8" customFormat="1" ht="30" customHeight="1" x14ac:dyDescent="0.25"/>
    <row r="167" s="8" customFormat="1" ht="30" customHeight="1" x14ac:dyDescent="0.25"/>
    <row r="168" s="8" customFormat="1" ht="30" customHeight="1" x14ac:dyDescent="0.25"/>
    <row r="169" s="8" customFormat="1" ht="30" customHeight="1" x14ac:dyDescent="0.25"/>
    <row r="170" s="8" customFormat="1" ht="30" customHeight="1" x14ac:dyDescent="0.25"/>
    <row r="171" s="8" customFormat="1" ht="30" customHeight="1" x14ac:dyDescent="0.25"/>
    <row r="172" s="8" customFormat="1" ht="30" customHeight="1" x14ac:dyDescent="0.25"/>
    <row r="173" s="8" customFormat="1" ht="30" customHeight="1" x14ac:dyDescent="0.25"/>
    <row r="174" s="8" customFormat="1" ht="30" customHeight="1" x14ac:dyDescent="0.25"/>
    <row r="175" s="8" customFormat="1" ht="30" customHeight="1" x14ac:dyDescent="0.25"/>
    <row r="176" s="8" customFormat="1" ht="30" customHeight="1" x14ac:dyDescent="0.25"/>
    <row r="177" s="8" customFormat="1" ht="30" customHeight="1" x14ac:dyDescent="0.25"/>
    <row r="178" s="8" customFormat="1" ht="30" customHeight="1" x14ac:dyDescent="0.25"/>
    <row r="179" s="8" customFormat="1" ht="30" customHeight="1" x14ac:dyDescent="0.25"/>
    <row r="180" s="8" customFormat="1" ht="30" customHeight="1" x14ac:dyDescent="0.25"/>
    <row r="181" s="8" customFormat="1" ht="30" customHeight="1" x14ac:dyDescent="0.25"/>
    <row r="182" s="8" customFormat="1" ht="30" customHeight="1" x14ac:dyDescent="0.25"/>
    <row r="183" s="8" customFormat="1" ht="30" customHeight="1" x14ac:dyDescent="0.25"/>
    <row r="184" s="8" customFormat="1" ht="30" customHeight="1" x14ac:dyDescent="0.25"/>
    <row r="185" s="8" customFormat="1" ht="30" customHeight="1" x14ac:dyDescent="0.25"/>
    <row r="186" s="8" customFormat="1" ht="30" customHeight="1" x14ac:dyDescent="0.25"/>
    <row r="187" s="8" customFormat="1" ht="30" customHeight="1" x14ac:dyDescent="0.25"/>
    <row r="188" s="8" customFormat="1" ht="30" customHeight="1" x14ac:dyDescent="0.25"/>
    <row r="189" s="8" customFormat="1" ht="30" customHeight="1" x14ac:dyDescent="0.25"/>
    <row r="190" s="8" customFormat="1" ht="30" customHeight="1" x14ac:dyDescent="0.25"/>
    <row r="191" s="8" customFormat="1" ht="30" customHeight="1" x14ac:dyDescent="0.25"/>
    <row r="192" s="8" customFormat="1" ht="30" customHeight="1" x14ac:dyDescent="0.25"/>
    <row r="193" s="8" customFormat="1" ht="30" customHeight="1" x14ac:dyDescent="0.25"/>
    <row r="194" s="8" customFormat="1" ht="30" customHeight="1" x14ac:dyDescent="0.25"/>
    <row r="195" s="8" customFormat="1" ht="30" customHeight="1" x14ac:dyDescent="0.25"/>
    <row r="196" s="8" customFormat="1" ht="30" customHeight="1" x14ac:dyDescent="0.25"/>
    <row r="197" s="8" customFormat="1" ht="30" customHeight="1" x14ac:dyDescent="0.25"/>
    <row r="198" s="8" customFormat="1" ht="30" customHeight="1" x14ac:dyDescent="0.25"/>
    <row r="199" s="8" customFormat="1" ht="30" customHeight="1" x14ac:dyDescent="0.25"/>
    <row r="200" s="8" customFormat="1" ht="30" customHeight="1" x14ac:dyDescent="0.25"/>
    <row r="201" s="8" customFormat="1" ht="30" customHeight="1" x14ac:dyDescent="0.25"/>
    <row r="202" s="8" customFormat="1" ht="30" customHeight="1" x14ac:dyDescent="0.25"/>
    <row r="203" s="8" customFormat="1" ht="30" customHeight="1" x14ac:dyDescent="0.25"/>
    <row r="204" s="8" customFormat="1" ht="30" customHeight="1" x14ac:dyDescent="0.25"/>
    <row r="205" s="8" customFormat="1" ht="30" customHeight="1" x14ac:dyDescent="0.25"/>
    <row r="206" s="8" customFormat="1" ht="30" customHeight="1" x14ac:dyDescent="0.25"/>
    <row r="207" s="8" customFormat="1" ht="30" customHeight="1" x14ac:dyDescent="0.25"/>
    <row r="208" s="8" customFormat="1" ht="30" customHeight="1" x14ac:dyDescent="0.25"/>
    <row r="209" s="8" customFormat="1" ht="30" customHeight="1" x14ac:dyDescent="0.25"/>
    <row r="210" s="8" customFormat="1" ht="30" customHeight="1" x14ac:dyDescent="0.25"/>
    <row r="211" s="8" customFormat="1" ht="30" customHeight="1" x14ac:dyDescent="0.25"/>
    <row r="212" s="8" customFormat="1" ht="30" customHeight="1" x14ac:dyDescent="0.25"/>
    <row r="213" s="8" customFormat="1" ht="30" customHeight="1" x14ac:dyDescent="0.25"/>
    <row r="214" s="8" customFormat="1" ht="30" customHeight="1" x14ac:dyDescent="0.25"/>
    <row r="215" s="8" customFormat="1" ht="30" customHeight="1" x14ac:dyDescent="0.25"/>
    <row r="216" s="8" customFormat="1" ht="30" customHeight="1" x14ac:dyDescent="0.25"/>
    <row r="217" s="8" customFormat="1" ht="30" customHeight="1" x14ac:dyDescent="0.25"/>
    <row r="218" s="8" customFormat="1" ht="30" customHeight="1" x14ac:dyDescent="0.25"/>
    <row r="219" s="8" customFormat="1" ht="30" customHeight="1" x14ac:dyDescent="0.25"/>
    <row r="220" s="8" customFormat="1" ht="30" customHeight="1" x14ac:dyDescent="0.25"/>
    <row r="221" s="8" customFormat="1" ht="30" customHeight="1" x14ac:dyDescent="0.25"/>
    <row r="222" s="8" customFormat="1" ht="30" customHeight="1" x14ac:dyDescent="0.25"/>
    <row r="223" s="8" customFormat="1" ht="30" customHeight="1" x14ac:dyDescent="0.25"/>
    <row r="224" s="8" customFormat="1" ht="30" customHeight="1" x14ac:dyDescent="0.25"/>
    <row r="225" s="8" customFormat="1" ht="30" customHeight="1" x14ac:dyDescent="0.25"/>
    <row r="226" s="8" customFormat="1" ht="30" customHeight="1" x14ac:dyDescent="0.25"/>
    <row r="227" s="8" customFormat="1" ht="30" customHeight="1" x14ac:dyDescent="0.25"/>
    <row r="228" s="8" customFormat="1" ht="30" customHeight="1" x14ac:dyDescent="0.25"/>
    <row r="229" s="8" customFormat="1" ht="30" customHeight="1" x14ac:dyDescent="0.25"/>
    <row r="230" s="8" customFormat="1" ht="30" customHeight="1" x14ac:dyDescent="0.25"/>
    <row r="231" s="8" customFormat="1" ht="30" customHeight="1" x14ac:dyDescent="0.25"/>
    <row r="232" s="8" customFormat="1" ht="30" customHeight="1" x14ac:dyDescent="0.25"/>
    <row r="233" s="8" customFormat="1" ht="30" customHeight="1" x14ac:dyDescent="0.25"/>
    <row r="234" s="8" customFormat="1" ht="30" customHeight="1" x14ac:dyDescent="0.25"/>
    <row r="235" s="8" customFormat="1" ht="30" customHeight="1" x14ac:dyDescent="0.25"/>
    <row r="236" s="8" customFormat="1" ht="30" customHeight="1" x14ac:dyDescent="0.25"/>
    <row r="237" s="8" customFormat="1" ht="30" customHeight="1" x14ac:dyDescent="0.25"/>
    <row r="238" s="8" customFormat="1" ht="30" customHeight="1" x14ac:dyDescent="0.25"/>
    <row r="239" s="8" customFormat="1" ht="30" customHeight="1" x14ac:dyDescent="0.25"/>
    <row r="240" s="8" customFormat="1" ht="30" customHeight="1" x14ac:dyDescent="0.25"/>
    <row r="241" s="8" customFormat="1" ht="30" customHeight="1" x14ac:dyDescent="0.25"/>
    <row r="242" s="8" customFormat="1" ht="30" customHeight="1" x14ac:dyDescent="0.25"/>
    <row r="243" s="8" customFormat="1" ht="30" customHeight="1" x14ac:dyDescent="0.25"/>
    <row r="244" s="8" customFormat="1" ht="30" customHeight="1" x14ac:dyDescent="0.25"/>
    <row r="245" s="8" customFormat="1" ht="30" customHeight="1" x14ac:dyDescent="0.25"/>
    <row r="246" s="8" customFormat="1" ht="30" customHeight="1" x14ac:dyDescent="0.25"/>
    <row r="247" s="8" customFormat="1" ht="30" customHeight="1" x14ac:dyDescent="0.25"/>
    <row r="248" s="8" customFormat="1" ht="30" customHeight="1" x14ac:dyDescent="0.25"/>
    <row r="249" s="8" customFormat="1" ht="30" customHeight="1" x14ac:dyDescent="0.25"/>
    <row r="250" s="8" customFormat="1" ht="30" customHeight="1" x14ac:dyDescent="0.25"/>
    <row r="251" s="8" customFormat="1" ht="30" customHeight="1" x14ac:dyDescent="0.25"/>
    <row r="252" s="8" customFormat="1" ht="30" customHeight="1" x14ac:dyDescent="0.25"/>
    <row r="253" s="8" customFormat="1" ht="30" customHeight="1" x14ac:dyDescent="0.25"/>
    <row r="254" s="8" customFormat="1" ht="30" customHeight="1" x14ac:dyDescent="0.25"/>
    <row r="255" s="8" customFormat="1" ht="30" customHeight="1" x14ac:dyDescent="0.25"/>
    <row r="256" s="8" customFormat="1" ht="30" customHeight="1" x14ac:dyDescent="0.25"/>
    <row r="257" s="8" customFormat="1" ht="30" customHeight="1" x14ac:dyDescent="0.25"/>
    <row r="258" s="8" customFormat="1" ht="30" customHeight="1" x14ac:dyDescent="0.25"/>
    <row r="259" s="8" customFormat="1" ht="30" customHeight="1" x14ac:dyDescent="0.25"/>
    <row r="260" s="8" customFormat="1" ht="30" customHeight="1" x14ac:dyDescent="0.25"/>
    <row r="261" s="8" customFormat="1" ht="30" customHeight="1" x14ac:dyDescent="0.25"/>
    <row r="262" s="8" customFormat="1" ht="30" customHeight="1" x14ac:dyDescent="0.25"/>
    <row r="263" s="8" customFormat="1" ht="39" customHeight="1" x14ac:dyDescent="0.25"/>
    <row r="264" s="8" customFormat="1" ht="39" customHeight="1" x14ac:dyDescent="0.25"/>
    <row r="265" s="8" customFormat="1" ht="39" customHeight="1" x14ac:dyDescent="0.25"/>
    <row r="266" s="8" customFormat="1" ht="39" customHeight="1" x14ac:dyDescent="0.25"/>
    <row r="267" s="8" customFormat="1" ht="39" customHeight="1" x14ac:dyDescent="0.25"/>
    <row r="268" s="8" customFormat="1" ht="39" customHeight="1" x14ac:dyDescent="0.25"/>
    <row r="269" s="8" customFormat="1" ht="39" customHeight="1" x14ac:dyDescent="0.25"/>
    <row r="270" s="8" customFormat="1" ht="39" customHeight="1" x14ac:dyDescent="0.25"/>
    <row r="271" s="8" customFormat="1" ht="39" customHeight="1" x14ac:dyDescent="0.25"/>
    <row r="272" s="8" customFormat="1" ht="39" customHeight="1" x14ac:dyDescent="0.25"/>
    <row r="273" s="8" customFormat="1" ht="39" customHeight="1" x14ac:dyDescent="0.25"/>
    <row r="274" s="8" customFormat="1" ht="39" customHeight="1" x14ac:dyDescent="0.25"/>
  </sheetData>
  <mergeCells count="2">
    <mergeCell ref="D1:J1"/>
    <mergeCell ref="D4:E4"/>
  </mergeCells>
  <conditionalFormatting sqref="C11:C119">
    <cfRule type="expression" dxfId="295" priority="9" stopIfTrue="1">
      <formula>IF($A11=1,B11,)</formula>
    </cfRule>
    <cfRule type="expression" dxfId="294" priority="10" stopIfTrue="1">
      <formula>IF($A11="",B11,)</formula>
    </cfRule>
  </conditionalFormatting>
  <conditionalFormatting sqref="E11">
    <cfRule type="expression" dxfId="293" priority="11" stopIfTrue="1">
      <formula>IF($A11="",B11,"")</formula>
    </cfRule>
  </conditionalFormatting>
  <conditionalFormatting sqref="E12:E119">
    <cfRule type="expression" dxfId="292" priority="12" stopIfTrue="1">
      <formula>IF($A12&lt;&gt;1,B12,"")</formula>
    </cfRule>
  </conditionalFormatting>
  <conditionalFormatting sqref="D11:D119">
    <cfRule type="expression" dxfId="291" priority="13" stopIfTrue="1">
      <formula>IF($A11="",B11,)</formula>
    </cfRule>
  </conditionalFormatting>
  <conditionalFormatting sqref="G11">
    <cfRule type="expression" dxfId="290" priority="14" stopIfTrue="1">
      <formula>#REF!="Freelancer"</formula>
    </cfRule>
    <cfRule type="expression" dxfId="289" priority="15" stopIfTrue="1">
      <formula>#REF!="DTC Int. Staff"</formula>
    </cfRule>
  </conditionalFormatting>
  <conditionalFormatting sqref="C120:C129">
    <cfRule type="expression" dxfId="288" priority="6" stopIfTrue="1">
      <formula>IF($A120=1,B120,)</formula>
    </cfRule>
    <cfRule type="expression" dxfId="287" priority="7" stopIfTrue="1">
      <formula>IF($A120="",B120,)</formula>
    </cfRule>
  </conditionalFormatting>
  <conditionalFormatting sqref="D120:D129">
    <cfRule type="expression" dxfId="286" priority="8" stopIfTrue="1">
      <formula>IF($A120="",B120,)</formula>
    </cfRule>
  </conditionalFormatting>
  <conditionalFormatting sqref="E120:E129">
    <cfRule type="expression" dxfId="285" priority="5" stopIfTrue="1">
      <formula>IF($A120&lt;&gt;1,B120,"")</formula>
    </cfRule>
  </conditionalFormatting>
  <conditionalFormatting sqref="G12:G135">
    <cfRule type="expression" dxfId="284" priority="3" stopIfTrue="1">
      <formula>#REF!="Freelancer"</formula>
    </cfRule>
    <cfRule type="expression" dxfId="283" priority="4" stopIfTrue="1">
      <formula>#REF!="DTC Int. Staff"</formula>
    </cfRule>
  </conditionalFormatting>
  <conditionalFormatting sqref="G12:G135">
    <cfRule type="expression" dxfId="282" priority="1" stopIfTrue="1">
      <formula>$F$5="Freelancer"</formula>
    </cfRule>
    <cfRule type="expression" dxfId="28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abSelected="1" topLeftCell="D48" zoomScale="40" zoomScaleNormal="40" workbookViewId="0">
      <selection activeCell="G115" sqref="G115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1.36328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4" t="s">
        <v>5</v>
      </c>
      <c r="E1" s="165"/>
      <c r="F1" s="165"/>
      <c r="G1" s="165"/>
      <c r="H1" s="165"/>
      <c r="I1" s="165"/>
      <c r="J1" s="16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14" t="str">
        <f>'[1]Information-General Settings'!C3</f>
        <v>[Warinthorn]</v>
      </c>
      <c r="G3" s="14"/>
      <c r="I3" s="15"/>
      <c r="J3" s="15"/>
    </row>
    <row r="4" spans="1:10" ht="20.25" customHeight="1" x14ac:dyDescent="0.25">
      <c r="D4" s="162" t="s">
        <v>8</v>
      </c>
      <c r="E4" s="163"/>
      <c r="F4" s="114" t="str">
        <f>'[1]Information-General Settings'!C4</f>
        <v>[Premrasmi]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14" t="str">
        <f>'[1]Information-General Settings'!C5</f>
        <v>[TIME 166]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152</v>
      </c>
      <c r="J8" s="25">
        <f>I8/8</f>
        <v>19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53</v>
      </c>
      <c r="G11" s="47">
        <v>9002</v>
      </c>
      <c r="H11" s="37" t="s">
        <v>54</v>
      </c>
      <c r="I11" s="36" t="s">
        <v>56</v>
      </c>
      <c r="J11" s="38">
        <v>8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53</v>
      </c>
      <c r="G18" s="47">
        <v>9002</v>
      </c>
      <c r="H18" s="37" t="s">
        <v>54</v>
      </c>
      <c r="I18" s="36" t="s">
        <v>56</v>
      </c>
      <c r="J18" s="38">
        <v>8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35" t="s">
        <v>53</v>
      </c>
      <c r="G23" s="47">
        <v>9002</v>
      </c>
      <c r="H23" s="37" t="s">
        <v>54</v>
      </c>
      <c r="I23" s="36" t="s">
        <v>56</v>
      </c>
      <c r="J23" s="38">
        <v>8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53</v>
      </c>
      <c r="G28" s="47">
        <v>9002</v>
      </c>
      <c r="H28" s="37" t="s">
        <v>54</v>
      </c>
      <c r="I28" s="36" t="s">
        <v>56</v>
      </c>
      <c r="J28" s="38">
        <v>8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35" t="s">
        <v>53</v>
      </c>
      <c r="G33" s="47">
        <v>9002</v>
      </c>
      <c r="H33" s="37" t="s">
        <v>54</v>
      </c>
      <c r="I33" s="36" t="s">
        <v>56</v>
      </c>
      <c r="J33" s="38">
        <v>8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53</v>
      </c>
      <c r="G38" s="47">
        <v>9002</v>
      </c>
      <c r="H38" s="37" t="s">
        <v>54</v>
      </c>
      <c r="I38" s="36" t="s">
        <v>56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 t="s">
        <v>53</v>
      </c>
      <c r="G45" s="47">
        <v>9002</v>
      </c>
      <c r="H45" s="37" t="s">
        <v>54</v>
      </c>
      <c r="I45" s="36" t="s">
        <v>56</v>
      </c>
      <c r="J45" s="38">
        <v>8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35" t="s">
        <v>53</v>
      </c>
      <c r="G50" s="47">
        <v>9002</v>
      </c>
      <c r="H50" s="37" t="s">
        <v>54</v>
      </c>
      <c r="I50" s="36" t="s">
        <v>56</v>
      </c>
      <c r="J50" s="38">
        <v>8</v>
      </c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 t="s">
        <v>53</v>
      </c>
      <c r="G55" s="47">
        <v>9002</v>
      </c>
      <c r="H55" s="37" t="s">
        <v>54</v>
      </c>
      <c r="I55" s="36" t="s">
        <v>56</v>
      </c>
      <c r="J55" s="38">
        <v>8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35" t="s">
        <v>53</v>
      </c>
      <c r="G60" s="47">
        <v>9002</v>
      </c>
      <c r="H60" s="37" t="s">
        <v>54</v>
      </c>
      <c r="I60" s="36" t="s">
        <v>56</v>
      </c>
      <c r="J60" s="38">
        <v>8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53</v>
      </c>
      <c r="G65" s="47">
        <v>9002</v>
      </c>
      <c r="H65" s="37" t="s">
        <v>54</v>
      </c>
      <c r="I65" s="36" t="s">
        <v>56</v>
      </c>
      <c r="J65" s="38">
        <v>8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53</v>
      </c>
      <c r="G72" s="47">
        <v>9002</v>
      </c>
      <c r="H72" s="37" t="s">
        <v>54</v>
      </c>
      <c r="I72" s="36" t="s">
        <v>56</v>
      </c>
      <c r="J72" s="38">
        <v>8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35" t="s">
        <v>53</v>
      </c>
      <c r="G77" s="47">
        <v>9002</v>
      </c>
      <c r="H77" s="37" t="s">
        <v>57</v>
      </c>
      <c r="I77" s="36" t="s">
        <v>56</v>
      </c>
      <c r="J77" s="38">
        <v>8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53</v>
      </c>
      <c r="G82" s="47">
        <v>9002</v>
      </c>
      <c r="H82" s="37" t="s">
        <v>58</v>
      </c>
      <c r="I82" s="36" t="s">
        <v>56</v>
      </c>
      <c r="J82" s="38">
        <v>8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35" t="s">
        <v>53</v>
      </c>
      <c r="G87" s="47">
        <v>9002</v>
      </c>
      <c r="H87" s="37" t="s">
        <v>58</v>
      </c>
      <c r="I87" s="36" t="s">
        <v>56</v>
      </c>
      <c r="J87" s="38">
        <v>8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 t="s">
        <v>53</v>
      </c>
      <c r="G92" s="47">
        <v>9002</v>
      </c>
      <c r="H92" s="37" t="s">
        <v>59</v>
      </c>
      <c r="I92" s="36" t="s">
        <v>56</v>
      </c>
      <c r="J92" s="38">
        <v>8</v>
      </c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53</v>
      </c>
      <c r="G100" s="47">
        <v>9002</v>
      </c>
      <c r="H100" s="37" t="s">
        <v>59</v>
      </c>
      <c r="I100" s="36" t="s">
        <v>56</v>
      </c>
      <c r="J100" s="38">
        <v>8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35" t="s">
        <v>53</v>
      </c>
      <c r="G105" s="47">
        <v>9002</v>
      </c>
      <c r="H105" s="37" t="s">
        <v>59</v>
      </c>
      <c r="I105" s="36" t="s">
        <v>56</v>
      </c>
      <c r="J105" s="38">
        <v>8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53</v>
      </c>
      <c r="G110" s="47">
        <v>9002</v>
      </c>
      <c r="H110" s="37" t="s">
        <v>59</v>
      </c>
      <c r="I110" s="36" t="s">
        <v>56</v>
      </c>
      <c r="J110" s="38">
        <v>8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>
        <v>9002</v>
      </c>
      <c r="H115" s="51" t="s">
        <v>55</v>
      </c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 t="s">
        <v>55</v>
      </c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280" priority="105" stopIfTrue="1">
      <formula>IF($A11=1,B11,)</formula>
    </cfRule>
    <cfRule type="expression" dxfId="279" priority="106" stopIfTrue="1">
      <formula>IF($A11="",B11,)</formula>
    </cfRule>
  </conditionalFormatting>
  <conditionalFormatting sqref="E11:E15">
    <cfRule type="expression" dxfId="278" priority="107" stopIfTrue="1">
      <formula>IF($A11="",B11,"")</formula>
    </cfRule>
  </conditionalFormatting>
  <conditionalFormatting sqref="E16:E124">
    <cfRule type="expression" dxfId="277" priority="108" stopIfTrue="1">
      <formula>IF($A16&lt;&gt;1,B16,"")</formula>
    </cfRule>
  </conditionalFormatting>
  <conditionalFormatting sqref="D11:D124">
    <cfRule type="expression" dxfId="276" priority="109" stopIfTrue="1">
      <formula>IF($A11="",B11,)</formula>
    </cfRule>
  </conditionalFormatting>
  <conditionalFormatting sqref="G12:G16 G83:G86 G19:G22 G24:G27 G29:G32 G34:G37 G39:G44 G46:G49 G51:G54 G56:G59 G61:G64 G66:G71 G73:G76 G88:G91 G93:G99 G101:G104 G106:G109 G111:G114 G116:G119">
    <cfRule type="expression" dxfId="275" priority="110" stopIfTrue="1">
      <formula>#REF!="Freelancer"</formula>
    </cfRule>
    <cfRule type="expression" dxfId="274" priority="111" stopIfTrue="1">
      <formula>#REF!="DTC Int. Staff"</formula>
    </cfRule>
  </conditionalFormatting>
  <conditionalFormatting sqref="G116:G119 G88:G91 G19:G22 G34:G37 G61:G64 G39:G44 G46:G49 G66:G71 G73:G76 G93:G99 G101:G104">
    <cfRule type="expression" dxfId="273" priority="103" stopIfTrue="1">
      <formula>$F$5="Freelancer"</formula>
    </cfRule>
    <cfRule type="expression" dxfId="272" priority="104" stopIfTrue="1">
      <formula>$F$5="DTC Int. Staff"</formula>
    </cfRule>
  </conditionalFormatting>
  <conditionalFormatting sqref="G16">
    <cfRule type="expression" dxfId="271" priority="101" stopIfTrue="1">
      <formula>#REF!="Freelancer"</formula>
    </cfRule>
    <cfRule type="expression" dxfId="270" priority="102" stopIfTrue="1">
      <formula>#REF!="DTC Int. Staff"</formula>
    </cfRule>
  </conditionalFormatting>
  <conditionalFormatting sqref="G16">
    <cfRule type="expression" dxfId="269" priority="99" stopIfTrue="1">
      <formula>$F$5="Freelancer"</formula>
    </cfRule>
    <cfRule type="expression" dxfId="268" priority="100" stopIfTrue="1">
      <formula>$F$5="DTC Int. Staff"</formula>
    </cfRule>
  </conditionalFormatting>
  <conditionalFormatting sqref="G17">
    <cfRule type="expression" dxfId="267" priority="97" stopIfTrue="1">
      <formula>#REF!="Freelancer"</formula>
    </cfRule>
    <cfRule type="expression" dxfId="266" priority="98" stopIfTrue="1">
      <formula>#REF!="DTC Int. Staff"</formula>
    </cfRule>
  </conditionalFormatting>
  <conditionalFormatting sqref="G17">
    <cfRule type="expression" dxfId="265" priority="95" stopIfTrue="1">
      <formula>$F$5="Freelancer"</formula>
    </cfRule>
    <cfRule type="expression" dxfId="264" priority="96" stopIfTrue="1">
      <formula>$F$5="DTC Int. Staff"</formula>
    </cfRule>
  </conditionalFormatting>
  <conditionalFormatting sqref="C126">
    <cfRule type="expression" dxfId="263" priority="92" stopIfTrue="1">
      <formula>IF($A126=1,B126,)</formula>
    </cfRule>
    <cfRule type="expression" dxfId="262" priority="93" stopIfTrue="1">
      <formula>IF($A126="",B126,)</formula>
    </cfRule>
  </conditionalFormatting>
  <conditionalFormatting sqref="D126">
    <cfRule type="expression" dxfId="261" priority="94" stopIfTrue="1">
      <formula>IF($A126="",B126,)</formula>
    </cfRule>
  </conditionalFormatting>
  <conditionalFormatting sqref="C125">
    <cfRule type="expression" dxfId="260" priority="89" stopIfTrue="1">
      <formula>IF($A125=1,B125,)</formula>
    </cfRule>
    <cfRule type="expression" dxfId="259" priority="90" stopIfTrue="1">
      <formula>IF($A125="",B125,)</formula>
    </cfRule>
  </conditionalFormatting>
  <conditionalFormatting sqref="D125">
    <cfRule type="expression" dxfId="258" priority="91" stopIfTrue="1">
      <formula>IF($A125="",B125,)</formula>
    </cfRule>
  </conditionalFormatting>
  <conditionalFormatting sqref="E125">
    <cfRule type="expression" dxfId="257" priority="88" stopIfTrue="1">
      <formula>IF($A125&lt;&gt;1,B125,"")</formula>
    </cfRule>
  </conditionalFormatting>
  <conditionalFormatting sqref="E126">
    <cfRule type="expression" dxfId="256" priority="87" stopIfTrue="1">
      <formula>IF($A126&lt;&gt;1,B126,"")</formula>
    </cfRule>
  </conditionalFormatting>
  <conditionalFormatting sqref="G56:G59">
    <cfRule type="expression" dxfId="255" priority="85" stopIfTrue="1">
      <formula>$F$5="Freelancer"</formula>
    </cfRule>
    <cfRule type="expression" dxfId="254" priority="86" stopIfTrue="1">
      <formula>$F$5="DTC Int. Staff"</formula>
    </cfRule>
  </conditionalFormatting>
  <conditionalFormatting sqref="G78:G81">
    <cfRule type="expression" dxfId="253" priority="83" stopIfTrue="1">
      <formula>#REF!="Freelancer"</formula>
    </cfRule>
    <cfRule type="expression" dxfId="252" priority="84" stopIfTrue="1">
      <formula>#REF!="DTC Int. Staff"</formula>
    </cfRule>
  </conditionalFormatting>
  <conditionalFormatting sqref="G78:G81">
    <cfRule type="expression" dxfId="251" priority="81" stopIfTrue="1">
      <formula>$F$5="Freelancer"</formula>
    </cfRule>
    <cfRule type="expression" dxfId="250" priority="82" stopIfTrue="1">
      <formula>$F$5="DTC Int. Staff"</formula>
    </cfRule>
  </conditionalFormatting>
  <conditionalFormatting sqref="G11">
    <cfRule type="expression" dxfId="249" priority="79" stopIfTrue="1">
      <formula>#REF!="Freelancer"</formula>
    </cfRule>
    <cfRule type="expression" dxfId="248" priority="80" stopIfTrue="1">
      <formula>#REF!="DTC Int. Staff"</formula>
    </cfRule>
  </conditionalFormatting>
  <conditionalFormatting sqref="G11">
    <cfRule type="expression" dxfId="247" priority="77" stopIfTrue="1">
      <formula>$F$5="Freelancer"</formula>
    </cfRule>
    <cfRule type="expression" dxfId="246" priority="78" stopIfTrue="1">
      <formula>$F$5="DTC Int. Staff"</formula>
    </cfRule>
  </conditionalFormatting>
  <conditionalFormatting sqref="G18">
    <cfRule type="expression" dxfId="245" priority="75" stopIfTrue="1">
      <formula>#REF!="Freelancer"</formula>
    </cfRule>
    <cfRule type="expression" dxfId="244" priority="76" stopIfTrue="1">
      <formula>#REF!="DTC Int. Staff"</formula>
    </cfRule>
  </conditionalFormatting>
  <conditionalFormatting sqref="G18">
    <cfRule type="expression" dxfId="243" priority="73" stopIfTrue="1">
      <formula>$F$5="Freelancer"</formula>
    </cfRule>
    <cfRule type="expression" dxfId="242" priority="74" stopIfTrue="1">
      <formula>$F$5="DTC Int. Staff"</formula>
    </cfRule>
  </conditionalFormatting>
  <conditionalFormatting sqref="G23">
    <cfRule type="expression" dxfId="241" priority="71" stopIfTrue="1">
      <formula>#REF!="Freelancer"</formula>
    </cfRule>
    <cfRule type="expression" dxfId="240" priority="72" stopIfTrue="1">
      <formula>#REF!="DTC Int. Staff"</formula>
    </cfRule>
  </conditionalFormatting>
  <conditionalFormatting sqref="G23">
    <cfRule type="expression" dxfId="239" priority="69" stopIfTrue="1">
      <formula>$F$5="Freelancer"</formula>
    </cfRule>
    <cfRule type="expression" dxfId="238" priority="70" stopIfTrue="1">
      <formula>$F$5="DTC Int. Staff"</formula>
    </cfRule>
  </conditionalFormatting>
  <conditionalFormatting sqref="G115">
    <cfRule type="expression" dxfId="237" priority="1" stopIfTrue="1">
      <formula>$F$5="Freelancer"</formula>
    </cfRule>
    <cfRule type="expression" dxfId="236" priority="2" stopIfTrue="1">
      <formula>$F$5="DTC Int. Staff"</formula>
    </cfRule>
  </conditionalFormatting>
  <conditionalFormatting sqref="G33 G28">
    <cfRule type="expression" dxfId="235" priority="63" stopIfTrue="1">
      <formula>#REF!="Freelancer"</formula>
    </cfRule>
    <cfRule type="expression" dxfId="234" priority="64" stopIfTrue="1">
      <formula>#REF!="DTC Int. Staff"</formula>
    </cfRule>
  </conditionalFormatting>
  <conditionalFormatting sqref="G33 G28">
    <cfRule type="expression" dxfId="233" priority="61" stopIfTrue="1">
      <formula>$F$5="Freelancer"</formula>
    </cfRule>
    <cfRule type="expression" dxfId="232" priority="62" stopIfTrue="1">
      <formula>$F$5="DTC Int. Staff"</formula>
    </cfRule>
  </conditionalFormatting>
  <conditionalFormatting sqref="G38">
    <cfRule type="expression" dxfId="231" priority="59" stopIfTrue="1">
      <formula>#REF!="Freelancer"</formula>
    </cfRule>
    <cfRule type="expression" dxfId="230" priority="60" stopIfTrue="1">
      <formula>#REF!="DTC Int. Staff"</formula>
    </cfRule>
  </conditionalFormatting>
  <conditionalFormatting sqref="G38">
    <cfRule type="expression" dxfId="229" priority="57" stopIfTrue="1">
      <formula>$F$5="Freelancer"</formula>
    </cfRule>
    <cfRule type="expression" dxfId="228" priority="58" stopIfTrue="1">
      <formula>$F$5="DTC Int. Staff"</formula>
    </cfRule>
  </conditionalFormatting>
  <conditionalFormatting sqref="G45">
    <cfRule type="expression" dxfId="227" priority="55" stopIfTrue="1">
      <formula>#REF!="Freelancer"</formula>
    </cfRule>
    <cfRule type="expression" dxfId="226" priority="56" stopIfTrue="1">
      <formula>#REF!="DTC Int. Staff"</formula>
    </cfRule>
  </conditionalFormatting>
  <conditionalFormatting sqref="G45">
    <cfRule type="expression" dxfId="225" priority="53" stopIfTrue="1">
      <formula>$F$5="Freelancer"</formula>
    </cfRule>
    <cfRule type="expression" dxfId="224" priority="54" stopIfTrue="1">
      <formula>$F$5="DTC Int. Staff"</formula>
    </cfRule>
  </conditionalFormatting>
  <conditionalFormatting sqref="G50">
    <cfRule type="expression" dxfId="223" priority="51" stopIfTrue="1">
      <formula>#REF!="Freelancer"</formula>
    </cfRule>
    <cfRule type="expression" dxfId="222" priority="52" stopIfTrue="1">
      <formula>#REF!="DTC Int. Staff"</formula>
    </cfRule>
  </conditionalFormatting>
  <conditionalFormatting sqref="G50">
    <cfRule type="expression" dxfId="221" priority="49" stopIfTrue="1">
      <formula>$F$5="Freelancer"</formula>
    </cfRule>
    <cfRule type="expression" dxfId="220" priority="50" stopIfTrue="1">
      <formula>$F$5="DTC Int. Staff"</formula>
    </cfRule>
  </conditionalFormatting>
  <conditionalFormatting sqref="G55">
    <cfRule type="expression" dxfId="219" priority="47" stopIfTrue="1">
      <formula>#REF!="Freelancer"</formula>
    </cfRule>
    <cfRule type="expression" dxfId="218" priority="48" stopIfTrue="1">
      <formula>#REF!="DTC Int. Staff"</formula>
    </cfRule>
  </conditionalFormatting>
  <conditionalFormatting sqref="G55">
    <cfRule type="expression" dxfId="217" priority="45" stopIfTrue="1">
      <formula>$F$5="Freelancer"</formula>
    </cfRule>
    <cfRule type="expression" dxfId="216" priority="46" stopIfTrue="1">
      <formula>$F$5="DTC Int. Staff"</formula>
    </cfRule>
  </conditionalFormatting>
  <conditionalFormatting sqref="G60">
    <cfRule type="expression" dxfId="215" priority="43" stopIfTrue="1">
      <formula>#REF!="Freelancer"</formula>
    </cfRule>
    <cfRule type="expression" dxfId="214" priority="44" stopIfTrue="1">
      <formula>#REF!="DTC Int. Staff"</formula>
    </cfRule>
  </conditionalFormatting>
  <conditionalFormatting sqref="G60">
    <cfRule type="expression" dxfId="213" priority="41" stopIfTrue="1">
      <formula>$F$5="Freelancer"</formula>
    </cfRule>
    <cfRule type="expression" dxfId="212" priority="42" stopIfTrue="1">
      <formula>$F$5="DTC Int. Staff"</formula>
    </cfRule>
  </conditionalFormatting>
  <conditionalFormatting sqref="G65">
    <cfRule type="expression" dxfId="211" priority="39" stopIfTrue="1">
      <formula>#REF!="Freelancer"</formula>
    </cfRule>
    <cfRule type="expression" dxfId="210" priority="40" stopIfTrue="1">
      <formula>#REF!="DTC Int. Staff"</formula>
    </cfRule>
  </conditionalFormatting>
  <conditionalFormatting sqref="G65">
    <cfRule type="expression" dxfId="209" priority="37" stopIfTrue="1">
      <formula>$F$5="Freelancer"</formula>
    </cfRule>
    <cfRule type="expression" dxfId="208" priority="38" stopIfTrue="1">
      <formula>$F$5="DTC Int. Staff"</formula>
    </cfRule>
  </conditionalFormatting>
  <conditionalFormatting sqref="G72">
    <cfRule type="expression" dxfId="207" priority="35" stopIfTrue="1">
      <formula>#REF!="Freelancer"</formula>
    </cfRule>
    <cfRule type="expression" dxfId="206" priority="36" stopIfTrue="1">
      <formula>#REF!="DTC Int. Staff"</formula>
    </cfRule>
  </conditionalFormatting>
  <conditionalFormatting sqref="G72">
    <cfRule type="expression" dxfId="205" priority="33" stopIfTrue="1">
      <formula>$F$5="Freelancer"</formula>
    </cfRule>
    <cfRule type="expression" dxfId="204" priority="34" stopIfTrue="1">
      <formula>$F$5="DTC Int. Staff"</formula>
    </cfRule>
  </conditionalFormatting>
  <conditionalFormatting sqref="G77">
    <cfRule type="expression" dxfId="203" priority="31" stopIfTrue="1">
      <formula>#REF!="Freelancer"</formula>
    </cfRule>
    <cfRule type="expression" dxfId="202" priority="32" stopIfTrue="1">
      <formula>#REF!="DTC Int. Staff"</formula>
    </cfRule>
  </conditionalFormatting>
  <conditionalFormatting sqref="G77">
    <cfRule type="expression" dxfId="201" priority="29" stopIfTrue="1">
      <formula>$F$5="Freelancer"</formula>
    </cfRule>
    <cfRule type="expression" dxfId="200" priority="30" stopIfTrue="1">
      <formula>$F$5="DTC Int. Staff"</formula>
    </cfRule>
  </conditionalFormatting>
  <conditionalFormatting sqref="G82">
    <cfRule type="expression" dxfId="199" priority="27" stopIfTrue="1">
      <formula>#REF!="Freelancer"</formula>
    </cfRule>
    <cfRule type="expression" dxfId="198" priority="28" stopIfTrue="1">
      <formula>#REF!="DTC Int. Staff"</formula>
    </cfRule>
  </conditionalFormatting>
  <conditionalFormatting sqref="G82">
    <cfRule type="expression" dxfId="197" priority="25" stopIfTrue="1">
      <formula>$F$5="Freelancer"</formula>
    </cfRule>
    <cfRule type="expression" dxfId="196" priority="26" stopIfTrue="1">
      <formula>$F$5="DTC Int. Staff"</formula>
    </cfRule>
  </conditionalFormatting>
  <conditionalFormatting sqref="G87">
    <cfRule type="expression" dxfId="195" priority="23" stopIfTrue="1">
      <formula>#REF!="Freelancer"</formula>
    </cfRule>
    <cfRule type="expression" dxfId="194" priority="24" stopIfTrue="1">
      <formula>#REF!="DTC Int. Staff"</formula>
    </cfRule>
  </conditionalFormatting>
  <conditionalFormatting sqref="G87">
    <cfRule type="expression" dxfId="193" priority="21" stopIfTrue="1">
      <formula>$F$5="Freelancer"</formula>
    </cfRule>
    <cfRule type="expression" dxfId="192" priority="22" stopIfTrue="1">
      <formula>$F$5="DTC Int. Staff"</formula>
    </cfRule>
  </conditionalFormatting>
  <conditionalFormatting sqref="G92">
    <cfRule type="expression" dxfId="191" priority="19" stopIfTrue="1">
      <formula>#REF!="Freelancer"</formula>
    </cfRule>
    <cfRule type="expression" dxfId="190" priority="20" stopIfTrue="1">
      <formula>#REF!="DTC Int. Staff"</formula>
    </cfRule>
  </conditionalFormatting>
  <conditionalFormatting sqref="G92">
    <cfRule type="expression" dxfId="189" priority="17" stopIfTrue="1">
      <formula>$F$5="Freelancer"</formula>
    </cfRule>
    <cfRule type="expression" dxfId="188" priority="18" stopIfTrue="1">
      <formula>$F$5="DTC Int. Staff"</formula>
    </cfRule>
  </conditionalFormatting>
  <conditionalFormatting sqref="G100">
    <cfRule type="expression" dxfId="187" priority="15" stopIfTrue="1">
      <formula>#REF!="Freelancer"</formula>
    </cfRule>
    <cfRule type="expression" dxfId="186" priority="16" stopIfTrue="1">
      <formula>#REF!="DTC Int. Staff"</formula>
    </cfRule>
  </conditionalFormatting>
  <conditionalFormatting sqref="G100">
    <cfRule type="expression" dxfId="185" priority="13" stopIfTrue="1">
      <formula>$F$5="Freelancer"</formula>
    </cfRule>
    <cfRule type="expression" dxfId="184" priority="14" stopIfTrue="1">
      <formula>$F$5="DTC Int. Staff"</formula>
    </cfRule>
  </conditionalFormatting>
  <conditionalFormatting sqref="G105">
    <cfRule type="expression" dxfId="183" priority="11" stopIfTrue="1">
      <formula>#REF!="Freelancer"</formula>
    </cfRule>
    <cfRule type="expression" dxfId="182" priority="12" stopIfTrue="1">
      <formula>#REF!="DTC Int. Staff"</formula>
    </cfRule>
  </conditionalFormatting>
  <conditionalFormatting sqref="G105">
    <cfRule type="expression" dxfId="181" priority="9" stopIfTrue="1">
      <formula>$F$5="Freelancer"</formula>
    </cfRule>
    <cfRule type="expression" dxfId="180" priority="10" stopIfTrue="1">
      <formula>$F$5="DTC Int. Staff"</formula>
    </cfRule>
  </conditionalFormatting>
  <conditionalFormatting sqref="G110">
    <cfRule type="expression" dxfId="179" priority="7" stopIfTrue="1">
      <formula>#REF!="Freelancer"</formula>
    </cfRule>
    <cfRule type="expression" dxfId="178" priority="8" stopIfTrue="1">
      <formula>#REF!="DTC Int. Staff"</formula>
    </cfRule>
  </conditionalFormatting>
  <conditionalFormatting sqref="G110">
    <cfRule type="expression" dxfId="177" priority="5" stopIfTrue="1">
      <formula>$F$5="Freelancer"</formula>
    </cfRule>
    <cfRule type="expression" dxfId="176" priority="6" stopIfTrue="1">
      <formula>$F$5="DTC Int. Staff"</formula>
    </cfRule>
  </conditionalFormatting>
  <conditionalFormatting sqref="G115">
    <cfRule type="expression" dxfId="175" priority="3" stopIfTrue="1">
      <formula>#REF!="Freelancer"</formula>
    </cfRule>
    <cfRule type="expression" dxfId="174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16" zoomScaleNormal="100" workbookViewId="0">
      <selection activeCell="G115" sqref="G115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2.08984375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4" t="s">
        <v>5</v>
      </c>
      <c r="E1" s="165"/>
      <c r="F1" s="165"/>
      <c r="G1" s="165"/>
      <c r="H1" s="165"/>
      <c r="I1" s="165"/>
      <c r="J1" s="16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2" t="s">
        <v>8</v>
      </c>
      <c r="E4" s="16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160.89999999999998</v>
      </c>
      <c r="J8" s="25">
        <f>I8/8</f>
        <v>20.112499999999997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65"/>
      <c r="G11" s="66"/>
      <c r="H11" s="51" t="s">
        <v>55</v>
      </c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65"/>
      <c r="G12" s="66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65"/>
      <c r="G13" s="66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65"/>
      <c r="G14" s="66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65"/>
      <c r="G15" s="66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65"/>
      <c r="G16" s="66"/>
      <c r="H16" s="51" t="s">
        <v>55</v>
      </c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65"/>
      <c r="G17" s="6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65"/>
      <c r="G18" s="6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65"/>
      <c r="G19" s="6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65"/>
      <c r="G20" s="6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65" t="s">
        <v>62</v>
      </c>
      <c r="G21" s="47">
        <v>9001</v>
      </c>
      <c r="H21" s="71" t="s">
        <v>60</v>
      </c>
      <c r="I21" s="47" t="s">
        <v>64</v>
      </c>
      <c r="J21" s="86">
        <v>2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65" t="s">
        <v>63</v>
      </c>
      <c r="G22" s="47">
        <v>9001</v>
      </c>
      <c r="H22" s="71" t="s">
        <v>61</v>
      </c>
      <c r="I22" s="47" t="s">
        <v>64</v>
      </c>
      <c r="J22" s="86">
        <v>6</v>
      </c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65"/>
      <c r="G23" s="66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65"/>
      <c r="G24" s="66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65"/>
      <c r="G25" s="66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65" t="s">
        <v>63</v>
      </c>
      <c r="G26" s="47">
        <v>9001</v>
      </c>
      <c r="H26" s="71" t="s">
        <v>65</v>
      </c>
      <c r="I26" s="36" t="s">
        <v>64</v>
      </c>
      <c r="J26" s="85">
        <v>8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65"/>
      <c r="G27" s="6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65"/>
      <c r="G28" s="6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65"/>
      <c r="G29" s="6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65"/>
      <c r="G30" s="6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65" t="s">
        <v>63</v>
      </c>
      <c r="G31" s="47">
        <v>9001</v>
      </c>
      <c r="H31" s="48" t="s">
        <v>66</v>
      </c>
      <c r="I31" s="47" t="s">
        <v>64</v>
      </c>
      <c r="J31" s="86">
        <v>5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65" t="s">
        <v>62</v>
      </c>
      <c r="G32" s="47">
        <v>9001</v>
      </c>
      <c r="H32" s="48" t="s">
        <v>67</v>
      </c>
      <c r="I32" s="47" t="s">
        <v>64</v>
      </c>
      <c r="J32" s="86">
        <v>4</v>
      </c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65"/>
      <c r="G33" s="66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65"/>
      <c r="G34" s="66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65"/>
      <c r="G35" s="66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65" t="s">
        <v>63</v>
      </c>
      <c r="G38" s="47">
        <v>9001</v>
      </c>
      <c r="H38" s="43" t="s">
        <v>68</v>
      </c>
      <c r="I38" s="47" t="s">
        <v>64</v>
      </c>
      <c r="J38" s="85">
        <v>8</v>
      </c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65" t="s">
        <v>62</v>
      </c>
      <c r="G39" s="47">
        <v>9001</v>
      </c>
      <c r="H39" s="43" t="s">
        <v>69</v>
      </c>
      <c r="I39" s="47" t="s">
        <v>64</v>
      </c>
      <c r="J39" s="85">
        <v>1.3</v>
      </c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65"/>
      <c r="G40" s="6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65"/>
      <c r="G41" s="6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65"/>
      <c r="G42" s="6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65" t="s">
        <v>62</v>
      </c>
      <c r="G43" s="47">
        <v>9001</v>
      </c>
      <c r="H43" s="43" t="s">
        <v>70</v>
      </c>
      <c r="I43" s="47" t="s">
        <v>64</v>
      </c>
      <c r="J43" s="86">
        <v>4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65" t="s">
        <v>63</v>
      </c>
      <c r="G44" s="47">
        <v>9001</v>
      </c>
      <c r="H44" s="43" t="s">
        <v>71</v>
      </c>
      <c r="I44" s="47" t="s">
        <v>64</v>
      </c>
      <c r="J44" s="86">
        <v>4</v>
      </c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65"/>
      <c r="G45" s="66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65"/>
      <c r="G46" s="66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65"/>
      <c r="G47" s="66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65" t="s">
        <v>63</v>
      </c>
      <c r="G48" s="47">
        <v>9001</v>
      </c>
      <c r="H48" s="37" t="s">
        <v>72</v>
      </c>
      <c r="I48" s="47" t="s">
        <v>64</v>
      </c>
      <c r="J48" s="85">
        <v>8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65"/>
      <c r="G49" s="6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65"/>
      <c r="G50" s="6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65"/>
      <c r="G51" s="6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65"/>
      <c r="G52" s="6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65" t="s">
        <v>63</v>
      </c>
      <c r="G53" s="47">
        <v>9001</v>
      </c>
      <c r="H53" s="48" t="s">
        <v>73</v>
      </c>
      <c r="I53" s="47" t="s">
        <v>56</v>
      </c>
      <c r="J53" s="86">
        <v>8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65"/>
      <c r="G54" s="66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65"/>
      <c r="G55" s="66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65"/>
      <c r="G56" s="66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65"/>
      <c r="G57" s="66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 t="s">
        <v>62</v>
      </c>
      <c r="G58" s="47">
        <v>9001</v>
      </c>
      <c r="H58" s="43" t="s">
        <v>74</v>
      </c>
      <c r="I58" s="66" t="s">
        <v>56</v>
      </c>
      <c r="J58" s="87">
        <v>8</v>
      </c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65"/>
      <c r="G63" s="66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65"/>
      <c r="G64" s="66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65" t="s">
        <v>63</v>
      </c>
      <c r="G65" s="47">
        <v>9001</v>
      </c>
      <c r="H65" s="43" t="s">
        <v>75</v>
      </c>
      <c r="I65" s="36" t="s">
        <v>77</v>
      </c>
      <c r="J65" s="85">
        <v>7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65" t="s">
        <v>62</v>
      </c>
      <c r="G66" s="47">
        <v>9001</v>
      </c>
      <c r="H66" s="43" t="s">
        <v>76</v>
      </c>
      <c r="I66" s="36" t="s">
        <v>77</v>
      </c>
      <c r="J66" s="85">
        <v>1</v>
      </c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65"/>
      <c r="G67" s="6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65"/>
      <c r="G68" s="6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65"/>
      <c r="G69" s="6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65" t="s">
        <v>62</v>
      </c>
      <c r="G70" s="47">
        <v>9001</v>
      </c>
      <c r="H70" s="48" t="s">
        <v>79</v>
      </c>
      <c r="I70" s="47" t="s">
        <v>64</v>
      </c>
      <c r="J70" s="86">
        <v>6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65" t="s">
        <v>63</v>
      </c>
      <c r="G71" s="47">
        <v>9001</v>
      </c>
      <c r="H71" s="48" t="s">
        <v>78</v>
      </c>
      <c r="I71" s="47"/>
      <c r="J71" s="86">
        <v>2</v>
      </c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65"/>
      <c r="G72" s="66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65"/>
      <c r="G73" s="66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65"/>
      <c r="G74" s="66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65" t="s">
        <v>62</v>
      </c>
      <c r="G75" s="47">
        <v>9001</v>
      </c>
      <c r="H75" s="48" t="s">
        <v>80</v>
      </c>
      <c r="I75" s="36"/>
      <c r="J75" s="85">
        <v>3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65"/>
      <c r="G76" s="66"/>
      <c r="H76" s="43" t="s">
        <v>88</v>
      </c>
      <c r="I76" s="36"/>
      <c r="J76" s="85">
        <v>5</v>
      </c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65"/>
      <c r="G77" s="6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65"/>
      <c r="G78" s="6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65"/>
      <c r="G79" s="6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65" t="s">
        <v>62</v>
      </c>
      <c r="G80" s="47">
        <v>9001</v>
      </c>
      <c r="H80" s="48" t="s">
        <v>81</v>
      </c>
      <c r="I80" s="47" t="s">
        <v>84</v>
      </c>
      <c r="J80" s="86">
        <v>7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65" t="s">
        <v>63</v>
      </c>
      <c r="G81" s="47">
        <v>9001</v>
      </c>
      <c r="H81" s="48" t="s">
        <v>82</v>
      </c>
      <c r="I81" s="47"/>
      <c r="J81" s="86">
        <v>1</v>
      </c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65"/>
      <c r="G82" s="66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65"/>
      <c r="G83" s="66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65"/>
      <c r="G84" s="66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 t="s">
        <v>63</v>
      </c>
      <c r="G85" s="47">
        <v>9001</v>
      </c>
      <c r="H85" s="67" t="s">
        <v>89</v>
      </c>
      <c r="I85" s="66" t="s">
        <v>84</v>
      </c>
      <c r="J85" s="87">
        <v>8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65"/>
      <c r="G90" s="6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65"/>
      <c r="G91" s="66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65" t="s">
        <v>62</v>
      </c>
      <c r="G92" s="47">
        <v>9001</v>
      </c>
      <c r="H92" s="43" t="s">
        <v>85</v>
      </c>
      <c r="I92" s="36" t="s">
        <v>64</v>
      </c>
      <c r="J92" s="85">
        <v>1.3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65" t="s">
        <v>63</v>
      </c>
      <c r="G93" s="47">
        <v>9001</v>
      </c>
      <c r="H93" s="43" t="s">
        <v>83</v>
      </c>
      <c r="I93" s="36" t="s">
        <v>64</v>
      </c>
      <c r="J93" s="85">
        <v>6.3</v>
      </c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65"/>
      <c r="G94" s="6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65"/>
      <c r="G95" s="6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65"/>
      <c r="G96" s="6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65"/>
      <c r="G97" s="6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65" t="s">
        <v>62</v>
      </c>
      <c r="G98" s="47">
        <v>9001</v>
      </c>
      <c r="H98" s="43" t="s">
        <v>86</v>
      </c>
      <c r="I98" s="47" t="s">
        <v>87</v>
      </c>
      <c r="J98" s="86">
        <v>7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65"/>
      <c r="G99" s="66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65"/>
      <c r="G100" s="66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65"/>
      <c r="G101" s="66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65"/>
      <c r="G102" s="66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65" t="s">
        <v>63</v>
      </c>
      <c r="G103" s="47">
        <v>9001</v>
      </c>
      <c r="H103" s="67" t="s">
        <v>90</v>
      </c>
      <c r="I103" s="36" t="s">
        <v>92</v>
      </c>
      <c r="J103" s="85">
        <v>6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65"/>
      <c r="G104" s="66"/>
      <c r="H104" s="43" t="s">
        <v>91</v>
      </c>
      <c r="I104" s="36" t="s">
        <v>92</v>
      </c>
      <c r="J104" s="85">
        <v>2</v>
      </c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65"/>
      <c r="G105" s="6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65"/>
      <c r="G106" s="6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65"/>
      <c r="G107" s="6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65" t="s">
        <v>63</v>
      </c>
      <c r="G108" s="66"/>
      <c r="H108" s="67" t="s">
        <v>89</v>
      </c>
      <c r="I108" s="47" t="s">
        <v>56</v>
      </c>
      <c r="J108" s="86">
        <v>8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65"/>
      <c r="G109" s="66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65"/>
      <c r="G110" s="66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65"/>
      <c r="G111" s="66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65"/>
      <c r="G112" s="66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 t="s">
        <v>63</v>
      </c>
      <c r="G113" s="47">
        <v>9001</v>
      </c>
      <c r="H113" s="67" t="s">
        <v>93</v>
      </c>
      <c r="I113" s="66" t="s">
        <v>56</v>
      </c>
      <c r="J113" s="87">
        <v>8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47">
        <v>9002</v>
      </c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65"/>
      <c r="G118" s="6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65" t="s">
        <v>63</v>
      </c>
      <c r="G120" s="47">
        <v>9001</v>
      </c>
      <c r="H120" s="67" t="s">
        <v>94</v>
      </c>
      <c r="I120" s="36" t="s">
        <v>56</v>
      </c>
      <c r="J120" s="85">
        <v>8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65"/>
      <c r="G121" s="6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65"/>
      <c r="G122" s="6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65"/>
      <c r="G123" s="6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65"/>
      <c r="G124" s="6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65" t="s">
        <v>62</v>
      </c>
      <c r="G125" s="47">
        <v>9001</v>
      </c>
      <c r="H125" s="71" t="s">
        <v>95</v>
      </c>
      <c r="I125" s="47" t="s">
        <v>64</v>
      </c>
      <c r="J125" s="86">
        <v>4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65" t="s">
        <v>63</v>
      </c>
      <c r="G126" s="47">
        <v>9001</v>
      </c>
      <c r="H126" s="67" t="s">
        <v>96</v>
      </c>
      <c r="I126" s="98" t="s">
        <v>64</v>
      </c>
      <c r="J126" s="100">
        <v>4</v>
      </c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110"/>
      <c r="G127" s="111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110"/>
      <c r="G128" s="111"/>
      <c r="H128" s="99"/>
      <c r="I128" s="98"/>
      <c r="J128" s="100"/>
    </row>
    <row r="129" spans="1:10" ht="22.5" customHeight="1" thickBot="1" x14ac:dyDescent="0.3">
      <c r="A129" s="31"/>
      <c r="C129" s="76"/>
      <c r="D129" s="113" t="str">
        <f t="shared" si="25"/>
        <v>Tue</v>
      </c>
      <c r="E129" s="101">
        <f t="shared" si="25"/>
        <v>44530</v>
      </c>
      <c r="F129" s="115"/>
      <c r="G129" s="116"/>
      <c r="H129" s="104"/>
      <c r="I129" s="103"/>
      <c r="J129" s="105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73" priority="141" stopIfTrue="1">
      <formula>IF($A11=1,B11,)</formula>
    </cfRule>
    <cfRule type="expression" dxfId="172" priority="142" stopIfTrue="1">
      <formula>IF($A11="",B11,)</formula>
    </cfRule>
  </conditionalFormatting>
  <conditionalFormatting sqref="E11:E15">
    <cfRule type="expression" dxfId="171" priority="143" stopIfTrue="1">
      <formula>IF($A11="",B11,"")</formula>
    </cfRule>
  </conditionalFormatting>
  <conditionalFormatting sqref="E26:E124">
    <cfRule type="expression" dxfId="170" priority="144" stopIfTrue="1">
      <formula>IF($A26&lt;&gt;1,B26,"")</formula>
    </cfRule>
  </conditionalFormatting>
  <conditionalFormatting sqref="D11:D15 D26:D124">
    <cfRule type="expression" dxfId="169" priority="145" stopIfTrue="1">
      <formula>IF($A11="",B11,)</formula>
    </cfRule>
  </conditionalFormatting>
  <conditionalFormatting sqref="G11:G20 G27:G30 G90:G91 G114 G104:G112 G99:G102 G94:G97 G82:G84 G76:G79 G72:G74 G67:G69 G59:G64 G54:G57 G49:G52 G45:G47 G40:G42 G33:G37 G116:G119">
    <cfRule type="expression" dxfId="168" priority="146" stopIfTrue="1">
      <formula>#REF!="Freelancer"</formula>
    </cfRule>
    <cfRule type="expression" dxfId="167" priority="147" stopIfTrue="1">
      <formula>#REF!="DTC Int. Staff"</formula>
    </cfRule>
  </conditionalFormatting>
  <conditionalFormatting sqref="G119 G27:G30 G37 G64 G91 G104:G112 G99:G102 G94:G97 G82:G84 G76:G79 G72:G74 G67:G69 G54:G57 G49:G52 G45:G47 G40:G42">
    <cfRule type="expression" dxfId="166" priority="139" stopIfTrue="1">
      <formula>$F$5="Freelancer"</formula>
    </cfRule>
    <cfRule type="expression" dxfId="165" priority="140" stopIfTrue="1">
      <formula>$F$5="DTC Int. Staff"</formula>
    </cfRule>
  </conditionalFormatting>
  <conditionalFormatting sqref="G16:G20">
    <cfRule type="expression" dxfId="164" priority="137" stopIfTrue="1">
      <formula>#REF!="Freelancer"</formula>
    </cfRule>
    <cfRule type="expression" dxfId="163" priority="138" stopIfTrue="1">
      <formula>#REF!="DTC Int. Staff"</formula>
    </cfRule>
  </conditionalFormatting>
  <conditionalFormatting sqref="G16:G20">
    <cfRule type="expression" dxfId="162" priority="135" stopIfTrue="1">
      <formula>$F$5="Freelancer"</formula>
    </cfRule>
    <cfRule type="expression" dxfId="161" priority="136" stopIfTrue="1">
      <formula>$F$5="DTC Int. Staff"</formula>
    </cfRule>
  </conditionalFormatting>
  <conditionalFormatting sqref="G23:G25">
    <cfRule type="expression" dxfId="160" priority="133" stopIfTrue="1">
      <formula>#REF!="Freelancer"</formula>
    </cfRule>
    <cfRule type="expression" dxfId="159" priority="134" stopIfTrue="1">
      <formula>#REF!="DTC Int. Staff"</formula>
    </cfRule>
  </conditionalFormatting>
  <conditionalFormatting sqref="G23:G25">
    <cfRule type="expression" dxfId="158" priority="131" stopIfTrue="1">
      <formula>$F$5="Freelancer"</formula>
    </cfRule>
    <cfRule type="expression" dxfId="157" priority="132" stopIfTrue="1">
      <formula>$F$5="DTC Int. Staff"</formula>
    </cfRule>
  </conditionalFormatting>
  <conditionalFormatting sqref="C125:C129">
    <cfRule type="expression" dxfId="156" priority="128" stopIfTrue="1">
      <formula>IF($A125=1,B125,)</formula>
    </cfRule>
    <cfRule type="expression" dxfId="155" priority="129" stopIfTrue="1">
      <formula>IF($A125="",B125,)</formula>
    </cfRule>
  </conditionalFormatting>
  <conditionalFormatting sqref="D125:D129">
    <cfRule type="expression" dxfId="154" priority="130" stopIfTrue="1">
      <formula>IF($A125="",B125,)</formula>
    </cfRule>
  </conditionalFormatting>
  <conditionalFormatting sqref="E125:E129">
    <cfRule type="expression" dxfId="153" priority="127" stopIfTrue="1">
      <formula>IF($A125&lt;&gt;1,B125,"")</formula>
    </cfRule>
  </conditionalFormatting>
  <conditionalFormatting sqref="G63">
    <cfRule type="expression" dxfId="152" priority="125" stopIfTrue="1">
      <formula>$F$5="Freelancer"</formula>
    </cfRule>
    <cfRule type="expression" dxfId="151" priority="126" stopIfTrue="1">
      <formula>$F$5="DTC Int. Staff"</formula>
    </cfRule>
  </conditionalFormatting>
  <conditionalFormatting sqref="G86:G89">
    <cfRule type="expression" dxfId="150" priority="123" stopIfTrue="1">
      <formula>#REF!="Freelancer"</formula>
    </cfRule>
    <cfRule type="expression" dxfId="149" priority="124" stopIfTrue="1">
      <formula>#REF!="DTC Int. Staff"</formula>
    </cfRule>
  </conditionalFormatting>
  <conditionalFormatting sqref="G86:G89">
    <cfRule type="expression" dxfId="148" priority="121" stopIfTrue="1">
      <formula>$F$5="Freelancer"</formula>
    </cfRule>
    <cfRule type="expression" dxfId="147" priority="122" stopIfTrue="1">
      <formula>$F$5="DTC Int. Staff"</formula>
    </cfRule>
  </conditionalFormatting>
  <conditionalFormatting sqref="E17:E20">
    <cfRule type="expression" dxfId="146" priority="119" stopIfTrue="1">
      <formula>IF($A17="",B17,"")</formula>
    </cfRule>
  </conditionalFormatting>
  <conditionalFormatting sqref="D17:D20">
    <cfRule type="expression" dxfId="145" priority="120" stopIfTrue="1">
      <formula>IF($A17="",B17,)</formula>
    </cfRule>
  </conditionalFormatting>
  <conditionalFormatting sqref="E22:E25">
    <cfRule type="expression" dxfId="144" priority="117" stopIfTrue="1">
      <formula>IF($A22="",B22,"")</formula>
    </cfRule>
  </conditionalFormatting>
  <conditionalFormatting sqref="D22:D25">
    <cfRule type="expression" dxfId="143" priority="118" stopIfTrue="1">
      <formula>IF($A22="",B22,)</formula>
    </cfRule>
  </conditionalFormatting>
  <conditionalFormatting sqref="G125">
    <cfRule type="expression" dxfId="142" priority="115" stopIfTrue="1">
      <formula>#REF!="Freelancer"</formula>
    </cfRule>
    <cfRule type="expression" dxfId="141" priority="116" stopIfTrue="1">
      <formula>#REF!="DTC Int. Staff"</formula>
    </cfRule>
  </conditionalFormatting>
  <conditionalFormatting sqref="G125">
    <cfRule type="expression" dxfId="140" priority="113" stopIfTrue="1">
      <formula>$F$5="Freelancer"</formula>
    </cfRule>
    <cfRule type="expression" dxfId="139" priority="114" stopIfTrue="1">
      <formula>$F$5="DTC Int. Staff"</formula>
    </cfRule>
  </conditionalFormatting>
  <conditionalFormatting sqref="G115">
    <cfRule type="expression" dxfId="138" priority="1" stopIfTrue="1">
      <formula>$F$5="Freelancer"</formula>
    </cfRule>
    <cfRule type="expression" dxfId="137" priority="2" stopIfTrue="1">
      <formula>$F$5="DTC Int. Staff"</formula>
    </cfRule>
  </conditionalFormatting>
  <conditionalFormatting sqref="G120 G126">
    <cfRule type="expression" dxfId="136" priority="107" stopIfTrue="1">
      <formula>#REF!="Freelancer"</formula>
    </cfRule>
    <cfRule type="expression" dxfId="135" priority="108" stopIfTrue="1">
      <formula>#REF!="DTC Int. Staff"</formula>
    </cfRule>
  </conditionalFormatting>
  <conditionalFormatting sqref="G120 G126">
    <cfRule type="expression" dxfId="134" priority="105" stopIfTrue="1">
      <formula>$F$5="Freelancer"</formula>
    </cfRule>
    <cfRule type="expression" dxfId="133" priority="106" stopIfTrue="1">
      <formula>$F$5="DTC Int. Staff"</formula>
    </cfRule>
  </conditionalFormatting>
  <conditionalFormatting sqref="G113">
    <cfRule type="expression" dxfId="132" priority="103" stopIfTrue="1">
      <formula>#REF!="Freelancer"</formula>
    </cfRule>
    <cfRule type="expression" dxfId="131" priority="104" stopIfTrue="1">
      <formula>#REF!="DTC Int. Staff"</formula>
    </cfRule>
  </conditionalFormatting>
  <conditionalFormatting sqref="G113">
    <cfRule type="expression" dxfId="130" priority="101" stopIfTrue="1">
      <formula>$F$5="Freelancer"</formula>
    </cfRule>
    <cfRule type="expression" dxfId="129" priority="102" stopIfTrue="1">
      <formula>$F$5="DTC Int. Staff"</formula>
    </cfRule>
  </conditionalFormatting>
  <conditionalFormatting sqref="G103">
    <cfRule type="expression" dxfId="128" priority="99" stopIfTrue="1">
      <formula>#REF!="Freelancer"</formula>
    </cfRule>
    <cfRule type="expression" dxfId="127" priority="100" stopIfTrue="1">
      <formula>#REF!="DTC Int. Staff"</formula>
    </cfRule>
  </conditionalFormatting>
  <conditionalFormatting sqref="G103">
    <cfRule type="expression" dxfId="126" priority="97" stopIfTrue="1">
      <formula>$F$5="Freelancer"</formula>
    </cfRule>
    <cfRule type="expression" dxfId="125" priority="98" stopIfTrue="1">
      <formula>$F$5="DTC Int. Staff"</formula>
    </cfRule>
  </conditionalFormatting>
  <conditionalFormatting sqref="G98">
    <cfRule type="expression" dxfId="124" priority="95" stopIfTrue="1">
      <formula>#REF!="Freelancer"</formula>
    </cfRule>
    <cfRule type="expression" dxfId="123" priority="96" stopIfTrue="1">
      <formula>#REF!="DTC Int. Staff"</formula>
    </cfRule>
  </conditionalFormatting>
  <conditionalFormatting sqref="G98">
    <cfRule type="expression" dxfId="122" priority="93" stopIfTrue="1">
      <formula>$F$5="Freelancer"</formula>
    </cfRule>
    <cfRule type="expression" dxfId="121" priority="94" stopIfTrue="1">
      <formula>$F$5="DTC Int. Staff"</formula>
    </cfRule>
  </conditionalFormatting>
  <conditionalFormatting sqref="G92">
    <cfRule type="expression" dxfId="120" priority="91" stopIfTrue="1">
      <formula>#REF!="Freelancer"</formula>
    </cfRule>
    <cfRule type="expression" dxfId="119" priority="92" stopIfTrue="1">
      <formula>#REF!="DTC Int. Staff"</formula>
    </cfRule>
  </conditionalFormatting>
  <conditionalFormatting sqref="G92">
    <cfRule type="expression" dxfId="118" priority="89" stopIfTrue="1">
      <formula>$F$5="Freelancer"</formula>
    </cfRule>
    <cfRule type="expression" dxfId="117" priority="90" stopIfTrue="1">
      <formula>$F$5="DTC Int. Staff"</formula>
    </cfRule>
  </conditionalFormatting>
  <conditionalFormatting sqref="G93">
    <cfRule type="expression" dxfId="116" priority="87" stopIfTrue="1">
      <formula>#REF!="Freelancer"</formula>
    </cfRule>
    <cfRule type="expression" dxfId="115" priority="88" stopIfTrue="1">
      <formula>#REF!="DTC Int. Staff"</formula>
    </cfRule>
  </conditionalFormatting>
  <conditionalFormatting sqref="G93">
    <cfRule type="expression" dxfId="114" priority="85" stopIfTrue="1">
      <formula>$F$5="Freelancer"</formula>
    </cfRule>
    <cfRule type="expression" dxfId="113" priority="86" stopIfTrue="1">
      <formula>$F$5="DTC Int. Staff"</formula>
    </cfRule>
  </conditionalFormatting>
  <conditionalFormatting sqref="G85">
    <cfRule type="expression" dxfId="112" priority="83" stopIfTrue="1">
      <formula>#REF!="Freelancer"</formula>
    </cfRule>
    <cfRule type="expression" dxfId="111" priority="84" stopIfTrue="1">
      <formula>#REF!="DTC Int. Staff"</formula>
    </cfRule>
  </conditionalFormatting>
  <conditionalFormatting sqref="G85">
    <cfRule type="expression" dxfId="110" priority="81" stopIfTrue="1">
      <formula>$F$5="Freelancer"</formula>
    </cfRule>
    <cfRule type="expression" dxfId="109" priority="82" stopIfTrue="1">
      <formula>$F$5="DTC Int. Staff"</formula>
    </cfRule>
  </conditionalFormatting>
  <conditionalFormatting sqref="G80">
    <cfRule type="expression" dxfId="108" priority="79" stopIfTrue="1">
      <formula>#REF!="Freelancer"</formula>
    </cfRule>
    <cfRule type="expression" dxfId="107" priority="80" stopIfTrue="1">
      <formula>#REF!="DTC Int. Staff"</formula>
    </cfRule>
  </conditionalFormatting>
  <conditionalFormatting sqref="G80">
    <cfRule type="expression" dxfId="106" priority="77" stopIfTrue="1">
      <formula>$F$5="Freelancer"</formula>
    </cfRule>
    <cfRule type="expression" dxfId="105" priority="78" stopIfTrue="1">
      <formula>$F$5="DTC Int. Staff"</formula>
    </cfRule>
  </conditionalFormatting>
  <conditionalFormatting sqref="G81">
    <cfRule type="expression" dxfId="104" priority="75" stopIfTrue="1">
      <formula>#REF!="Freelancer"</formula>
    </cfRule>
    <cfRule type="expression" dxfId="103" priority="76" stopIfTrue="1">
      <formula>#REF!="DTC Int. Staff"</formula>
    </cfRule>
  </conditionalFormatting>
  <conditionalFormatting sqref="G81">
    <cfRule type="expression" dxfId="102" priority="73" stopIfTrue="1">
      <formula>$F$5="Freelancer"</formula>
    </cfRule>
    <cfRule type="expression" dxfId="101" priority="74" stopIfTrue="1">
      <formula>$F$5="DTC Int. Staff"</formula>
    </cfRule>
  </conditionalFormatting>
  <conditionalFormatting sqref="G75">
    <cfRule type="expression" dxfId="100" priority="71" stopIfTrue="1">
      <formula>#REF!="Freelancer"</formula>
    </cfRule>
    <cfRule type="expression" dxfId="99" priority="72" stopIfTrue="1">
      <formula>#REF!="DTC Int. Staff"</formula>
    </cfRule>
  </conditionalFormatting>
  <conditionalFormatting sqref="G75">
    <cfRule type="expression" dxfId="98" priority="69" stopIfTrue="1">
      <formula>$F$5="Freelancer"</formula>
    </cfRule>
    <cfRule type="expression" dxfId="97" priority="70" stopIfTrue="1">
      <formula>$F$5="DTC Int. Staff"</formula>
    </cfRule>
  </conditionalFormatting>
  <conditionalFormatting sqref="G70">
    <cfRule type="expression" dxfId="96" priority="67" stopIfTrue="1">
      <formula>#REF!="Freelancer"</formula>
    </cfRule>
    <cfRule type="expression" dxfId="95" priority="68" stopIfTrue="1">
      <formula>#REF!="DTC Int. Staff"</formula>
    </cfRule>
  </conditionalFormatting>
  <conditionalFormatting sqref="G70">
    <cfRule type="expression" dxfId="94" priority="65" stopIfTrue="1">
      <formula>$F$5="Freelancer"</formula>
    </cfRule>
    <cfRule type="expression" dxfId="93" priority="66" stopIfTrue="1">
      <formula>$F$5="DTC Int. Staff"</formula>
    </cfRule>
  </conditionalFormatting>
  <conditionalFormatting sqref="G71">
    <cfRule type="expression" dxfId="92" priority="63" stopIfTrue="1">
      <formula>#REF!="Freelancer"</formula>
    </cfRule>
    <cfRule type="expression" dxfId="91" priority="64" stopIfTrue="1">
      <formula>#REF!="DTC Int. Staff"</formula>
    </cfRule>
  </conditionalFormatting>
  <conditionalFormatting sqref="G71">
    <cfRule type="expression" dxfId="90" priority="61" stopIfTrue="1">
      <formula>$F$5="Freelancer"</formula>
    </cfRule>
    <cfRule type="expression" dxfId="89" priority="62" stopIfTrue="1">
      <formula>$F$5="DTC Int. Staff"</formula>
    </cfRule>
  </conditionalFormatting>
  <conditionalFormatting sqref="G65">
    <cfRule type="expression" dxfId="88" priority="59" stopIfTrue="1">
      <formula>#REF!="Freelancer"</formula>
    </cfRule>
    <cfRule type="expression" dxfId="87" priority="60" stopIfTrue="1">
      <formula>#REF!="DTC Int. Staff"</formula>
    </cfRule>
  </conditionalFormatting>
  <conditionalFormatting sqref="G65">
    <cfRule type="expression" dxfId="86" priority="57" stopIfTrue="1">
      <formula>$F$5="Freelancer"</formula>
    </cfRule>
    <cfRule type="expression" dxfId="85" priority="58" stopIfTrue="1">
      <formula>$F$5="DTC Int. Staff"</formula>
    </cfRule>
  </conditionalFormatting>
  <conditionalFormatting sqref="G66">
    <cfRule type="expression" dxfId="84" priority="55" stopIfTrue="1">
      <formula>#REF!="Freelancer"</formula>
    </cfRule>
    <cfRule type="expression" dxfId="83" priority="56" stopIfTrue="1">
      <formula>#REF!="DTC Int. Staff"</formula>
    </cfRule>
  </conditionalFormatting>
  <conditionalFormatting sqref="G66">
    <cfRule type="expression" dxfId="82" priority="53" stopIfTrue="1">
      <formula>$F$5="Freelancer"</formula>
    </cfRule>
    <cfRule type="expression" dxfId="81" priority="54" stopIfTrue="1">
      <formula>$F$5="DTC Int. Staff"</formula>
    </cfRule>
  </conditionalFormatting>
  <conditionalFormatting sqref="G58">
    <cfRule type="expression" dxfId="80" priority="51" stopIfTrue="1">
      <formula>#REF!="Freelancer"</formula>
    </cfRule>
    <cfRule type="expression" dxfId="79" priority="52" stopIfTrue="1">
      <formula>#REF!="DTC Int. Staff"</formula>
    </cfRule>
  </conditionalFormatting>
  <conditionalFormatting sqref="G58">
    <cfRule type="expression" dxfId="78" priority="49" stopIfTrue="1">
      <formula>$F$5="Freelancer"</formula>
    </cfRule>
    <cfRule type="expression" dxfId="77" priority="50" stopIfTrue="1">
      <formula>$F$5="DTC Int. Staff"</formula>
    </cfRule>
  </conditionalFormatting>
  <conditionalFormatting sqref="G53">
    <cfRule type="expression" dxfId="76" priority="47" stopIfTrue="1">
      <formula>#REF!="Freelancer"</formula>
    </cfRule>
    <cfRule type="expression" dxfId="75" priority="48" stopIfTrue="1">
      <formula>#REF!="DTC Int. Staff"</formula>
    </cfRule>
  </conditionalFormatting>
  <conditionalFormatting sqref="G53">
    <cfRule type="expression" dxfId="74" priority="45" stopIfTrue="1">
      <formula>$F$5="Freelancer"</formula>
    </cfRule>
    <cfRule type="expression" dxfId="73" priority="46" stopIfTrue="1">
      <formula>$F$5="DTC Int. Staff"</formula>
    </cfRule>
  </conditionalFormatting>
  <conditionalFormatting sqref="G48">
    <cfRule type="expression" dxfId="72" priority="43" stopIfTrue="1">
      <formula>#REF!="Freelancer"</formula>
    </cfRule>
    <cfRule type="expression" dxfId="71" priority="44" stopIfTrue="1">
      <formula>#REF!="DTC Int. Staff"</formula>
    </cfRule>
  </conditionalFormatting>
  <conditionalFormatting sqref="G48">
    <cfRule type="expression" dxfId="70" priority="41" stopIfTrue="1">
      <formula>$F$5="Freelancer"</formula>
    </cfRule>
    <cfRule type="expression" dxfId="69" priority="42" stopIfTrue="1">
      <formula>$F$5="DTC Int. Staff"</formula>
    </cfRule>
  </conditionalFormatting>
  <conditionalFormatting sqref="G43">
    <cfRule type="expression" dxfId="68" priority="39" stopIfTrue="1">
      <formula>#REF!="Freelancer"</formula>
    </cfRule>
    <cfRule type="expression" dxfId="67" priority="40" stopIfTrue="1">
      <formula>#REF!="DTC Int. Staff"</formula>
    </cfRule>
  </conditionalFormatting>
  <conditionalFormatting sqref="G43">
    <cfRule type="expression" dxfId="66" priority="37" stopIfTrue="1">
      <formula>$F$5="Freelancer"</formula>
    </cfRule>
    <cfRule type="expression" dxfId="65" priority="38" stopIfTrue="1">
      <formula>$F$5="DTC Int. Staff"</formula>
    </cfRule>
  </conditionalFormatting>
  <conditionalFormatting sqref="G44">
    <cfRule type="expression" dxfId="64" priority="35" stopIfTrue="1">
      <formula>#REF!="Freelancer"</formula>
    </cfRule>
    <cfRule type="expression" dxfId="63" priority="36" stopIfTrue="1">
      <formula>#REF!="DTC Int. Staff"</formula>
    </cfRule>
  </conditionalFormatting>
  <conditionalFormatting sqref="G44">
    <cfRule type="expression" dxfId="62" priority="33" stopIfTrue="1">
      <formula>$F$5="Freelancer"</formula>
    </cfRule>
    <cfRule type="expression" dxfId="61" priority="34" stopIfTrue="1">
      <formula>$F$5="DTC Int. Staff"</formula>
    </cfRule>
  </conditionalFormatting>
  <conditionalFormatting sqref="G38">
    <cfRule type="expression" dxfId="60" priority="31" stopIfTrue="1">
      <formula>#REF!="Freelancer"</formula>
    </cfRule>
    <cfRule type="expression" dxfId="59" priority="32" stopIfTrue="1">
      <formula>#REF!="DTC Int. Staff"</formula>
    </cfRule>
  </conditionalFormatting>
  <conditionalFormatting sqref="G38">
    <cfRule type="expression" dxfId="58" priority="29" stopIfTrue="1">
      <formula>$F$5="Freelancer"</formula>
    </cfRule>
    <cfRule type="expression" dxfId="57" priority="30" stopIfTrue="1">
      <formula>$F$5="DTC Int. Staff"</formula>
    </cfRule>
  </conditionalFormatting>
  <conditionalFormatting sqref="G39">
    <cfRule type="expression" dxfId="56" priority="27" stopIfTrue="1">
      <formula>#REF!="Freelancer"</formula>
    </cfRule>
    <cfRule type="expression" dxfId="55" priority="28" stopIfTrue="1">
      <formula>#REF!="DTC Int. Staff"</formula>
    </cfRule>
  </conditionalFormatting>
  <conditionalFormatting sqref="G39">
    <cfRule type="expression" dxfId="54" priority="25" stopIfTrue="1">
      <formula>$F$5="Freelancer"</formula>
    </cfRule>
    <cfRule type="expression" dxfId="53" priority="26" stopIfTrue="1">
      <formula>$F$5="DTC Int. Staff"</formula>
    </cfRule>
  </conditionalFormatting>
  <conditionalFormatting sqref="G21">
    <cfRule type="expression" dxfId="52" priority="23" stopIfTrue="1">
      <formula>#REF!="Freelancer"</formula>
    </cfRule>
    <cfRule type="expression" dxfId="51" priority="24" stopIfTrue="1">
      <formula>#REF!="DTC Int. Staff"</formula>
    </cfRule>
  </conditionalFormatting>
  <conditionalFormatting sqref="G21">
    <cfRule type="expression" dxfId="50" priority="21" stopIfTrue="1">
      <formula>$F$5="Freelancer"</formula>
    </cfRule>
    <cfRule type="expression" dxfId="49" priority="22" stopIfTrue="1">
      <formula>$F$5="DTC Int. Staff"</formula>
    </cfRule>
  </conditionalFormatting>
  <conditionalFormatting sqref="G22">
    <cfRule type="expression" dxfId="48" priority="19" stopIfTrue="1">
      <formula>#REF!="Freelancer"</formula>
    </cfRule>
    <cfRule type="expression" dxfId="47" priority="20" stopIfTrue="1">
      <formula>#REF!="DTC Int. Staff"</formula>
    </cfRule>
  </conditionalFormatting>
  <conditionalFormatting sqref="G22">
    <cfRule type="expression" dxfId="46" priority="17" stopIfTrue="1">
      <formula>$F$5="Freelancer"</formula>
    </cfRule>
    <cfRule type="expression" dxfId="45" priority="18" stopIfTrue="1">
      <formula>$F$5="DTC Int. Staff"</formula>
    </cfRule>
  </conditionalFormatting>
  <conditionalFormatting sqref="G26">
    <cfRule type="expression" dxfId="44" priority="15" stopIfTrue="1">
      <formula>#REF!="Freelancer"</formula>
    </cfRule>
    <cfRule type="expression" dxfId="43" priority="16" stopIfTrue="1">
      <formula>#REF!="DTC Int. Staff"</formula>
    </cfRule>
  </conditionalFormatting>
  <conditionalFormatting sqref="G26">
    <cfRule type="expression" dxfId="42" priority="13" stopIfTrue="1">
      <formula>$F$5="Freelancer"</formula>
    </cfRule>
    <cfRule type="expression" dxfId="41" priority="14" stopIfTrue="1">
      <formula>$F$5="DTC Int. Staff"</formula>
    </cfRule>
  </conditionalFormatting>
  <conditionalFormatting sqref="G31">
    <cfRule type="expression" dxfId="40" priority="11" stopIfTrue="1">
      <formula>#REF!="Freelancer"</formula>
    </cfRule>
    <cfRule type="expression" dxfId="39" priority="12" stopIfTrue="1">
      <formula>#REF!="DTC Int. Staff"</formula>
    </cfRule>
  </conditionalFormatting>
  <conditionalFormatting sqref="G31">
    <cfRule type="expression" dxfId="38" priority="9" stopIfTrue="1">
      <formula>$F$5="Freelancer"</formula>
    </cfRule>
    <cfRule type="expression" dxfId="37" priority="10" stopIfTrue="1">
      <formula>$F$5="DTC Int. Staff"</formula>
    </cfRule>
  </conditionalFormatting>
  <conditionalFormatting sqref="G32">
    <cfRule type="expression" dxfId="36" priority="7" stopIfTrue="1">
      <formula>#REF!="Freelancer"</formula>
    </cfRule>
    <cfRule type="expression" dxfId="35" priority="8" stopIfTrue="1">
      <formula>#REF!="DTC Int. Staff"</formula>
    </cfRule>
  </conditionalFormatting>
  <conditionalFormatting sqref="G32">
    <cfRule type="expression" dxfId="34" priority="5" stopIfTrue="1">
      <formula>$F$5="Freelancer"</formula>
    </cfRule>
    <cfRule type="expression" dxfId="33" priority="6" stopIfTrue="1">
      <formula>$F$5="DTC Int. Staff"</formula>
    </cfRule>
  </conditionalFormatting>
  <conditionalFormatting sqref="G115">
    <cfRule type="expression" dxfId="32" priority="3" stopIfTrue="1">
      <formula>#REF!="Freelancer"</formula>
    </cfRule>
    <cfRule type="expression" dxfId="31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52" zoomScale="85" zoomScaleNormal="85" workbookViewId="0">
      <selection activeCell="G115" sqref="G115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6.26953125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4" t="s">
        <v>5</v>
      </c>
      <c r="E1" s="165"/>
      <c r="F1" s="165"/>
      <c r="G1" s="165"/>
      <c r="H1" s="165"/>
      <c r="I1" s="165"/>
      <c r="J1" s="16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2" t="s">
        <v>8</v>
      </c>
      <c r="E4" s="16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117</v>
      </c>
      <c r="J8" s="25">
        <f>I8/8</f>
        <v>14.625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65" t="s">
        <v>62</v>
      </c>
      <c r="G11" s="36">
        <v>9001</v>
      </c>
      <c r="H11" s="37" t="s">
        <v>127</v>
      </c>
      <c r="I11" s="36"/>
      <c r="J11" s="85">
        <v>8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65" t="s">
        <v>63</v>
      </c>
      <c r="G16" s="47"/>
      <c r="H16" s="48" t="s">
        <v>126</v>
      </c>
      <c r="I16" s="47"/>
      <c r="J16" s="86">
        <v>8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65" t="s">
        <v>63</v>
      </c>
      <c r="G21" s="36">
        <v>9001</v>
      </c>
      <c r="H21" s="37" t="s">
        <v>125</v>
      </c>
      <c r="I21" s="36"/>
      <c r="J21" s="85">
        <v>8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 t="s">
        <v>123</v>
      </c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65" t="s">
        <v>62</v>
      </c>
      <c r="G33" s="47">
        <v>9001</v>
      </c>
      <c r="H33" s="48" t="s">
        <v>122</v>
      </c>
      <c r="I33" s="47"/>
      <c r="J33" s="86">
        <v>2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65" t="s">
        <v>63</v>
      </c>
      <c r="G34" s="47">
        <v>9001</v>
      </c>
      <c r="H34" s="37" t="s">
        <v>120</v>
      </c>
      <c r="I34" s="47"/>
      <c r="J34" s="86">
        <v>6</v>
      </c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65" t="s">
        <v>63</v>
      </c>
      <c r="G38" s="36">
        <v>9001</v>
      </c>
      <c r="H38" s="37" t="s">
        <v>120</v>
      </c>
      <c r="I38" s="36" t="s">
        <v>64</v>
      </c>
      <c r="J38" s="85">
        <v>8</v>
      </c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65" t="s">
        <v>63</v>
      </c>
      <c r="G43" s="47">
        <v>9001</v>
      </c>
      <c r="H43" s="37" t="s">
        <v>121</v>
      </c>
      <c r="I43" s="36" t="s">
        <v>64</v>
      </c>
      <c r="J43" s="85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65"/>
      <c r="G48" s="36"/>
      <c r="H48" s="37" t="s">
        <v>124</v>
      </c>
      <c r="I48" s="36"/>
      <c r="J48" s="85">
        <v>8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08" customFormat="1" ht="22.5" customHeight="1" x14ac:dyDescent="0.25">
      <c r="A54" s="107" t="str">
        <f t="shared" si="0"/>
        <v/>
      </c>
      <c r="B54" s="108">
        <f t="shared" si="1"/>
        <v>7</v>
      </c>
      <c r="C54" s="109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65" t="s">
        <v>62</v>
      </c>
      <c r="G55" s="36">
        <v>9001</v>
      </c>
      <c r="H55" s="48" t="s">
        <v>97</v>
      </c>
      <c r="I55" s="36" t="s">
        <v>99</v>
      </c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65" t="s">
        <v>63</v>
      </c>
      <c r="G56" s="36">
        <v>9001</v>
      </c>
      <c r="H56" s="43" t="s">
        <v>101</v>
      </c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65" t="s">
        <v>62</v>
      </c>
      <c r="G60" s="47">
        <v>9001</v>
      </c>
      <c r="H60" s="48" t="s">
        <v>97</v>
      </c>
      <c r="I60" s="47" t="s">
        <v>99</v>
      </c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65" t="s">
        <v>63</v>
      </c>
      <c r="G61" s="47">
        <v>9001</v>
      </c>
      <c r="H61" s="48" t="s">
        <v>100</v>
      </c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65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65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65" t="s">
        <v>62</v>
      </c>
      <c r="G65" s="36">
        <v>9001</v>
      </c>
      <c r="H65" s="48" t="s">
        <v>97</v>
      </c>
      <c r="I65" s="47" t="s">
        <v>99</v>
      </c>
      <c r="J65" s="86">
        <v>5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65" t="s">
        <v>63</v>
      </c>
      <c r="G66" s="36">
        <v>9001</v>
      </c>
      <c r="H66" s="48" t="s">
        <v>98</v>
      </c>
      <c r="I66" s="36"/>
      <c r="J66" s="86">
        <v>3</v>
      </c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65" t="s">
        <v>62</v>
      </c>
      <c r="G70" s="47">
        <v>9001</v>
      </c>
      <c r="H70" s="48" t="s">
        <v>103</v>
      </c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65" t="s">
        <v>63</v>
      </c>
      <c r="G71" s="47">
        <v>9001</v>
      </c>
      <c r="H71" s="48" t="s">
        <v>102</v>
      </c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 t="s">
        <v>104</v>
      </c>
      <c r="I75" s="36"/>
      <c r="J75" s="85">
        <v>1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65" t="s">
        <v>63</v>
      </c>
      <c r="G76" s="36">
        <v>9001</v>
      </c>
      <c r="H76" s="48" t="s">
        <v>105</v>
      </c>
      <c r="I76" s="36"/>
      <c r="J76" s="85">
        <v>7</v>
      </c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08" customFormat="1" ht="22.5" customHeight="1" x14ac:dyDescent="0.25">
      <c r="A81" s="107" t="str">
        <f t="shared" si="0"/>
        <v/>
      </c>
      <c r="B81" s="108">
        <f t="shared" si="1"/>
        <v>7</v>
      </c>
      <c r="C81" s="109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65" t="s">
        <v>63</v>
      </c>
      <c r="G82" s="36">
        <v>9001</v>
      </c>
      <c r="H82" s="48" t="s">
        <v>106</v>
      </c>
      <c r="I82" s="36"/>
      <c r="J82" s="85">
        <v>7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65" t="s">
        <v>62</v>
      </c>
      <c r="G83" s="36">
        <v>9001</v>
      </c>
      <c r="H83" s="43" t="s">
        <v>107</v>
      </c>
      <c r="I83" s="36"/>
      <c r="J83" s="85">
        <v>1</v>
      </c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65" t="s">
        <v>62</v>
      </c>
      <c r="G87" s="47">
        <v>9001</v>
      </c>
      <c r="H87" s="48" t="s">
        <v>108</v>
      </c>
      <c r="I87" s="47"/>
      <c r="J87" s="86">
        <v>1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65" t="s">
        <v>63</v>
      </c>
      <c r="G88" s="47">
        <v>9001</v>
      </c>
      <c r="H88" s="48" t="s">
        <v>109</v>
      </c>
      <c r="I88" s="47"/>
      <c r="J88" s="86">
        <v>9</v>
      </c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65" t="s">
        <v>62</v>
      </c>
      <c r="G92" s="47">
        <v>9001</v>
      </c>
      <c r="H92" s="48" t="s">
        <v>112</v>
      </c>
      <c r="I92" s="36"/>
      <c r="J92" s="86">
        <v>2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65" t="s">
        <v>63</v>
      </c>
      <c r="G93" s="47">
        <v>9001</v>
      </c>
      <c r="H93" s="48" t="s">
        <v>113</v>
      </c>
      <c r="I93" s="36"/>
      <c r="J93" s="85">
        <v>6</v>
      </c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65" t="s">
        <v>62</v>
      </c>
      <c r="G98" s="47">
        <v>9001</v>
      </c>
      <c r="H98" s="48" t="s">
        <v>115</v>
      </c>
      <c r="I98" s="47"/>
      <c r="J98" s="86">
        <v>2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65" t="s">
        <v>63</v>
      </c>
      <c r="G99" s="47">
        <v>9001</v>
      </c>
      <c r="H99" s="48" t="s">
        <v>114</v>
      </c>
      <c r="I99" s="47"/>
      <c r="J99" s="86">
        <v>6</v>
      </c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65" t="s">
        <v>63</v>
      </c>
      <c r="G103" s="47">
        <v>9001</v>
      </c>
      <c r="H103" s="43" t="s">
        <v>116</v>
      </c>
      <c r="I103" s="36"/>
      <c r="J103" s="85">
        <v>3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 t="s">
        <v>117</v>
      </c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08" customFormat="1" ht="22.5" customHeight="1" x14ac:dyDescent="0.25">
      <c r="A109" s="107" t="str">
        <f t="shared" si="0"/>
        <v/>
      </c>
      <c r="B109" s="108">
        <f t="shared" si="1"/>
        <v>7</v>
      </c>
      <c r="C109" s="109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65" t="s">
        <v>63</v>
      </c>
      <c r="G110" s="47">
        <v>9001</v>
      </c>
      <c r="H110" s="43" t="s">
        <v>118</v>
      </c>
      <c r="I110" s="36"/>
      <c r="J110" s="85">
        <v>8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65" t="s">
        <v>63</v>
      </c>
      <c r="G115" s="36">
        <v>9002</v>
      </c>
      <c r="H115" s="43" t="s">
        <v>119</v>
      </c>
      <c r="I115" s="47"/>
      <c r="J115" s="86">
        <v>8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 t="s">
        <v>111</v>
      </c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48" t="s">
        <v>111</v>
      </c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2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2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117" t="s">
        <v>110</v>
      </c>
      <c r="I130" s="98"/>
      <c r="J130" s="100"/>
    </row>
    <row r="131" spans="1:10" ht="21.75" customHeight="1" x14ac:dyDescent="0.25">
      <c r="A131" s="31"/>
      <c r="C131" s="112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2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2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13" t="str">
        <f t="shared" si="27"/>
        <v>Fri</v>
      </c>
      <c r="E134" s="101">
        <f t="shared" si="28"/>
        <v>44561</v>
      </c>
      <c r="F134" s="102"/>
      <c r="G134" s="103"/>
      <c r="H134" s="104"/>
      <c r="I134" s="103"/>
      <c r="J134" s="105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30" priority="25" stopIfTrue="1">
      <formula>IF($A11=1,B11,)</formula>
    </cfRule>
    <cfRule type="expression" dxfId="29" priority="26" stopIfTrue="1">
      <formula>IF($A11="",B11,)</formula>
    </cfRule>
  </conditionalFormatting>
  <conditionalFormatting sqref="E11:E15">
    <cfRule type="expression" dxfId="28" priority="27" stopIfTrue="1">
      <formula>IF($A11="",B11,"")</formula>
    </cfRule>
  </conditionalFormatting>
  <conditionalFormatting sqref="E16:E124">
    <cfRule type="expression" dxfId="27" priority="28" stopIfTrue="1">
      <formula>IF($A16&lt;&gt;1,B16,"")</formula>
    </cfRule>
  </conditionalFormatting>
  <conditionalFormatting sqref="D11:D124">
    <cfRule type="expression" dxfId="26" priority="29" stopIfTrue="1">
      <formula>IF($A11="",B11,)</formula>
    </cfRule>
  </conditionalFormatting>
  <conditionalFormatting sqref="G11:G20 G26:G80 G82:G114 G116:G119">
    <cfRule type="expression" dxfId="25" priority="30" stopIfTrue="1">
      <formula>#REF!="Freelancer"</formula>
    </cfRule>
    <cfRule type="expression" dxfId="24" priority="31" stopIfTrue="1">
      <formula>#REF!="DTC Int. Staff"</formula>
    </cfRule>
  </conditionalFormatting>
  <conditionalFormatting sqref="G26 G33:G53 G60:G80 G87:G108 G116:G119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16:G20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16:G2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21:G25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21:G25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C125:C134">
    <cfRule type="expression" dxfId="13" priority="12" stopIfTrue="1">
      <formula>IF($A125=1,B125,)</formula>
    </cfRule>
    <cfRule type="expression" dxfId="12" priority="13" stopIfTrue="1">
      <formula>IF($A125="",B125,)</formula>
    </cfRule>
  </conditionalFormatting>
  <conditionalFormatting sqref="D125:D134">
    <cfRule type="expression" dxfId="11" priority="14" stopIfTrue="1">
      <formula>IF($A125="",B125,)</formula>
    </cfRule>
  </conditionalFormatting>
  <conditionalFormatting sqref="E125:E134">
    <cfRule type="expression" dxfId="10" priority="11" stopIfTrue="1">
      <formula>IF($A125&lt;&gt;1,B125,"")</formula>
    </cfRule>
  </conditionalFormatting>
  <conditionalFormatting sqref="G55:G59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81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81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10">
    <cfRule type="expression" dxfId="3" priority="3" stopIfTrue="1">
      <formula>$F$5="Freelancer"</formula>
    </cfRule>
    <cfRule type="expression" dxfId="2" priority="4" stopIfTrue="1">
      <formula>$F$5="DTC Int. Staff"</formula>
    </cfRule>
  </conditionalFormatting>
  <conditionalFormatting sqref="G115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4" t="s">
        <v>5</v>
      </c>
      <c r="E1" s="165"/>
      <c r="F1" s="165"/>
      <c r="G1" s="165"/>
      <c r="H1" s="165"/>
      <c r="I1" s="165"/>
      <c r="J1" s="16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2" t="s">
        <v>8</v>
      </c>
      <c r="E4" s="16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506" priority="29" stopIfTrue="1">
      <formula>IF($A11=1,B11,)</formula>
    </cfRule>
    <cfRule type="expression" dxfId="505" priority="30" stopIfTrue="1">
      <formula>IF($A11="",B11,)</formula>
    </cfRule>
  </conditionalFormatting>
  <conditionalFormatting sqref="E11:E15">
    <cfRule type="expression" dxfId="504" priority="31" stopIfTrue="1">
      <formula>IF($A11="",B11,"")</formula>
    </cfRule>
  </conditionalFormatting>
  <conditionalFormatting sqref="E16:E124">
    <cfRule type="expression" dxfId="503" priority="32" stopIfTrue="1">
      <formula>IF($A16&lt;&gt;1,B16,"")</formula>
    </cfRule>
  </conditionalFormatting>
  <conditionalFormatting sqref="D11:D124">
    <cfRule type="expression" dxfId="502" priority="33" stopIfTrue="1">
      <formula>IF($A11="",B11,)</formula>
    </cfRule>
  </conditionalFormatting>
  <conditionalFormatting sqref="G11:G16 G82:G119 G18:G76">
    <cfRule type="expression" dxfId="501" priority="34" stopIfTrue="1">
      <formula>#REF!="Freelancer"</formula>
    </cfRule>
    <cfRule type="expression" dxfId="500" priority="35" stopIfTrue="1">
      <formula>#REF!="DTC Int. Staff"</formula>
    </cfRule>
  </conditionalFormatting>
  <conditionalFormatting sqref="G115:G119 G87:G104 G18:G22 G33:G49 G60:G76">
    <cfRule type="expression" dxfId="499" priority="27" stopIfTrue="1">
      <formula>$F$5="Freelancer"</formula>
    </cfRule>
    <cfRule type="expression" dxfId="498" priority="28" stopIfTrue="1">
      <formula>$F$5="DTC Int. Staff"</formula>
    </cfRule>
  </conditionalFormatting>
  <conditionalFormatting sqref="G16">
    <cfRule type="expression" dxfId="497" priority="25" stopIfTrue="1">
      <formula>#REF!="Freelancer"</formula>
    </cfRule>
    <cfRule type="expression" dxfId="496" priority="26" stopIfTrue="1">
      <formula>#REF!="DTC Int. Staff"</formula>
    </cfRule>
  </conditionalFormatting>
  <conditionalFormatting sqref="G16">
    <cfRule type="expression" dxfId="495" priority="23" stopIfTrue="1">
      <formula>$F$5="Freelancer"</formula>
    </cfRule>
    <cfRule type="expression" dxfId="494" priority="24" stopIfTrue="1">
      <formula>$F$5="DTC Int. Staff"</formula>
    </cfRule>
  </conditionalFormatting>
  <conditionalFormatting sqref="G17">
    <cfRule type="expression" dxfId="493" priority="21" stopIfTrue="1">
      <formula>#REF!="Freelancer"</formula>
    </cfRule>
    <cfRule type="expression" dxfId="492" priority="22" stopIfTrue="1">
      <formula>#REF!="DTC Int. Staff"</formula>
    </cfRule>
  </conditionalFormatting>
  <conditionalFormatting sqref="G17">
    <cfRule type="expression" dxfId="491" priority="19" stopIfTrue="1">
      <formula>$F$5="Freelancer"</formula>
    </cfRule>
    <cfRule type="expression" dxfId="490" priority="20" stopIfTrue="1">
      <formula>$F$5="DTC Int. Staff"</formula>
    </cfRule>
  </conditionalFormatting>
  <conditionalFormatting sqref="C126">
    <cfRule type="expression" dxfId="489" priority="16" stopIfTrue="1">
      <formula>IF($A126=1,B126,)</formula>
    </cfRule>
    <cfRule type="expression" dxfId="488" priority="17" stopIfTrue="1">
      <formula>IF($A126="",B126,)</formula>
    </cfRule>
  </conditionalFormatting>
  <conditionalFormatting sqref="D126">
    <cfRule type="expression" dxfId="487" priority="18" stopIfTrue="1">
      <formula>IF($A126="",B126,)</formula>
    </cfRule>
  </conditionalFormatting>
  <conditionalFormatting sqref="C125">
    <cfRule type="expression" dxfId="486" priority="13" stopIfTrue="1">
      <formula>IF($A125=1,B125,)</formula>
    </cfRule>
    <cfRule type="expression" dxfId="485" priority="14" stopIfTrue="1">
      <formula>IF($A125="",B125,)</formula>
    </cfRule>
  </conditionalFormatting>
  <conditionalFormatting sqref="D125">
    <cfRule type="expression" dxfId="484" priority="15" stopIfTrue="1">
      <formula>IF($A125="",B125,)</formula>
    </cfRule>
  </conditionalFormatting>
  <conditionalFormatting sqref="E125">
    <cfRule type="expression" dxfId="483" priority="12" stopIfTrue="1">
      <formula>IF($A125&lt;&gt;1,B125,"")</formula>
    </cfRule>
  </conditionalFormatting>
  <conditionalFormatting sqref="E126">
    <cfRule type="expression" dxfId="482" priority="11" stopIfTrue="1">
      <formula>IF($A126&lt;&gt;1,B126,"")</formula>
    </cfRule>
  </conditionalFormatting>
  <conditionalFormatting sqref="G55:G59">
    <cfRule type="expression" dxfId="481" priority="9" stopIfTrue="1">
      <formula>$F$5="Freelancer"</formula>
    </cfRule>
    <cfRule type="expression" dxfId="480" priority="10" stopIfTrue="1">
      <formula>$F$5="DTC Int. Staff"</formula>
    </cfRule>
  </conditionalFormatting>
  <conditionalFormatting sqref="G77:G81">
    <cfRule type="expression" dxfId="479" priority="7" stopIfTrue="1">
      <formula>#REF!="Freelancer"</formula>
    </cfRule>
    <cfRule type="expression" dxfId="478" priority="8" stopIfTrue="1">
      <formula>#REF!="DTC Int. Staff"</formula>
    </cfRule>
  </conditionalFormatting>
  <conditionalFormatting sqref="G77:G81">
    <cfRule type="expression" dxfId="477" priority="5" stopIfTrue="1">
      <formula>$F$5="Freelancer"</formula>
    </cfRule>
    <cfRule type="expression" dxfId="47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4" t="s">
        <v>5</v>
      </c>
      <c r="E1" s="165"/>
      <c r="F1" s="165"/>
      <c r="G1" s="165"/>
      <c r="H1" s="165"/>
      <c r="I1" s="165"/>
      <c r="J1" s="16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2" t="s">
        <v>8</v>
      </c>
      <c r="E4" s="16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6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6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6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6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6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6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6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6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6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6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6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6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6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6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6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6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6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6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6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6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6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6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6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6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6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6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475" priority="42" stopIfTrue="1">
      <formula>IF($A11=1,B11,)</formula>
    </cfRule>
    <cfRule type="expression" dxfId="474" priority="43" stopIfTrue="1">
      <formula>IF($A11="",B11,)</formula>
    </cfRule>
  </conditionalFormatting>
  <conditionalFormatting sqref="E11:E15">
    <cfRule type="expression" dxfId="473" priority="44" stopIfTrue="1">
      <formula>IF($A11="",B11,"")</formula>
    </cfRule>
  </conditionalFormatting>
  <conditionalFormatting sqref="E17:E20 E26:E43 E48 E53:E70 E75 E80:E98 E103 E108:E119">
    <cfRule type="expression" dxfId="472" priority="45" stopIfTrue="1">
      <formula>IF($A17&lt;&gt;1,B17,"")</formula>
    </cfRule>
  </conditionalFormatting>
  <conditionalFormatting sqref="D11:D15 D26:D43 D48 D53:D70 D75 D80:D98 D103 D108:D119 D17:D20">
    <cfRule type="expression" dxfId="471" priority="46" stopIfTrue="1">
      <formula>IF($A11="",B11,)</formula>
    </cfRule>
  </conditionalFormatting>
  <conditionalFormatting sqref="G11:G20 G26:G84 G90:G119">
    <cfRule type="expression" dxfId="470" priority="47" stopIfTrue="1">
      <formula>#REF!="Freelancer"</formula>
    </cfRule>
    <cfRule type="expression" dxfId="469" priority="48" stopIfTrue="1">
      <formula>#REF!="DTC Int. Staff"</formula>
    </cfRule>
  </conditionalFormatting>
  <conditionalFormatting sqref="G119 G26:G30 G37:G57 G64:G84 G91:G112">
    <cfRule type="expression" dxfId="468" priority="40" stopIfTrue="1">
      <formula>$F$5="Freelancer"</formula>
    </cfRule>
    <cfRule type="expression" dxfId="467" priority="41" stopIfTrue="1">
      <formula>$F$5="DTC Int. Staff"</formula>
    </cfRule>
  </conditionalFormatting>
  <conditionalFormatting sqref="G16:G20">
    <cfRule type="expression" dxfId="466" priority="38" stopIfTrue="1">
      <formula>#REF!="Freelancer"</formula>
    </cfRule>
    <cfRule type="expression" dxfId="465" priority="39" stopIfTrue="1">
      <formula>#REF!="DTC Int. Staff"</formula>
    </cfRule>
  </conditionalFormatting>
  <conditionalFormatting sqref="G16:G20">
    <cfRule type="expression" dxfId="464" priority="36" stopIfTrue="1">
      <formula>$F$5="Freelancer"</formula>
    </cfRule>
    <cfRule type="expression" dxfId="463" priority="37" stopIfTrue="1">
      <formula>$F$5="DTC Int. Staff"</formula>
    </cfRule>
  </conditionalFormatting>
  <conditionalFormatting sqref="G21:G25">
    <cfRule type="expression" dxfId="462" priority="34" stopIfTrue="1">
      <formula>#REF!="Freelancer"</formula>
    </cfRule>
    <cfRule type="expression" dxfId="461" priority="35" stopIfTrue="1">
      <formula>#REF!="DTC Int. Staff"</formula>
    </cfRule>
  </conditionalFormatting>
  <conditionalFormatting sqref="G21:G25">
    <cfRule type="expression" dxfId="460" priority="32" stopIfTrue="1">
      <formula>$F$5="Freelancer"</formula>
    </cfRule>
    <cfRule type="expression" dxfId="459" priority="33" stopIfTrue="1">
      <formula>$F$5="DTC Int. Staff"</formula>
    </cfRule>
  </conditionalFormatting>
  <conditionalFormatting sqref="G63">
    <cfRule type="expression" dxfId="458" priority="22" stopIfTrue="1">
      <formula>$F$5="Freelancer"</formula>
    </cfRule>
    <cfRule type="expression" dxfId="457" priority="23" stopIfTrue="1">
      <formula>$F$5="DTC Int. Staff"</formula>
    </cfRule>
  </conditionalFormatting>
  <conditionalFormatting sqref="G85:G89">
    <cfRule type="expression" dxfId="456" priority="20" stopIfTrue="1">
      <formula>#REF!="Freelancer"</formula>
    </cfRule>
    <cfRule type="expression" dxfId="455" priority="21" stopIfTrue="1">
      <formula>#REF!="DTC Int. Staff"</formula>
    </cfRule>
  </conditionalFormatting>
  <conditionalFormatting sqref="G85:G89">
    <cfRule type="expression" dxfId="454" priority="18" stopIfTrue="1">
      <formula>$F$5="Freelancer"</formula>
    </cfRule>
    <cfRule type="expression" dxfId="453" priority="19" stopIfTrue="1">
      <formula>$F$5="DTC Int. Staff"</formula>
    </cfRule>
  </conditionalFormatting>
  <conditionalFormatting sqref="E22:E25">
    <cfRule type="expression" dxfId="452" priority="16" stopIfTrue="1">
      <formula>IF($A22&lt;&gt;1,B22,"")</formula>
    </cfRule>
  </conditionalFormatting>
  <conditionalFormatting sqref="D22:D25">
    <cfRule type="expression" dxfId="451" priority="17" stopIfTrue="1">
      <formula>IF($A22="",B22,)</formula>
    </cfRule>
  </conditionalFormatting>
  <conditionalFormatting sqref="E44:E47">
    <cfRule type="expression" dxfId="450" priority="14" stopIfTrue="1">
      <formula>IF($A44&lt;&gt;1,B44,"")</formula>
    </cfRule>
  </conditionalFormatting>
  <conditionalFormatting sqref="D44:D47">
    <cfRule type="expression" dxfId="449" priority="15" stopIfTrue="1">
      <formula>IF($A44="",B44,)</formula>
    </cfRule>
  </conditionalFormatting>
  <conditionalFormatting sqref="E49:E52">
    <cfRule type="expression" dxfId="448" priority="12" stopIfTrue="1">
      <formula>IF($A49&lt;&gt;1,B49,"")</formula>
    </cfRule>
  </conditionalFormatting>
  <conditionalFormatting sqref="D49:D52">
    <cfRule type="expression" dxfId="447" priority="13" stopIfTrue="1">
      <formula>IF($A49="",B49,)</formula>
    </cfRule>
  </conditionalFormatting>
  <conditionalFormatting sqref="E71:E74">
    <cfRule type="expression" dxfId="446" priority="10" stopIfTrue="1">
      <formula>IF($A71&lt;&gt;1,B71,"")</formula>
    </cfRule>
  </conditionalFormatting>
  <conditionalFormatting sqref="D71:D74">
    <cfRule type="expression" dxfId="445" priority="11" stopIfTrue="1">
      <formula>IF($A71="",B71,)</formula>
    </cfRule>
  </conditionalFormatting>
  <conditionalFormatting sqref="E76:E79">
    <cfRule type="expression" dxfId="444" priority="8" stopIfTrue="1">
      <formula>IF($A76&lt;&gt;1,B76,"")</formula>
    </cfRule>
  </conditionalFormatting>
  <conditionalFormatting sqref="D76:D79">
    <cfRule type="expression" dxfId="443" priority="9" stopIfTrue="1">
      <formula>IF($A76="",B76,)</formula>
    </cfRule>
  </conditionalFormatting>
  <conditionalFormatting sqref="E93">
    <cfRule type="timePeriod" dxfId="44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441" priority="5" stopIfTrue="1">
      <formula>IF($A99&lt;&gt;1,B99,"")</formula>
    </cfRule>
  </conditionalFormatting>
  <conditionalFormatting sqref="D99:D102">
    <cfRule type="expression" dxfId="440" priority="6" stopIfTrue="1">
      <formula>IF($A99="",B99,)</formula>
    </cfRule>
  </conditionalFormatting>
  <conditionalFormatting sqref="E99:E102">
    <cfRule type="timePeriod" dxfId="43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438" priority="2" stopIfTrue="1">
      <formula>IF($A104&lt;&gt;1,B104,"")</formula>
    </cfRule>
  </conditionalFormatting>
  <conditionalFormatting sqref="D104:D107">
    <cfRule type="expression" dxfId="437" priority="3" stopIfTrue="1">
      <formula>IF($A104="",B104,)</formula>
    </cfRule>
  </conditionalFormatting>
  <conditionalFormatting sqref="E104:E107">
    <cfRule type="timePeriod" dxfId="43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4" t="s">
        <v>5</v>
      </c>
      <c r="E1" s="165"/>
      <c r="F1" s="165"/>
      <c r="G1" s="165"/>
      <c r="H1" s="165"/>
      <c r="I1" s="165"/>
      <c r="J1" s="16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2" t="s">
        <v>8</v>
      </c>
      <c r="E4" s="16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435" priority="29" stopIfTrue="1">
      <formula>IF($A11=1,B11,)</formula>
    </cfRule>
    <cfRule type="expression" dxfId="434" priority="30" stopIfTrue="1">
      <formula>IF($A11="",B11,)</formula>
    </cfRule>
  </conditionalFormatting>
  <conditionalFormatting sqref="E11:E15">
    <cfRule type="expression" dxfId="433" priority="31" stopIfTrue="1">
      <formula>IF($A11="",B11,"")</formula>
    </cfRule>
  </conditionalFormatting>
  <conditionalFormatting sqref="E130:E134 E26:E124">
    <cfRule type="expression" dxfId="432" priority="32" stopIfTrue="1">
      <formula>IF($A26&lt;&gt;1,B26,"")</formula>
    </cfRule>
  </conditionalFormatting>
  <conditionalFormatting sqref="D130:D134 D11:D15 D26:D124">
    <cfRule type="expression" dxfId="431" priority="33" stopIfTrue="1">
      <formula>IF($A11="",B11,)</formula>
    </cfRule>
  </conditionalFormatting>
  <conditionalFormatting sqref="G11:G20 G26:G84 G90:G119">
    <cfRule type="expression" dxfId="430" priority="34" stopIfTrue="1">
      <formula>#REF!="Freelancer"</formula>
    </cfRule>
    <cfRule type="expression" dxfId="429" priority="35" stopIfTrue="1">
      <formula>#REF!="DTC Int. Staff"</formula>
    </cfRule>
  </conditionalFormatting>
  <conditionalFormatting sqref="G119 G26:G30 G37:G57 G64:G84 G91:G112">
    <cfRule type="expression" dxfId="428" priority="27" stopIfTrue="1">
      <formula>$F$5="Freelancer"</formula>
    </cfRule>
    <cfRule type="expression" dxfId="427" priority="28" stopIfTrue="1">
      <formula>$F$5="DTC Int. Staff"</formula>
    </cfRule>
  </conditionalFormatting>
  <conditionalFormatting sqref="G16:G20">
    <cfRule type="expression" dxfId="426" priority="25" stopIfTrue="1">
      <formula>#REF!="Freelancer"</formula>
    </cfRule>
    <cfRule type="expression" dxfId="425" priority="26" stopIfTrue="1">
      <formula>#REF!="DTC Int. Staff"</formula>
    </cfRule>
  </conditionalFormatting>
  <conditionalFormatting sqref="G16:G20">
    <cfRule type="expression" dxfId="424" priority="23" stopIfTrue="1">
      <formula>$F$5="Freelancer"</formula>
    </cfRule>
    <cfRule type="expression" dxfId="423" priority="24" stopIfTrue="1">
      <formula>$F$5="DTC Int. Staff"</formula>
    </cfRule>
  </conditionalFormatting>
  <conditionalFormatting sqref="G21:G25">
    <cfRule type="expression" dxfId="422" priority="21" stopIfTrue="1">
      <formula>#REF!="Freelancer"</formula>
    </cfRule>
    <cfRule type="expression" dxfId="421" priority="22" stopIfTrue="1">
      <formula>#REF!="DTC Int. Staff"</formula>
    </cfRule>
  </conditionalFormatting>
  <conditionalFormatting sqref="G21:G25">
    <cfRule type="expression" dxfId="420" priority="19" stopIfTrue="1">
      <formula>$F$5="Freelancer"</formula>
    </cfRule>
    <cfRule type="expression" dxfId="419" priority="20" stopIfTrue="1">
      <formula>$F$5="DTC Int. Staff"</formula>
    </cfRule>
  </conditionalFormatting>
  <conditionalFormatting sqref="C125:C129">
    <cfRule type="expression" dxfId="418" priority="13" stopIfTrue="1">
      <formula>IF($A125=1,B125,)</formula>
    </cfRule>
    <cfRule type="expression" dxfId="417" priority="14" stopIfTrue="1">
      <formula>IF($A125="",B125,)</formula>
    </cfRule>
  </conditionalFormatting>
  <conditionalFormatting sqref="D125:D129">
    <cfRule type="expression" dxfId="416" priority="15" stopIfTrue="1">
      <formula>IF($A125="",B125,)</formula>
    </cfRule>
  </conditionalFormatting>
  <conditionalFormatting sqref="E125:E129">
    <cfRule type="expression" dxfId="415" priority="12" stopIfTrue="1">
      <formula>IF($A125&lt;&gt;1,B125,"")</formula>
    </cfRule>
  </conditionalFormatting>
  <conditionalFormatting sqref="G63">
    <cfRule type="expression" dxfId="414" priority="9" stopIfTrue="1">
      <formula>$F$5="Freelancer"</formula>
    </cfRule>
    <cfRule type="expression" dxfId="413" priority="10" stopIfTrue="1">
      <formula>$F$5="DTC Int. Staff"</formula>
    </cfRule>
  </conditionalFormatting>
  <conditionalFormatting sqref="G85:G89">
    <cfRule type="expression" dxfId="412" priority="7" stopIfTrue="1">
      <formula>#REF!="Freelancer"</formula>
    </cfRule>
    <cfRule type="expression" dxfId="411" priority="8" stopIfTrue="1">
      <formula>#REF!="DTC Int. Staff"</formula>
    </cfRule>
  </conditionalFormatting>
  <conditionalFormatting sqref="G85:G89">
    <cfRule type="expression" dxfId="410" priority="5" stopIfTrue="1">
      <formula>$F$5="Freelancer"</formula>
    </cfRule>
    <cfRule type="expression" dxfId="409" priority="6" stopIfTrue="1">
      <formula>$F$5="DTC Int. Staff"</formula>
    </cfRule>
  </conditionalFormatting>
  <conditionalFormatting sqref="E17:E20">
    <cfRule type="expression" dxfId="408" priority="3" stopIfTrue="1">
      <formula>IF($A17="",B17,"")</formula>
    </cfRule>
  </conditionalFormatting>
  <conditionalFormatting sqref="D17:D20">
    <cfRule type="expression" dxfId="407" priority="4" stopIfTrue="1">
      <formula>IF($A17="",B17,)</formula>
    </cfRule>
  </conditionalFormatting>
  <conditionalFormatting sqref="E22:E25">
    <cfRule type="expression" dxfId="406" priority="1" stopIfTrue="1">
      <formula>IF($A22="",B22,"")</formula>
    </cfRule>
  </conditionalFormatting>
  <conditionalFormatting sqref="D22:D25">
    <cfRule type="expression" dxfId="40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4B71E-1D89-40D4-969C-3491CCBAF00A}">
  <sheetPr>
    <pageSetUpPr fitToPage="1"/>
  </sheetPr>
  <dimension ref="A1:J274"/>
  <sheetViews>
    <sheetView showGridLines="0" topLeftCell="D52" zoomScale="90" zoomScaleNormal="90" workbookViewId="0">
      <selection activeCell="G70" sqref="G70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93" t="s">
        <v>5</v>
      </c>
      <c r="E1" s="192"/>
      <c r="F1" s="192"/>
      <c r="G1" s="192"/>
      <c r="H1" s="192"/>
      <c r="I1" s="192"/>
      <c r="J1" s="191"/>
    </row>
    <row r="2" spans="1:10" ht="13.5" customHeight="1" x14ac:dyDescent="0.25">
      <c r="D2" s="190"/>
      <c r="E2" s="190"/>
      <c r="F2" s="190"/>
      <c r="G2" s="190"/>
      <c r="H2" s="190"/>
      <c r="I2" s="190"/>
      <c r="J2" s="189"/>
    </row>
    <row r="3" spans="1:10" ht="20.25" customHeight="1" x14ac:dyDescent="0.25">
      <c r="D3" s="185" t="s">
        <v>0</v>
      </c>
      <c r="E3" s="188"/>
      <c r="F3" s="114" t="str">
        <f>'[2]Information-General Settings'!C3</f>
        <v>[Warinthorn]</v>
      </c>
      <c r="G3" s="180"/>
      <c r="I3" s="179"/>
      <c r="J3" s="179"/>
    </row>
    <row r="4" spans="1:10" ht="20.25" customHeight="1" x14ac:dyDescent="0.25">
      <c r="D4" s="187" t="s">
        <v>8</v>
      </c>
      <c r="E4" s="186"/>
      <c r="F4" s="114" t="str">
        <f>'[2]Information-General Settings'!C4</f>
        <v>[Premrasmi]</v>
      </c>
      <c r="G4" s="180"/>
      <c r="I4" s="179"/>
      <c r="J4" s="179"/>
    </row>
    <row r="5" spans="1:10" ht="20.25" customHeight="1" x14ac:dyDescent="0.25">
      <c r="D5" s="185" t="s">
        <v>7</v>
      </c>
      <c r="E5" s="184"/>
      <c r="F5" s="114" t="str">
        <f>'[2]Information-General Settings'!C5</f>
        <v>[TIME 166]</v>
      </c>
      <c r="G5" s="180"/>
      <c r="I5" s="179"/>
      <c r="J5" s="179"/>
    </row>
    <row r="6" spans="1:10" ht="20.25" customHeight="1" x14ac:dyDescent="0.25">
      <c r="E6" s="179"/>
      <c r="F6" s="179"/>
      <c r="G6" s="179"/>
      <c r="H6" s="180"/>
      <c r="I6" s="179"/>
      <c r="J6" s="19"/>
    </row>
    <row r="7" spans="1:10" ht="28" x14ac:dyDescent="0.25">
      <c r="G7" s="183"/>
      <c r="H7" s="180"/>
      <c r="I7" s="21" t="s">
        <v>34</v>
      </c>
      <c r="J7" s="182" t="s">
        <v>35</v>
      </c>
    </row>
    <row r="8" spans="1:10" ht="43.5" customHeight="1" x14ac:dyDescent="0.25">
      <c r="G8" s="179"/>
      <c r="H8" s="180"/>
      <c r="I8" s="24">
        <f>SUM(J10:J140)</f>
        <v>176</v>
      </c>
      <c r="J8" s="181">
        <f>I8/8</f>
        <v>22</v>
      </c>
    </row>
    <row r="9" spans="1:10" ht="20.25" customHeight="1" thickBot="1" x14ac:dyDescent="0.3">
      <c r="E9" s="179"/>
      <c r="F9" s="179"/>
      <c r="G9" s="179"/>
      <c r="H9" s="180"/>
      <c r="I9" s="179"/>
      <c r="J9" s="19"/>
    </row>
    <row r="10" spans="1:10" ht="22.5" customHeight="1" thickBot="1" x14ac:dyDescent="0.3">
      <c r="B10" s="8">
        <f>MONTH(E11)</f>
        <v>9</v>
      </c>
      <c r="C10" s="178"/>
      <c r="D10" s="28">
        <v>44440</v>
      </c>
      <c r="E10" s="28" t="s">
        <v>33</v>
      </c>
      <c r="F10" s="29" t="s">
        <v>4</v>
      </c>
      <c r="G10" s="59" t="s">
        <v>6</v>
      </c>
      <c r="H10" s="177" t="s">
        <v>3</v>
      </c>
      <c r="I10" s="177" t="s">
        <v>1</v>
      </c>
      <c r="J10" s="176" t="s">
        <v>2</v>
      </c>
    </row>
    <row r="11" spans="1:10" ht="22.5" customHeight="1" x14ac:dyDescent="0.25">
      <c r="A11" s="8">
        <f>IF(OR(C11="f",C11="u",C11="F",C11="U"),"",IF(OR(B11=1,B11=2,B11=3,B11=4,B11=5),1,""))</f>
        <v>1</v>
      </c>
      <c r="B11" s="8">
        <f>WEEKDAY(E11,2)</f>
        <v>3</v>
      </c>
      <c r="C11" s="73"/>
      <c r="D11" s="174" t="str">
        <f>IF(B11=1,"Mo",IF(B11=2,"Tue",IF(B11=3,"Wed",IF(B11=4,"Thu",IF(B11=5,"Fri",IF(B11=6,"Sat",IF(B11=7,"Sun","")))))))</f>
        <v>Wed</v>
      </c>
      <c r="E11" s="173">
        <f>+D10</f>
        <v>44440</v>
      </c>
      <c r="F11" s="35" t="s">
        <v>53</v>
      </c>
      <c r="G11" s="36">
        <v>9002</v>
      </c>
      <c r="H11" s="37" t="s">
        <v>135</v>
      </c>
      <c r="I11" s="36" t="s">
        <v>56</v>
      </c>
      <c r="J11" s="85">
        <v>8</v>
      </c>
    </row>
    <row r="12" spans="1:10" ht="22.5" customHeight="1" x14ac:dyDescent="0.25">
      <c r="C12" s="75"/>
      <c r="D12" s="174" t="str">
        <f>D11</f>
        <v>Wed</v>
      </c>
      <c r="E12" s="173">
        <f>E11</f>
        <v>44440</v>
      </c>
      <c r="F12" s="35"/>
      <c r="G12" s="36">
        <v>9002</v>
      </c>
      <c r="H12" s="37"/>
      <c r="I12" s="36"/>
      <c r="J12" s="85"/>
    </row>
    <row r="13" spans="1:10" ht="22.5" customHeight="1" x14ac:dyDescent="0.25">
      <c r="C13" s="75"/>
      <c r="D13" s="174" t="str">
        <f>D12</f>
        <v>Wed</v>
      </c>
      <c r="E13" s="173">
        <f>E12</f>
        <v>44440</v>
      </c>
      <c r="F13" s="35"/>
      <c r="G13" s="36">
        <v>9002</v>
      </c>
      <c r="H13" s="37"/>
      <c r="I13" s="36"/>
      <c r="J13" s="85"/>
    </row>
    <row r="14" spans="1:10" ht="22.5" customHeight="1" x14ac:dyDescent="0.25">
      <c r="C14" s="75"/>
      <c r="D14" s="174" t="str">
        <f>D13</f>
        <v>Wed</v>
      </c>
      <c r="E14" s="173">
        <f>E13</f>
        <v>44440</v>
      </c>
      <c r="F14" s="35"/>
      <c r="G14" s="36">
        <v>9002</v>
      </c>
      <c r="H14" s="37"/>
      <c r="I14" s="36"/>
      <c r="J14" s="85"/>
    </row>
    <row r="15" spans="1:10" ht="22.5" customHeight="1" x14ac:dyDescent="0.25">
      <c r="C15" s="75"/>
      <c r="D15" s="174" t="str">
        <f>D14</f>
        <v>Wed</v>
      </c>
      <c r="E15" s="173">
        <f>E14</f>
        <v>44440</v>
      </c>
      <c r="F15" s="35"/>
      <c r="G15" s="36">
        <v>9002</v>
      </c>
      <c r="H15" s="37"/>
      <c r="I15" s="36"/>
      <c r="J15" s="85"/>
    </row>
    <row r="16" spans="1:10" ht="22.5" customHeight="1" x14ac:dyDescent="0.25">
      <c r="A16" s="8">
        <f>IF(OR(C16="f",C16="u",C16="F",C16="U"),"",IF(OR(B16=1,B16=2,B16=3,B16=4,B16=5),1,""))</f>
        <v>1</v>
      </c>
      <c r="B16" s="8">
        <f>WEEKDAY(E16,2)</f>
        <v>4</v>
      </c>
      <c r="C16" s="76"/>
      <c r="D16" s="172" t="str">
        <f>IF(B16=1,"Mo",IF(B16=2,"Tue",IF(B16=3,"Wed",IF(B16=4,"Thu",IF(B16=5,"Fri",IF(B16=6,"Sat",IF(B16=7,"Sun","")))))))</f>
        <v>Thu</v>
      </c>
      <c r="E16" s="171">
        <f>+E11+1</f>
        <v>44441</v>
      </c>
      <c r="F16" s="46" t="s">
        <v>53</v>
      </c>
      <c r="G16" s="36">
        <v>9002</v>
      </c>
      <c r="H16" s="48" t="s">
        <v>135</v>
      </c>
      <c r="I16" s="47" t="s">
        <v>56</v>
      </c>
      <c r="J16" s="86">
        <v>8</v>
      </c>
    </row>
    <row r="17" spans="1:10" ht="22.5" customHeight="1" x14ac:dyDescent="0.25">
      <c r="C17" s="76"/>
      <c r="D17" s="172" t="str">
        <f>D16</f>
        <v>Thu</v>
      </c>
      <c r="E17" s="171">
        <f>E16</f>
        <v>44441</v>
      </c>
      <c r="F17" s="46"/>
      <c r="G17" s="36">
        <v>9002</v>
      </c>
      <c r="H17" s="48"/>
      <c r="I17" s="47"/>
      <c r="J17" s="86"/>
    </row>
    <row r="18" spans="1:10" ht="22.5" customHeight="1" x14ac:dyDescent="0.25">
      <c r="C18" s="76"/>
      <c r="D18" s="172" t="str">
        <f>D17</f>
        <v>Thu</v>
      </c>
      <c r="E18" s="171">
        <f>E17</f>
        <v>44441</v>
      </c>
      <c r="F18" s="46"/>
      <c r="G18" s="36">
        <v>9002</v>
      </c>
      <c r="H18" s="48"/>
      <c r="I18" s="47"/>
      <c r="J18" s="86"/>
    </row>
    <row r="19" spans="1:10" ht="22.5" customHeight="1" x14ac:dyDescent="0.25">
      <c r="C19" s="76"/>
      <c r="D19" s="172" t="str">
        <f>D18</f>
        <v>Thu</v>
      </c>
      <c r="E19" s="171">
        <f>E18</f>
        <v>44441</v>
      </c>
      <c r="F19" s="46"/>
      <c r="G19" s="36">
        <v>9002</v>
      </c>
      <c r="H19" s="48"/>
      <c r="I19" s="47"/>
      <c r="J19" s="86"/>
    </row>
    <row r="20" spans="1:10" ht="22.5" customHeight="1" x14ac:dyDescent="0.25">
      <c r="C20" s="76"/>
      <c r="D20" s="172" t="str">
        <f>D19</f>
        <v>Thu</v>
      </c>
      <c r="E20" s="171">
        <f>E19</f>
        <v>44441</v>
      </c>
      <c r="F20" s="46"/>
      <c r="G20" s="36">
        <v>9002</v>
      </c>
      <c r="H20" s="48"/>
      <c r="I20" s="47"/>
      <c r="J20" s="86"/>
    </row>
    <row r="21" spans="1:10" ht="22.5" customHeight="1" x14ac:dyDescent="0.25">
      <c r="A21" s="8">
        <f>IF(OR(C21="f",C21="u",C21="F",C21="U"),"",IF(OR(B21=1,B21=2,B21=3,B21=4,B21=5),1,""))</f>
        <v>1</v>
      </c>
      <c r="B21" s="8">
        <f>WEEKDAY(E21,2)</f>
        <v>5</v>
      </c>
      <c r="C21" s="76"/>
      <c r="D21" s="174" t="str">
        <f>IF(B21=1,"Mo",IF(B21=2,"Tue",IF(B21=3,"Wed",IF(B21=4,"Thu",IF(B21=5,"Fri",IF(B21=6,"Sat",IF(B21=7,"Sun","")))))))</f>
        <v>Fri</v>
      </c>
      <c r="E21" s="173">
        <f>+E16+1</f>
        <v>44442</v>
      </c>
      <c r="F21" s="35"/>
      <c r="G21" s="36">
        <v>9002</v>
      </c>
      <c r="H21" s="37"/>
      <c r="I21" s="36"/>
      <c r="J21" s="85"/>
    </row>
    <row r="22" spans="1:10" ht="22.5" customHeight="1" x14ac:dyDescent="0.25">
      <c r="C22" s="76"/>
      <c r="D22" s="174" t="str">
        <f>D21</f>
        <v>Fri</v>
      </c>
      <c r="E22" s="173">
        <f>E21</f>
        <v>44442</v>
      </c>
      <c r="F22" s="35"/>
      <c r="G22" s="36">
        <v>9002</v>
      </c>
      <c r="H22" s="37"/>
      <c r="I22" s="36"/>
      <c r="J22" s="85"/>
    </row>
    <row r="23" spans="1:10" ht="22.5" customHeight="1" x14ac:dyDescent="0.25">
      <c r="C23" s="76"/>
      <c r="D23" s="174" t="str">
        <f>D22</f>
        <v>Fri</v>
      </c>
      <c r="E23" s="173">
        <f>E22</f>
        <v>44442</v>
      </c>
      <c r="F23" s="35" t="s">
        <v>53</v>
      </c>
      <c r="G23" s="36">
        <v>9002</v>
      </c>
      <c r="H23" s="37" t="s">
        <v>135</v>
      </c>
      <c r="I23" s="36" t="s">
        <v>56</v>
      </c>
      <c r="J23" s="85">
        <v>8</v>
      </c>
    </row>
    <row r="24" spans="1:10" ht="22.5" customHeight="1" x14ac:dyDescent="0.25">
      <c r="C24" s="76"/>
      <c r="D24" s="174" t="str">
        <f>D23</f>
        <v>Fri</v>
      </c>
      <c r="E24" s="173">
        <f>E23</f>
        <v>44442</v>
      </c>
      <c r="F24" s="35"/>
      <c r="G24" s="36">
        <v>9002</v>
      </c>
      <c r="H24" s="37"/>
      <c r="I24" s="36"/>
      <c r="J24" s="85"/>
    </row>
    <row r="25" spans="1:10" ht="22.5" customHeight="1" x14ac:dyDescent="0.25">
      <c r="C25" s="76"/>
      <c r="D25" s="174" t="str">
        <f>D24</f>
        <v>Fri</v>
      </c>
      <c r="E25" s="173">
        <f>E24</f>
        <v>44442</v>
      </c>
      <c r="F25" s="35"/>
      <c r="G25" s="36">
        <v>9002</v>
      </c>
      <c r="H25" s="37"/>
      <c r="I25" s="36"/>
      <c r="J25" s="85"/>
    </row>
    <row r="26" spans="1:10" ht="22.5" customHeight="1" x14ac:dyDescent="0.25">
      <c r="A26" s="8" t="str">
        <f>IF(OR(C26="f",C26="u",C26="F",C26="U"),"",IF(OR(B26=1,B26=2,B26=3,B26=4,B26=5),1,""))</f>
        <v/>
      </c>
      <c r="B26" s="8">
        <f>WEEKDAY(E26,2)</f>
        <v>6</v>
      </c>
      <c r="C26" s="76"/>
      <c r="D26" s="172" t="str">
        <f>IF(B26=1,"Mo",IF(B26=2,"Tue",IF(B26=3,"Wed",IF(B26=4,"Thu",IF(B26=5,"Fri",IF(B26=6,"Sat",IF(B26=7,"Sun","")))))))</f>
        <v>Sat</v>
      </c>
      <c r="E26" s="171">
        <f>+E21+1</f>
        <v>44443</v>
      </c>
      <c r="F26" s="46"/>
      <c r="G26" s="36">
        <v>9002</v>
      </c>
      <c r="H26" s="71"/>
      <c r="I26" s="47"/>
      <c r="J26" s="86"/>
    </row>
    <row r="27" spans="1:10" ht="22.5" customHeight="1" x14ac:dyDescent="0.25">
      <c r="A27" s="8" t="str">
        <f>IF(OR(C27="f",C27="u",C27="F",C27="U"),"",IF(OR(B27=1,B27=2,B27=3,B27=4,B27=5),1,""))</f>
        <v/>
      </c>
      <c r="B27" s="8">
        <f>WEEKDAY(E27,2)</f>
        <v>7</v>
      </c>
      <c r="C27" s="76"/>
      <c r="D27" s="172" t="str">
        <f>IF(B27=1,"Mo",IF(B27=2,"Tue",IF(B27=3,"Wed",IF(B27=4,"Thu",IF(B27=5,"Fri",IF(B27=6,"Sat",IF(B27=7,"Sun","")))))))</f>
        <v>Sun</v>
      </c>
      <c r="E27" s="171">
        <f>+E26+1</f>
        <v>44444</v>
      </c>
      <c r="F27" s="46"/>
      <c r="G27" s="36">
        <v>9002</v>
      </c>
      <c r="H27" s="48"/>
      <c r="I27" s="47"/>
      <c r="J27" s="86"/>
    </row>
    <row r="28" spans="1:10" ht="22.5" customHeight="1" x14ac:dyDescent="0.25">
      <c r="A28" s="8">
        <f>IF(OR(C28="f",C28="u",C28="F",C28="U"),"",IF(OR(B28=1,B28=2,B28=3,B28=4,B28=5),1,""))</f>
        <v>1</v>
      </c>
      <c r="B28" s="8">
        <f>WEEKDAY(E28,2)</f>
        <v>1</v>
      </c>
      <c r="C28" s="76"/>
      <c r="D28" s="174" t="str">
        <f>IF(B28=1,"Mo",IF(B28=2,"Tue",IF(B28=3,"Wed",IF(B28=4,"Thu",IF(B28=5,"Fri",IF(B28=6,"Sat",IF(B28=7,"Sun","")))))))</f>
        <v>Mo</v>
      </c>
      <c r="E28" s="173">
        <f>+E27+1</f>
        <v>44445</v>
      </c>
      <c r="F28" s="35" t="s">
        <v>53</v>
      </c>
      <c r="G28" s="36">
        <v>9002</v>
      </c>
      <c r="H28" s="50" t="s">
        <v>135</v>
      </c>
      <c r="I28" s="36" t="s">
        <v>56</v>
      </c>
      <c r="J28" s="85">
        <v>8</v>
      </c>
    </row>
    <row r="29" spans="1:10" ht="22.5" customHeight="1" x14ac:dyDescent="0.25">
      <c r="C29" s="76"/>
      <c r="D29" s="174" t="str">
        <f>D28</f>
        <v>Mo</v>
      </c>
      <c r="E29" s="173">
        <f>E28</f>
        <v>44445</v>
      </c>
      <c r="F29" s="35"/>
      <c r="G29" s="36">
        <v>9002</v>
      </c>
      <c r="H29" s="50"/>
      <c r="I29" s="36"/>
      <c r="J29" s="85"/>
    </row>
    <row r="30" spans="1:10" ht="22.5" customHeight="1" x14ac:dyDescent="0.25">
      <c r="C30" s="76"/>
      <c r="D30" s="174" t="str">
        <f>D29</f>
        <v>Mo</v>
      </c>
      <c r="E30" s="173">
        <f>E29</f>
        <v>44445</v>
      </c>
      <c r="F30" s="35"/>
      <c r="G30" s="36">
        <v>9002</v>
      </c>
      <c r="H30" s="50"/>
      <c r="I30" s="36"/>
      <c r="J30" s="85"/>
    </row>
    <row r="31" spans="1:10" ht="22.5" customHeight="1" x14ac:dyDescent="0.25">
      <c r="C31" s="76"/>
      <c r="D31" s="174" t="str">
        <f>D30</f>
        <v>Mo</v>
      </c>
      <c r="E31" s="173">
        <f>E30</f>
        <v>44445</v>
      </c>
      <c r="F31" s="35"/>
      <c r="G31" s="36">
        <v>9002</v>
      </c>
      <c r="H31" s="50"/>
      <c r="I31" s="36"/>
      <c r="J31" s="85"/>
    </row>
    <row r="32" spans="1:10" ht="22.5" customHeight="1" x14ac:dyDescent="0.25">
      <c r="C32" s="76"/>
      <c r="D32" s="174" t="str">
        <f>D31</f>
        <v>Mo</v>
      </c>
      <c r="E32" s="173">
        <f>E31</f>
        <v>44445</v>
      </c>
      <c r="F32" s="35"/>
      <c r="G32" s="36">
        <v>9002</v>
      </c>
      <c r="H32" s="50"/>
      <c r="I32" s="36"/>
      <c r="J32" s="85"/>
    </row>
    <row r="33" spans="1:10" ht="22.5" customHeight="1" x14ac:dyDescent="0.25">
      <c r="A33" s="8">
        <f>IF(OR(C33="f",C33="u",C33="F",C33="U"),"",IF(OR(B33=1,B33=2,B33=3,B33=4,B33=5),1,""))</f>
        <v>1</v>
      </c>
      <c r="B33" s="8">
        <f>WEEKDAY(E33,2)</f>
        <v>2</v>
      </c>
      <c r="C33" s="76"/>
      <c r="D33" s="172" t="str">
        <f>IF(B33=1,"Mo",IF(B33=2,"Tue",IF(B33=3,"Wed",IF(B33=4,"Thu",IF(B33=5,"Fri",IF(B33=6,"Sat",IF(B33=7,"Sun","")))))))</f>
        <v>Tue</v>
      </c>
      <c r="E33" s="171">
        <f>+E28+1</f>
        <v>44446</v>
      </c>
      <c r="F33" s="46" t="s">
        <v>53</v>
      </c>
      <c r="G33" s="36">
        <v>9002</v>
      </c>
      <c r="H33" s="48" t="s">
        <v>135</v>
      </c>
      <c r="I33" s="47" t="s">
        <v>56</v>
      </c>
      <c r="J33" s="86">
        <v>8</v>
      </c>
    </row>
    <row r="34" spans="1:10" ht="22.5" customHeight="1" x14ac:dyDescent="0.25">
      <c r="C34" s="76"/>
      <c r="D34" s="172" t="str">
        <f>D33</f>
        <v>Tue</v>
      </c>
      <c r="E34" s="171">
        <f>E33</f>
        <v>44446</v>
      </c>
      <c r="F34" s="46"/>
      <c r="G34" s="36">
        <v>9002</v>
      </c>
      <c r="H34" s="48"/>
      <c r="I34" s="47"/>
      <c r="J34" s="86"/>
    </row>
    <row r="35" spans="1:10" ht="22.5" customHeight="1" x14ac:dyDescent="0.25">
      <c r="C35" s="76"/>
      <c r="D35" s="172" t="str">
        <f>D34</f>
        <v>Tue</v>
      </c>
      <c r="E35" s="171">
        <f>E34</f>
        <v>44446</v>
      </c>
      <c r="F35" s="46"/>
      <c r="G35" s="36">
        <v>9002</v>
      </c>
      <c r="H35" s="48"/>
      <c r="I35" s="47"/>
      <c r="J35" s="86"/>
    </row>
    <row r="36" spans="1:10" ht="22.5" customHeight="1" x14ac:dyDescent="0.25">
      <c r="C36" s="76"/>
      <c r="D36" s="172" t="str">
        <f>D35</f>
        <v>Tue</v>
      </c>
      <c r="E36" s="171">
        <f>E35</f>
        <v>44446</v>
      </c>
      <c r="F36" s="46"/>
      <c r="G36" s="36">
        <v>9002</v>
      </c>
      <c r="H36" s="48"/>
      <c r="I36" s="47"/>
      <c r="J36" s="86"/>
    </row>
    <row r="37" spans="1:10" ht="22.5" customHeight="1" x14ac:dyDescent="0.25">
      <c r="C37" s="76"/>
      <c r="D37" s="172" t="str">
        <f>D36</f>
        <v>Tue</v>
      </c>
      <c r="E37" s="171">
        <f>E36</f>
        <v>44446</v>
      </c>
      <c r="F37" s="46"/>
      <c r="G37" s="36">
        <v>9002</v>
      </c>
      <c r="H37" s="48"/>
      <c r="I37" s="47"/>
      <c r="J37" s="86"/>
    </row>
    <row r="38" spans="1:10" ht="22.5" customHeight="1" x14ac:dyDescent="0.25">
      <c r="A38" s="8">
        <f>IF(OR(C38="f",C38="u",C38="F",C38="U"),"",IF(OR(B38=1,B38=2,B38=3,B38=4,B38=5),1,""))</f>
        <v>1</v>
      </c>
      <c r="B38" s="8">
        <f>WEEKDAY(E38,2)</f>
        <v>3</v>
      </c>
      <c r="C38" s="76"/>
      <c r="D38" s="174" t="str">
        <f>IF(B38=1,"Mo",IF(B38=2,"Tue",IF(B38=3,"Wed",IF(B38=4,"Thu",IF(B38=5,"Fri",IF(B38=6,"Sat",IF(B38=7,"Sun","")))))))</f>
        <v>Wed</v>
      </c>
      <c r="E38" s="173">
        <f>+E33+1</f>
        <v>44447</v>
      </c>
      <c r="F38" s="35" t="s">
        <v>53</v>
      </c>
      <c r="G38" s="36">
        <v>9002</v>
      </c>
      <c r="H38" s="43" t="s">
        <v>135</v>
      </c>
      <c r="I38" s="36" t="s">
        <v>56</v>
      </c>
      <c r="J38" s="85">
        <v>8</v>
      </c>
    </row>
    <row r="39" spans="1:10" ht="22.5" customHeight="1" x14ac:dyDescent="0.25">
      <c r="C39" s="76"/>
      <c r="D39" s="174" t="str">
        <f>D38</f>
        <v>Wed</v>
      </c>
      <c r="E39" s="173">
        <f>E38</f>
        <v>44447</v>
      </c>
      <c r="F39" s="35"/>
      <c r="G39" s="36">
        <v>9002</v>
      </c>
      <c r="H39" s="43"/>
      <c r="I39" s="36"/>
      <c r="J39" s="85"/>
    </row>
    <row r="40" spans="1:10" ht="22.5" customHeight="1" x14ac:dyDescent="0.25">
      <c r="C40" s="76"/>
      <c r="D40" s="174" t="str">
        <f>D39</f>
        <v>Wed</v>
      </c>
      <c r="E40" s="173">
        <f>E39</f>
        <v>44447</v>
      </c>
      <c r="F40" s="35"/>
      <c r="G40" s="36">
        <v>9002</v>
      </c>
      <c r="H40" s="43"/>
      <c r="I40" s="36"/>
      <c r="J40" s="85"/>
    </row>
    <row r="41" spans="1:10" ht="22.5" customHeight="1" x14ac:dyDescent="0.25">
      <c r="C41" s="76"/>
      <c r="D41" s="174" t="str">
        <f>D40</f>
        <v>Wed</v>
      </c>
      <c r="E41" s="173">
        <f>E40</f>
        <v>44447</v>
      </c>
      <c r="F41" s="35"/>
      <c r="G41" s="36">
        <v>9002</v>
      </c>
      <c r="H41" s="43"/>
      <c r="I41" s="36"/>
      <c r="J41" s="85"/>
    </row>
    <row r="42" spans="1:10" ht="22.5" customHeight="1" x14ac:dyDescent="0.25">
      <c r="C42" s="76"/>
      <c r="D42" s="174" t="str">
        <f>D41</f>
        <v>Wed</v>
      </c>
      <c r="E42" s="173">
        <f>E41</f>
        <v>44447</v>
      </c>
      <c r="F42" s="35"/>
      <c r="G42" s="36">
        <v>9002</v>
      </c>
      <c r="H42" s="43"/>
      <c r="I42" s="36"/>
      <c r="J42" s="85"/>
    </row>
    <row r="43" spans="1:10" ht="22.5" customHeight="1" x14ac:dyDescent="0.25">
      <c r="A43" s="8">
        <f>IF(OR(C43="f",C43="u",C43="F",C43="U"),"",IF(OR(B43=1,B43=2,B43=3,B43=4,B43=5),1,""))</f>
        <v>1</v>
      </c>
      <c r="B43" s="8">
        <f>WEEKDAY(E43,2)</f>
        <v>4</v>
      </c>
      <c r="C43" s="76"/>
      <c r="D43" s="172" t="str">
        <f>IF(B43=1,"Mo",IF(B43=2,"Tue",IF(B43=3,"Wed",IF(B43=4,"Thu",IF(B43=5,"Fri",IF(B43=6,"Sat",IF(B43=7,"Sun","")))))))</f>
        <v>Thu</v>
      </c>
      <c r="E43" s="171">
        <f>+E38+1</f>
        <v>44448</v>
      </c>
      <c r="F43" s="46" t="s">
        <v>53</v>
      </c>
      <c r="G43" s="36">
        <v>9002</v>
      </c>
      <c r="H43" s="48" t="s">
        <v>135</v>
      </c>
      <c r="I43" s="47" t="s">
        <v>56</v>
      </c>
      <c r="J43" s="86">
        <v>8</v>
      </c>
    </row>
    <row r="44" spans="1:10" ht="22.5" customHeight="1" x14ac:dyDescent="0.25">
      <c r="C44" s="76"/>
      <c r="D44" s="172" t="str">
        <f>D43</f>
        <v>Thu</v>
      </c>
      <c r="E44" s="171">
        <f>E43</f>
        <v>44448</v>
      </c>
      <c r="F44" s="46"/>
      <c r="G44" s="36">
        <v>9002</v>
      </c>
      <c r="H44" s="48"/>
      <c r="I44" s="47"/>
      <c r="J44" s="86"/>
    </row>
    <row r="45" spans="1:10" ht="22.5" customHeight="1" x14ac:dyDescent="0.25">
      <c r="C45" s="76"/>
      <c r="D45" s="172" t="str">
        <f>D44</f>
        <v>Thu</v>
      </c>
      <c r="E45" s="171">
        <f>E44</f>
        <v>44448</v>
      </c>
      <c r="F45" s="46"/>
      <c r="G45" s="36">
        <v>9002</v>
      </c>
      <c r="H45" s="48"/>
      <c r="I45" s="47"/>
      <c r="J45" s="86"/>
    </row>
    <row r="46" spans="1:10" ht="22.5" customHeight="1" x14ac:dyDescent="0.25">
      <c r="C46" s="76"/>
      <c r="D46" s="172" t="str">
        <f>D45</f>
        <v>Thu</v>
      </c>
      <c r="E46" s="171">
        <f>E45</f>
        <v>44448</v>
      </c>
      <c r="F46" s="46"/>
      <c r="G46" s="36">
        <v>9002</v>
      </c>
      <c r="H46" s="48"/>
      <c r="I46" s="47"/>
      <c r="J46" s="86"/>
    </row>
    <row r="47" spans="1:10" ht="22.5" customHeight="1" x14ac:dyDescent="0.25">
      <c r="C47" s="76"/>
      <c r="D47" s="172" t="str">
        <f>D46</f>
        <v>Thu</v>
      </c>
      <c r="E47" s="171">
        <f>E46</f>
        <v>44448</v>
      </c>
      <c r="F47" s="46"/>
      <c r="G47" s="36">
        <v>9002</v>
      </c>
      <c r="H47" s="48"/>
      <c r="I47" s="47"/>
      <c r="J47" s="86"/>
    </row>
    <row r="48" spans="1:10" ht="22.5" customHeight="1" x14ac:dyDescent="0.25">
      <c r="A48" s="8">
        <f>IF(OR(C48="f",C48="u",C48="F",C48="U"),"",IF(OR(B48=1,B48=2,B48=3,B48=4,B48=5),1,""))</f>
        <v>1</v>
      </c>
      <c r="B48" s="8">
        <f>WEEKDAY(E48,2)</f>
        <v>5</v>
      </c>
      <c r="C48" s="76"/>
      <c r="D48" s="174" t="str">
        <f>IF(B48=1,"Mo",IF(B48=2,"Tue",IF(B48=3,"Wed",IF(B48=4,"Thu",IF(B48=5,"Fri",IF(B48=6,"Sat",IF(B48=7,"Sun","")))))))</f>
        <v>Fri</v>
      </c>
      <c r="E48" s="173">
        <f>+E43+1</f>
        <v>44449</v>
      </c>
      <c r="F48" s="35"/>
      <c r="G48" s="36">
        <v>9002</v>
      </c>
      <c r="H48" s="37"/>
      <c r="I48" s="36"/>
      <c r="J48" s="85"/>
    </row>
    <row r="49" spans="1:10" ht="22.5" customHeight="1" x14ac:dyDescent="0.25">
      <c r="C49" s="76"/>
      <c r="D49" s="174" t="str">
        <f>D48</f>
        <v>Fri</v>
      </c>
      <c r="E49" s="173">
        <f>E48</f>
        <v>44449</v>
      </c>
      <c r="F49" s="35"/>
      <c r="G49" s="36">
        <v>9002</v>
      </c>
      <c r="H49" s="37"/>
      <c r="I49" s="36"/>
      <c r="J49" s="85"/>
    </row>
    <row r="50" spans="1:10" ht="22.5" customHeight="1" x14ac:dyDescent="0.25">
      <c r="C50" s="76"/>
      <c r="D50" s="174" t="str">
        <f>D49</f>
        <v>Fri</v>
      </c>
      <c r="E50" s="173">
        <f>E49</f>
        <v>44449</v>
      </c>
      <c r="F50" s="35" t="s">
        <v>53</v>
      </c>
      <c r="G50" s="36">
        <v>9002</v>
      </c>
      <c r="H50" s="37" t="s">
        <v>135</v>
      </c>
      <c r="I50" s="36" t="s">
        <v>56</v>
      </c>
      <c r="J50" s="85">
        <v>8</v>
      </c>
    </row>
    <row r="51" spans="1:10" ht="22.5" customHeight="1" x14ac:dyDescent="0.25">
      <c r="C51" s="76"/>
      <c r="D51" s="174" t="str">
        <f>D50</f>
        <v>Fri</v>
      </c>
      <c r="E51" s="173">
        <f>E50</f>
        <v>44449</v>
      </c>
      <c r="F51" s="35"/>
      <c r="G51" s="36">
        <v>9002</v>
      </c>
      <c r="H51" s="37"/>
      <c r="I51" s="36"/>
      <c r="J51" s="85"/>
    </row>
    <row r="52" spans="1:10" ht="22.5" customHeight="1" x14ac:dyDescent="0.25">
      <c r="C52" s="76"/>
      <c r="D52" s="174" t="str">
        <f>D51</f>
        <v>Fri</v>
      </c>
      <c r="E52" s="173">
        <f>E51</f>
        <v>44449</v>
      </c>
      <c r="F52" s="35"/>
      <c r="G52" s="36">
        <v>9002</v>
      </c>
      <c r="H52" s="37"/>
      <c r="I52" s="36"/>
      <c r="J52" s="85"/>
    </row>
    <row r="53" spans="1:10" ht="22.5" customHeight="1" x14ac:dyDescent="0.25">
      <c r="A53" s="8" t="str">
        <f>IF(OR(C53="f",C53="u",C53="F",C53="U"),"",IF(OR(B53=1,B53=2,B53=3,B53=4,B53=5),1,""))</f>
        <v/>
      </c>
      <c r="B53" s="8">
        <f>WEEKDAY(E53,2)</f>
        <v>6</v>
      </c>
      <c r="C53" s="76"/>
      <c r="D53" s="172" t="str">
        <f>IF(B53=1,"Mo",IF(B53=2,"Tue",IF(B53=3,"Wed",IF(B53=4,"Thu",IF(B53=5,"Fri",IF(B53=6,"Sat",IF(B53=7,"Sun","")))))))</f>
        <v>Sat</v>
      </c>
      <c r="E53" s="171">
        <f>+E48+1</f>
        <v>44450</v>
      </c>
      <c r="F53" s="46"/>
      <c r="G53" s="36">
        <v>9002</v>
      </c>
      <c r="H53" s="48"/>
      <c r="I53" s="47"/>
      <c r="J53" s="86"/>
    </row>
    <row r="54" spans="1:10" s="108" customFormat="1" ht="22.5" customHeight="1" x14ac:dyDescent="0.25">
      <c r="A54" s="108" t="str">
        <f>IF(OR(C54="f",C54="u",C54="F",C54="U"),"",IF(OR(B54=1,B54=2,B54=3,B54=4,B54=5),1,""))</f>
        <v/>
      </c>
      <c r="B54" s="108">
        <f>WEEKDAY(E54,2)</f>
        <v>7</v>
      </c>
      <c r="C54" s="109"/>
      <c r="D54" s="172" t="str">
        <f>IF(B54=1,"Mo",IF(B54=2,"Tue",IF(B54=3,"Wed",IF(B54=4,"Thu",IF(B54=5,"Fri",IF(B54=6,"Sat",IF(B54=7,"Sun","")))))))</f>
        <v>Sun</v>
      </c>
      <c r="E54" s="171">
        <f>+E53+1</f>
        <v>44451</v>
      </c>
      <c r="F54" s="46"/>
      <c r="G54" s="36">
        <v>9002</v>
      </c>
      <c r="H54" s="51"/>
      <c r="I54" s="47"/>
      <c r="J54" s="86"/>
    </row>
    <row r="55" spans="1:10" ht="22.5" customHeight="1" x14ac:dyDescent="0.25">
      <c r="A55" s="8">
        <f>IF(OR(C55="f",C55="u",C55="F",C55="U"),"",IF(OR(B55=1,B55=2,B55=3,B55=4,B55=5),1,""))</f>
        <v>1</v>
      </c>
      <c r="B55" s="8">
        <f>WEEKDAY(E55,2)</f>
        <v>1</v>
      </c>
      <c r="C55" s="76"/>
      <c r="D55" s="174" t="str">
        <f>IF(B55=1,"Mo",IF(B55=2,"Tue",IF(B55=3,"Wed",IF(B55=4,"Thu",IF(B55=5,"Fri",IF(B55=6,"Sat",IF(B55=7,"Sun","")))))))</f>
        <v>Mo</v>
      </c>
      <c r="E55" s="173">
        <f>+E54+1</f>
        <v>44452</v>
      </c>
      <c r="F55" s="35" t="s">
        <v>53</v>
      </c>
      <c r="G55" s="36">
        <v>9002</v>
      </c>
      <c r="H55" s="43" t="s">
        <v>135</v>
      </c>
      <c r="I55" s="36" t="s">
        <v>56</v>
      </c>
      <c r="J55" s="85">
        <v>8</v>
      </c>
    </row>
    <row r="56" spans="1:10" ht="22.5" customHeight="1" x14ac:dyDescent="0.25">
      <c r="C56" s="76"/>
      <c r="D56" s="174" t="str">
        <f>D55</f>
        <v>Mo</v>
      </c>
      <c r="E56" s="173">
        <f>E55</f>
        <v>44452</v>
      </c>
      <c r="F56" s="35"/>
      <c r="G56" s="36">
        <v>9002</v>
      </c>
      <c r="H56" s="43"/>
      <c r="I56" s="36"/>
      <c r="J56" s="85"/>
    </row>
    <row r="57" spans="1:10" ht="22.5" customHeight="1" x14ac:dyDescent="0.25">
      <c r="C57" s="76"/>
      <c r="D57" s="174" t="str">
        <f>D56</f>
        <v>Mo</v>
      </c>
      <c r="E57" s="173">
        <f>E56</f>
        <v>44452</v>
      </c>
      <c r="F57" s="35"/>
      <c r="G57" s="36">
        <v>9002</v>
      </c>
      <c r="H57" s="43"/>
      <c r="I57" s="36"/>
      <c r="J57" s="85"/>
    </row>
    <row r="58" spans="1:10" ht="22.5" customHeight="1" x14ac:dyDescent="0.25">
      <c r="C58" s="76"/>
      <c r="D58" s="174" t="str">
        <f>D57</f>
        <v>Mo</v>
      </c>
      <c r="E58" s="173">
        <f>E57</f>
        <v>44452</v>
      </c>
      <c r="F58" s="35"/>
      <c r="G58" s="36">
        <v>9002</v>
      </c>
      <c r="H58" s="43"/>
      <c r="I58" s="36"/>
      <c r="J58" s="85"/>
    </row>
    <row r="59" spans="1:10" ht="22.5" customHeight="1" x14ac:dyDescent="0.25">
      <c r="C59" s="76"/>
      <c r="D59" s="174" t="str">
        <f>D58</f>
        <v>Mo</v>
      </c>
      <c r="E59" s="173">
        <f>E58</f>
        <v>44452</v>
      </c>
      <c r="F59" s="35"/>
      <c r="G59" s="36">
        <v>9002</v>
      </c>
      <c r="H59" s="43"/>
      <c r="I59" s="36"/>
      <c r="J59" s="85"/>
    </row>
    <row r="60" spans="1:10" ht="22.5" customHeight="1" x14ac:dyDescent="0.25">
      <c r="A60" s="8">
        <f>IF(OR(C60="f",C60="u",C60="F",C60="U"),"",IF(OR(B60=1,B60=2,B60=3,B60=4,B60=5),1,""))</f>
        <v>1</v>
      </c>
      <c r="B60" s="8">
        <f>WEEKDAY(E60,2)</f>
        <v>2</v>
      </c>
      <c r="C60" s="76"/>
      <c r="D60" s="172" t="str">
        <f>IF(B60=1,"Mo",IF(B60=2,"Tue",IF(B60=3,"Wed",IF(B60=4,"Thu",IF(B60=5,"Fri",IF(B60=6,"Sat",IF(B60=7,"Sun","")))))))</f>
        <v>Tue</v>
      </c>
      <c r="E60" s="171">
        <f>+E55+1</f>
        <v>44453</v>
      </c>
      <c r="F60" s="46" t="s">
        <v>53</v>
      </c>
      <c r="G60" s="36">
        <v>9002</v>
      </c>
      <c r="H60" s="48" t="s">
        <v>135</v>
      </c>
      <c r="I60" s="47" t="s">
        <v>56</v>
      </c>
      <c r="J60" s="86">
        <v>8</v>
      </c>
    </row>
    <row r="61" spans="1:10" ht="22.5" customHeight="1" x14ac:dyDescent="0.25">
      <c r="C61" s="76"/>
      <c r="D61" s="172" t="str">
        <f>D60</f>
        <v>Tue</v>
      </c>
      <c r="E61" s="171">
        <f>E60</f>
        <v>44453</v>
      </c>
      <c r="F61" s="46"/>
      <c r="G61" s="36">
        <v>9002</v>
      </c>
      <c r="H61" s="48"/>
      <c r="I61" s="47"/>
      <c r="J61" s="86"/>
    </row>
    <row r="62" spans="1:10" ht="22.5" customHeight="1" x14ac:dyDescent="0.25">
      <c r="C62" s="76"/>
      <c r="D62" s="172" t="str">
        <f>D61</f>
        <v>Tue</v>
      </c>
      <c r="E62" s="171">
        <f>E61</f>
        <v>44453</v>
      </c>
      <c r="F62" s="46"/>
      <c r="G62" s="36">
        <v>9002</v>
      </c>
      <c r="H62" s="48"/>
      <c r="I62" s="47"/>
      <c r="J62" s="86"/>
    </row>
    <row r="63" spans="1:10" ht="22.5" customHeight="1" x14ac:dyDescent="0.25">
      <c r="C63" s="76"/>
      <c r="D63" s="172" t="str">
        <f>D62</f>
        <v>Tue</v>
      </c>
      <c r="E63" s="171">
        <f>E62</f>
        <v>44453</v>
      </c>
      <c r="F63" s="46"/>
      <c r="G63" s="36">
        <v>9002</v>
      </c>
      <c r="H63" s="48"/>
      <c r="I63" s="47"/>
      <c r="J63" s="86"/>
    </row>
    <row r="64" spans="1:10" ht="22.5" customHeight="1" x14ac:dyDescent="0.25">
      <c r="C64" s="76"/>
      <c r="D64" s="172" t="str">
        <f>D63</f>
        <v>Tue</v>
      </c>
      <c r="E64" s="171">
        <f>E63</f>
        <v>44453</v>
      </c>
      <c r="F64" s="46"/>
      <c r="G64" s="36">
        <v>9002</v>
      </c>
      <c r="H64" s="48"/>
      <c r="I64" s="47"/>
      <c r="J64" s="86"/>
    </row>
    <row r="65" spans="1:10" ht="22.5" customHeight="1" x14ac:dyDescent="0.25">
      <c r="A65" s="8">
        <f>IF(OR(C65="f",C65="u",C65="F",C65="U"),"",IF(OR(B65=1,B65=2,B65=3,B65=4,B65=5),1,""))</f>
        <v>1</v>
      </c>
      <c r="B65" s="8">
        <f>WEEKDAY(E65,2)</f>
        <v>3</v>
      </c>
      <c r="C65" s="76"/>
      <c r="D65" s="174" t="str">
        <f>IF(B65=1,"Mo",IF(B65=2,"Tue",IF(B65=3,"Wed",IF(B65=4,"Thu",IF(B65=5,"Fri",IF(B65=6,"Sat",IF(B65=7,"Sun","")))))))</f>
        <v>Wed</v>
      </c>
      <c r="E65" s="173">
        <f>+E60+1</f>
        <v>44454</v>
      </c>
      <c r="F65" s="35" t="s">
        <v>53</v>
      </c>
      <c r="G65" s="36">
        <v>9002</v>
      </c>
      <c r="H65" s="43" t="s">
        <v>135</v>
      </c>
      <c r="I65" s="36" t="s">
        <v>56</v>
      </c>
      <c r="J65" s="85">
        <v>8</v>
      </c>
    </row>
    <row r="66" spans="1:10" ht="22.5" customHeight="1" x14ac:dyDescent="0.25">
      <c r="C66" s="76"/>
      <c r="D66" s="174" t="str">
        <f>D65</f>
        <v>Wed</v>
      </c>
      <c r="E66" s="173">
        <f>E65</f>
        <v>44454</v>
      </c>
      <c r="F66" s="35"/>
      <c r="G66" s="36">
        <v>9002</v>
      </c>
      <c r="H66" s="43"/>
      <c r="I66" s="36"/>
      <c r="J66" s="85"/>
    </row>
    <row r="67" spans="1:10" ht="22.5" customHeight="1" x14ac:dyDescent="0.25">
      <c r="C67" s="76"/>
      <c r="D67" s="174" t="str">
        <f>D66</f>
        <v>Wed</v>
      </c>
      <c r="E67" s="173">
        <f>E66</f>
        <v>44454</v>
      </c>
      <c r="F67" s="35"/>
      <c r="G67" s="36">
        <v>9002</v>
      </c>
      <c r="H67" s="43"/>
      <c r="I67" s="36"/>
      <c r="J67" s="85"/>
    </row>
    <row r="68" spans="1:10" ht="22.5" customHeight="1" x14ac:dyDescent="0.25">
      <c r="C68" s="76"/>
      <c r="D68" s="174" t="str">
        <f>D67</f>
        <v>Wed</v>
      </c>
      <c r="E68" s="173">
        <f>E67</f>
        <v>44454</v>
      </c>
      <c r="F68" s="35"/>
      <c r="G68" s="36">
        <v>9002</v>
      </c>
      <c r="H68" s="43"/>
      <c r="I68" s="36"/>
      <c r="J68" s="85"/>
    </row>
    <row r="69" spans="1:10" ht="22.5" customHeight="1" x14ac:dyDescent="0.25">
      <c r="C69" s="76"/>
      <c r="D69" s="174" t="str">
        <f>D68</f>
        <v>Wed</v>
      </c>
      <c r="E69" s="173">
        <f>E68</f>
        <v>44454</v>
      </c>
      <c r="F69" s="35"/>
      <c r="G69" s="36">
        <v>9002</v>
      </c>
      <c r="H69" s="43"/>
      <c r="I69" s="36"/>
      <c r="J69" s="85"/>
    </row>
    <row r="70" spans="1:10" ht="22.5" customHeight="1" x14ac:dyDescent="0.25">
      <c r="A70" s="8">
        <f>IF(OR(C70="f",C70="u",C70="F",C70="U"),"",IF(OR(B70=1,B70=2,B70=3,B70=4,B70=5),1,""))</f>
        <v>1</v>
      </c>
      <c r="B70" s="8">
        <f>WEEKDAY(E70,2)</f>
        <v>4</v>
      </c>
      <c r="C70" s="76"/>
      <c r="D70" s="172" t="str">
        <f>IF(B70=1,"Mo",IF(B70=2,"Tue",IF(B70=3,"Wed",IF(B70=4,"Thu",IF(B70=5,"Fri",IF(B70=6,"Sat",IF(B70=7,"Sun","")))))))</f>
        <v>Thu</v>
      </c>
      <c r="E70" s="171">
        <f>+E65+1</f>
        <v>44455</v>
      </c>
      <c r="F70" s="46" t="s">
        <v>53</v>
      </c>
      <c r="G70" s="36">
        <v>9002</v>
      </c>
      <c r="H70" s="48" t="s">
        <v>135</v>
      </c>
      <c r="I70" s="47" t="s">
        <v>56</v>
      </c>
      <c r="J70" s="86">
        <v>8</v>
      </c>
    </row>
    <row r="71" spans="1:10" ht="22.5" customHeight="1" x14ac:dyDescent="0.25">
      <c r="C71" s="76"/>
      <c r="D71" s="172" t="str">
        <f>D70</f>
        <v>Thu</v>
      </c>
      <c r="E71" s="171">
        <f>E70</f>
        <v>44455</v>
      </c>
      <c r="F71" s="46"/>
      <c r="G71" s="36">
        <v>9002</v>
      </c>
      <c r="H71" s="48"/>
      <c r="I71" s="47"/>
      <c r="J71" s="86"/>
    </row>
    <row r="72" spans="1:10" ht="22.5" customHeight="1" x14ac:dyDescent="0.25">
      <c r="C72" s="76"/>
      <c r="D72" s="172" t="str">
        <f>D71</f>
        <v>Thu</v>
      </c>
      <c r="E72" s="171">
        <f>E71</f>
        <v>44455</v>
      </c>
      <c r="F72" s="46"/>
      <c r="G72" s="36">
        <v>9002</v>
      </c>
      <c r="H72" s="48"/>
      <c r="I72" s="47"/>
      <c r="J72" s="86"/>
    </row>
    <row r="73" spans="1:10" ht="22.5" customHeight="1" x14ac:dyDescent="0.25">
      <c r="C73" s="76"/>
      <c r="D73" s="172" t="str">
        <f>D72</f>
        <v>Thu</v>
      </c>
      <c r="E73" s="171">
        <f>E72</f>
        <v>44455</v>
      </c>
      <c r="F73" s="46"/>
      <c r="G73" s="36">
        <v>9002</v>
      </c>
      <c r="H73" s="48"/>
      <c r="I73" s="47"/>
      <c r="J73" s="86"/>
    </row>
    <row r="74" spans="1:10" ht="22.5" customHeight="1" x14ac:dyDescent="0.25">
      <c r="C74" s="76"/>
      <c r="D74" s="172" t="str">
        <f>D73</f>
        <v>Thu</v>
      </c>
      <c r="E74" s="171">
        <f>E73</f>
        <v>44455</v>
      </c>
      <c r="F74" s="46"/>
      <c r="G74" s="36">
        <v>9002</v>
      </c>
      <c r="H74" s="48"/>
      <c r="I74" s="47"/>
      <c r="J74" s="86"/>
    </row>
    <row r="75" spans="1:10" ht="22.5" customHeight="1" x14ac:dyDescent="0.25">
      <c r="A75" s="8">
        <f>IF(OR(C75="f",C75="u",C75="F",C75="U"),"",IF(OR(B75=1,B75=2,B75=3,B75=4,B75=5),1,""))</f>
        <v>1</v>
      </c>
      <c r="B75" s="8">
        <f>WEEKDAY(E75,2)</f>
        <v>5</v>
      </c>
      <c r="C75" s="76"/>
      <c r="D75" s="174" t="str">
        <f>IF(B75=1,"Mo",IF(B75=2,"Tue",IF(B75=3,"Wed",IF(B75=4,"Thu",IF(B75=5,"Fri",IF(B75=6,"Sat",IF(B75=7,"Sun","")))))))</f>
        <v>Fri</v>
      </c>
      <c r="E75" s="173">
        <f>+E70+1</f>
        <v>44456</v>
      </c>
      <c r="F75" s="35"/>
      <c r="G75" s="36">
        <v>9002</v>
      </c>
      <c r="H75" s="43"/>
      <c r="I75" s="36"/>
      <c r="J75" s="85"/>
    </row>
    <row r="76" spans="1:10" ht="22.5" customHeight="1" x14ac:dyDescent="0.25">
      <c r="C76" s="76"/>
      <c r="D76" s="174" t="str">
        <f>D75</f>
        <v>Fri</v>
      </c>
      <c r="E76" s="173">
        <f>E75</f>
        <v>44456</v>
      </c>
      <c r="F76" s="35"/>
      <c r="G76" s="36">
        <v>9002</v>
      </c>
      <c r="H76" s="43"/>
      <c r="I76" s="36"/>
      <c r="J76" s="85"/>
    </row>
    <row r="77" spans="1:10" ht="22.5" customHeight="1" x14ac:dyDescent="0.25">
      <c r="C77" s="76"/>
      <c r="D77" s="174" t="str">
        <f>D76</f>
        <v>Fri</v>
      </c>
      <c r="E77" s="173">
        <f>E76</f>
        <v>44456</v>
      </c>
      <c r="F77" s="35" t="s">
        <v>53</v>
      </c>
      <c r="G77" s="36">
        <v>9002</v>
      </c>
      <c r="H77" s="48" t="s">
        <v>135</v>
      </c>
      <c r="I77" s="36" t="s">
        <v>56</v>
      </c>
      <c r="J77" s="85">
        <v>8</v>
      </c>
    </row>
    <row r="78" spans="1:10" ht="22.5" customHeight="1" x14ac:dyDescent="0.25">
      <c r="C78" s="76"/>
      <c r="D78" s="174" t="str">
        <f>D77</f>
        <v>Fri</v>
      </c>
      <c r="E78" s="173">
        <f>E77</f>
        <v>44456</v>
      </c>
      <c r="F78" s="35"/>
      <c r="G78" s="36">
        <v>9002</v>
      </c>
      <c r="H78" s="43"/>
      <c r="I78" s="36"/>
      <c r="J78" s="85"/>
    </row>
    <row r="79" spans="1:10" ht="22.5" customHeight="1" x14ac:dyDescent="0.25">
      <c r="C79" s="76"/>
      <c r="D79" s="174" t="str">
        <f>D78</f>
        <v>Fri</v>
      </c>
      <c r="E79" s="173">
        <f>E78</f>
        <v>44456</v>
      </c>
      <c r="F79" s="35"/>
      <c r="G79" s="36">
        <v>9002</v>
      </c>
      <c r="H79" s="43"/>
      <c r="I79" s="36"/>
      <c r="J79" s="85"/>
    </row>
    <row r="80" spans="1:10" ht="22.5" customHeight="1" x14ac:dyDescent="0.25">
      <c r="A80" s="8" t="str">
        <f>IF(OR(C80="f",C80="u",C80="F",C80="U"),"",IF(OR(B80=1,B80=2,B80=3,B80=4,B80=5),1,""))</f>
        <v/>
      </c>
      <c r="B80" s="8">
        <f>WEEKDAY(E80,2)</f>
        <v>6</v>
      </c>
      <c r="C80" s="76"/>
      <c r="D80" s="172" t="str">
        <f>IF(B80=1,"Mo",IF(B80=2,"Tue",IF(B80=3,"Wed",IF(B80=4,"Thu",IF(B80=5,"Fri",IF(B80=6,"Sat",IF(B80=7,"Sun","")))))))</f>
        <v>Sat</v>
      </c>
      <c r="E80" s="171">
        <f>+E75+1</f>
        <v>44457</v>
      </c>
      <c r="F80" s="46"/>
      <c r="G80" s="36">
        <v>9002</v>
      </c>
      <c r="H80" s="48"/>
      <c r="I80" s="47"/>
      <c r="J80" s="86"/>
    </row>
    <row r="81" spans="1:10" s="108" customFormat="1" ht="22.5" customHeight="1" x14ac:dyDescent="0.25">
      <c r="A81" s="108" t="str">
        <f>IF(OR(C81="f",C81="u",C81="F",C81="U"),"",IF(OR(B81=1,B81=2,B81=3,B81=4,B81=5),1,""))</f>
        <v/>
      </c>
      <c r="B81" s="108">
        <f>WEEKDAY(E81,2)</f>
        <v>7</v>
      </c>
      <c r="C81" s="109"/>
      <c r="D81" s="172" t="str">
        <f>IF(B81=1,"Mo",IF(B81=2,"Tue",IF(B81=3,"Wed",IF(B81=4,"Thu",IF(B81=5,"Fri",IF(B81=6,"Sat",IF(B81=7,"Sun","")))))))</f>
        <v>Sun</v>
      </c>
      <c r="E81" s="171">
        <f>+E80+1</f>
        <v>44458</v>
      </c>
      <c r="F81" s="46"/>
      <c r="G81" s="36">
        <v>9002</v>
      </c>
      <c r="H81" s="48"/>
      <c r="I81" s="47"/>
      <c r="J81" s="86"/>
    </row>
    <row r="82" spans="1:10" ht="22.5" customHeight="1" x14ac:dyDescent="0.25">
      <c r="A82" s="8">
        <f>IF(OR(C82="f",C82="u",C82="F",C82="U"),"",IF(OR(B82=1,B82=2,B82=3,B82=4,B82=5),1,""))</f>
        <v>1</v>
      </c>
      <c r="B82" s="8">
        <f>WEEKDAY(E82,2)</f>
        <v>1</v>
      </c>
      <c r="C82" s="76"/>
      <c r="D82" s="174" t="str">
        <f>IF(B82=1,"Mo",IF(B82=2,"Tue",IF(B82=3,"Wed",IF(B82=4,"Thu",IF(B82=5,"Fri",IF(B82=6,"Sat",IF(B82=7,"Sun","")))))))</f>
        <v>Mo</v>
      </c>
      <c r="E82" s="173">
        <f>+E81+1</f>
        <v>44459</v>
      </c>
      <c r="F82" s="35" t="s">
        <v>53</v>
      </c>
      <c r="G82" s="36">
        <v>9002</v>
      </c>
      <c r="H82" s="48" t="s">
        <v>135</v>
      </c>
      <c r="I82" s="36" t="s">
        <v>56</v>
      </c>
      <c r="J82" s="85">
        <v>8</v>
      </c>
    </row>
    <row r="83" spans="1:10" ht="22.5" customHeight="1" x14ac:dyDescent="0.25">
      <c r="C83" s="76"/>
      <c r="D83" s="174" t="str">
        <f>D82</f>
        <v>Mo</v>
      </c>
      <c r="E83" s="173">
        <f>E82</f>
        <v>44459</v>
      </c>
      <c r="F83" s="35"/>
      <c r="G83" s="36">
        <v>9002</v>
      </c>
      <c r="H83" s="43"/>
      <c r="I83" s="36"/>
      <c r="J83" s="85"/>
    </row>
    <row r="84" spans="1:10" ht="22.5" customHeight="1" x14ac:dyDescent="0.25">
      <c r="C84" s="76"/>
      <c r="D84" s="174" t="str">
        <f>D83</f>
        <v>Mo</v>
      </c>
      <c r="E84" s="173">
        <f>E83</f>
        <v>44459</v>
      </c>
      <c r="F84" s="35"/>
      <c r="G84" s="36">
        <v>9002</v>
      </c>
      <c r="H84" s="43"/>
      <c r="I84" s="36"/>
      <c r="J84" s="85"/>
    </row>
    <row r="85" spans="1:10" ht="22.5" customHeight="1" x14ac:dyDescent="0.25">
      <c r="C85" s="76"/>
      <c r="D85" s="174" t="str">
        <f>D84</f>
        <v>Mo</v>
      </c>
      <c r="E85" s="173">
        <f>E84</f>
        <v>44459</v>
      </c>
      <c r="F85" s="35"/>
      <c r="G85" s="36">
        <v>9002</v>
      </c>
      <c r="H85" s="43"/>
      <c r="I85" s="36"/>
      <c r="J85" s="85"/>
    </row>
    <row r="86" spans="1:10" ht="22.5" customHeight="1" x14ac:dyDescent="0.25">
      <c r="C86" s="76"/>
      <c r="D86" s="174" t="str">
        <f>D85</f>
        <v>Mo</v>
      </c>
      <c r="E86" s="173">
        <f>E85</f>
        <v>44459</v>
      </c>
      <c r="F86" s="35"/>
      <c r="G86" s="36">
        <v>9002</v>
      </c>
      <c r="H86" s="43"/>
      <c r="I86" s="36"/>
      <c r="J86" s="85"/>
    </row>
    <row r="87" spans="1:10" ht="22.5" customHeight="1" x14ac:dyDescent="0.25">
      <c r="A87" s="8">
        <f>IF(OR(C87="f",C87="u",C87="F",C87="U"),"",IF(OR(B87=1,B87=2,B87=3,B87=4,B87=5),1,""))</f>
        <v>1</v>
      </c>
      <c r="B87" s="8">
        <f>WEEKDAY(E87,2)</f>
        <v>2</v>
      </c>
      <c r="C87" s="76"/>
      <c r="D87" s="172" t="str">
        <f>IF(B87=1,"Mo",IF(B87=2,"Tue",IF(B87=3,"Wed",IF(B87=4,"Thu",IF(B87=5,"Fri",IF(B87=6,"Sat",IF(B87=7,"Sun","")))))))</f>
        <v>Tue</v>
      </c>
      <c r="E87" s="171">
        <f>+E82+1</f>
        <v>44460</v>
      </c>
      <c r="F87" s="46" t="s">
        <v>53</v>
      </c>
      <c r="G87" s="36">
        <v>9002</v>
      </c>
      <c r="H87" s="48" t="s">
        <v>135</v>
      </c>
      <c r="I87" s="47" t="s">
        <v>56</v>
      </c>
      <c r="J87" s="86">
        <v>8</v>
      </c>
    </row>
    <row r="88" spans="1:10" ht="22.5" customHeight="1" x14ac:dyDescent="0.25">
      <c r="C88" s="76"/>
      <c r="D88" s="172" t="str">
        <f>D87</f>
        <v>Tue</v>
      </c>
      <c r="E88" s="171">
        <f>E87</f>
        <v>44460</v>
      </c>
      <c r="F88" s="46"/>
      <c r="G88" s="36">
        <v>9002</v>
      </c>
      <c r="H88" s="48"/>
      <c r="I88" s="47"/>
      <c r="J88" s="86"/>
    </row>
    <row r="89" spans="1:10" ht="22.5" customHeight="1" x14ac:dyDescent="0.25">
      <c r="C89" s="76"/>
      <c r="D89" s="172" t="str">
        <f>D88</f>
        <v>Tue</v>
      </c>
      <c r="E89" s="171">
        <f>E88</f>
        <v>44460</v>
      </c>
      <c r="F89" s="46"/>
      <c r="G89" s="36">
        <v>9002</v>
      </c>
      <c r="H89" s="48"/>
      <c r="I89" s="47"/>
      <c r="J89" s="86"/>
    </row>
    <row r="90" spans="1:10" ht="22.5" customHeight="1" x14ac:dyDescent="0.25">
      <c r="C90" s="76"/>
      <c r="D90" s="172" t="str">
        <f>D89</f>
        <v>Tue</v>
      </c>
      <c r="E90" s="171">
        <f>E89</f>
        <v>44460</v>
      </c>
      <c r="F90" s="46"/>
      <c r="G90" s="36">
        <v>9002</v>
      </c>
      <c r="H90" s="48"/>
      <c r="I90" s="47"/>
      <c r="J90" s="86"/>
    </row>
    <row r="91" spans="1:10" ht="22.5" customHeight="1" x14ac:dyDescent="0.25">
      <c r="C91" s="76"/>
      <c r="D91" s="172" t="str">
        <f>D90</f>
        <v>Tue</v>
      </c>
      <c r="E91" s="171">
        <f>E90</f>
        <v>44460</v>
      </c>
      <c r="F91" s="46"/>
      <c r="G91" s="36">
        <v>9002</v>
      </c>
      <c r="H91" s="48"/>
      <c r="I91" s="47"/>
      <c r="J91" s="86"/>
    </row>
    <row r="92" spans="1:10" ht="22.5" customHeight="1" x14ac:dyDescent="0.25">
      <c r="A92" s="8">
        <f>IF(OR(C92="f",C92="u",C92="F",C92="U"),"",IF(OR(B92=1,B92=2,B92=3,B92=4,B92=5),1,""))</f>
        <v>1</v>
      </c>
      <c r="B92" s="8">
        <f>WEEKDAY(E92,2)</f>
        <v>3</v>
      </c>
      <c r="C92" s="76"/>
      <c r="D92" s="174" t="str">
        <f>IF(B92=1,"Mo",IF(B92=2,"Tue",IF(B92=3,"Wed",IF(B92=4,"Thu",IF(B92=5,"Fri",IF(B92=6,"Sat",IF(B92=7,"Sun","")))))))</f>
        <v>Wed</v>
      </c>
      <c r="E92" s="173">
        <f>+E87+1</f>
        <v>44461</v>
      </c>
      <c r="F92" s="35" t="s">
        <v>53</v>
      </c>
      <c r="G92" s="36">
        <v>9002</v>
      </c>
      <c r="H92" s="43" t="s">
        <v>141</v>
      </c>
      <c r="I92" s="36" t="s">
        <v>56</v>
      </c>
      <c r="J92" s="85">
        <v>8</v>
      </c>
    </row>
    <row r="93" spans="1:10" ht="22.5" customHeight="1" x14ac:dyDescent="0.25">
      <c r="C93" s="76"/>
      <c r="D93" s="174" t="str">
        <f>D92</f>
        <v>Wed</v>
      </c>
      <c r="E93" s="173">
        <f>E92</f>
        <v>44461</v>
      </c>
      <c r="F93" s="35"/>
      <c r="G93" s="36">
        <v>9002</v>
      </c>
      <c r="H93" s="43"/>
      <c r="I93" s="36"/>
      <c r="J93" s="85"/>
    </row>
    <row r="94" spans="1:10" ht="22.5" customHeight="1" x14ac:dyDescent="0.25">
      <c r="C94" s="76"/>
      <c r="D94" s="174" t="str">
        <f>D93</f>
        <v>Wed</v>
      </c>
      <c r="E94" s="173">
        <f>E93</f>
        <v>44461</v>
      </c>
      <c r="F94" s="35"/>
      <c r="G94" s="36">
        <v>9002</v>
      </c>
      <c r="H94" s="43"/>
      <c r="I94" s="36"/>
      <c r="J94" s="85"/>
    </row>
    <row r="95" spans="1:10" ht="22.5" customHeight="1" x14ac:dyDescent="0.25">
      <c r="C95" s="76"/>
      <c r="D95" s="174" t="str">
        <f>D94</f>
        <v>Wed</v>
      </c>
      <c r="E95" s="173">
        <f>E94</f>
        <v>44461</v>
      </c>
      <c r="F95" s="35"/>
      <c r="G95" s="36">
        <v>9002</v>
      </c>
      <c r="H95" s="43"/>
      <c r="I95" s="36"/>
      <c r="J95" s="85"/>
    </row>
    <row r="96" spans="1:10" ht="22.5" customHeight="1" x14ac:dyDescent="0.25">
      <c r="C96" s="76"/>
      <c r="D96" s="174" t="str">
        <f>D95</f>
        <v>Wed</v>
      </c>
      <c r="E96" s="173">
        <f>E95</f>
        <v>44461</v>
      </c>
      <c r="F96" s="35"/>
      <c r="G96" s="36">
        <v>9002</v>
      </c>
      <c r="H96" s="43"/>
      <c r="I96" s="36"/>
      <c r="J96" s="85"/>
    </row>
    <row r="97" spans="1:10" ht="22.5" customHeight="1" x14ac:dyDescent="0.25">
      <c r="C97" s="76"/>
      <c r="D97" s="174" t="str">
        <f>D96</f>
        <v>Wed</v>
      </c>
      <c r="E97" s="173">
        <f>E96</f>
        <v>44461</v>
      </c>
      <c r="F97" s="35"/>
      <c r="G97" s="36">
        <v>9002</v>
      </c>
      <c r="H97" s="43"/>
      <c r="I97" s="36"/>
      <c r="J97" s="85"/>
    </row>
    <row r="98" spans="1:10" ht="22.5" customHeight="1" x14ac:dyDescent="0.25">
      <c r="A98" s="8">
        <f>IF(OR(C98="f",C98="u",C98="F",C98="U"),"",IF(OR(B98=1,B98=2,B98=3,B98=4,B98=5),1,""))</f>
        <v>1</v>
      </c>
      <c r="B98" s="8">
        <f>WEEKDAY(E98,2)</f>
        <v>4</v>
      </c>
      <c r="C98" s="76"/>
      <c r="D98" s="172" t="str">
        <f>IF(B98=1,"Mo",IF(B98=2,"Tue",IF(B98=3,"Wed",IF(B98=4,"Thu",IF(B98=5,"Fri",IF(B98=6,"Sat",IF(B98=7,"Sun","")))))))</f>
        <v>Thu</v>
      </c>
      <c r="E98" s="171">
        <f>+E92+1</f>
        <v>44462</v>
      </c>
      <c r="F98" s="46" t="s">
        <v>53</v>
      </c>
      <c r="G98" s="36">
        <v>9002</v>
      </c>
      <c r="H98" s="71" t="s">
        <v>141</v>
      </c>
      <c r="I98" s="47" t="s">
        <v>56</v>
      </c>
      <c r="J98" s="86">
        <v>8</v>
      </c>
    </row>
    <row r="99" spans="1:10" ht="22.5" customHeight="1" x14ac:dyDescent="0.25">
      <c r="C99" s="76"/>
      <c r="D99" s="172" t="str">
        <f>D98</f>
        <v>Thu</v>
      </c>
      <c r="E99" s="171">
        <f>E98</f>
        <v>44462</v>
      </c>
      <c r="F99" s="46"/>
      <c r="G99" s="36">
        <v>9002</v>
      </c>
      <c r="H99" s="71"/>
      <c r="I99" s="47"/>
      <c r="J99" s="86"/>
    </row>
    <row r="100" spans="1:10" ht="22.5" customHeight="1" x14ac:dyDescent="0.25">
      <c r="C100" s="76"/>
      <c r="D100" s="172" t="str">
        <f>D99</f>
        <v>Thu</v>
      </c>
      <c r="E100" s="171">
        <f>E99</f>
        <v>44462</v>
      </c>
      <c r="F100" s="46"/>
      <c r="G100" s="36">
        <v>9002</v>
      </c>
      <c r="H100" s="71"/>
      <c r="I100" s="47"/>
      <c r="J100" s="86"/>
    </row>
    <row r="101" spans="1:10" ht="22.5" customHeight="1" x14ac:dyDescent="0.25">
      <c r="C101" s="76"/>
      <c r="D101" s="172" t="str">
        <f>D100</f>
        <v>Thu</v>
      </c>
      <c r="E101" s="171">
        <f>E100</f>
        <v>44462</v>
      </c>
      <c r="F101" s="46"/>
      <c r="G101" s="36">
        <v>9002</v>
      </c>
      <c r="H101" s="71"/>
      <c r="I101" s="47"/>
      <c r="J101" s="86"/>
    </row>
    <row r="102" spans="1:10" ht="22.5" customHeight="1" x14ac:dyDescent="0.25">
      <c r="C102" s="76"/>
      <c r="D102" s="172" t="str">
        <f>D101</f>
        <v>Thu</v>
      </c>
      <c r="E102" s="171">
        <f>E101</f>
        <v>44462</v>
      </c>
      <c r="F102" s="46"/>
      <c r="G102" s="36">
        <v>9002</v>
      </c>
      <c r="H102" s="71"/>
      <c r="I102" s="47"/>
      <c r="J102" s="86"/>
    </row>
    <row r="103" spans="1:10" ht="22.5" customHeight="1" x14ac:dyDescent="0.25">
      <c r="A103" s="8">
        <f>IF(OR(C103="f",C103="u",C103="F",C103="U"),"",IF(OR(B103=1,B103=2,B103=3,B103=4,B103=5),1,""))</f>
        <v>1</v>
      </c>
      <c r="B103" s="8">
        <f>WEEKDAY(E103,2)</f>
        <v>5</v>
      </c>
      <c r="C103" s="76"/>
      <c r="D103" s="174" t="str">
        <f>IF(B103=1,"Mo",IF(B103=2,"Tue",IF(B103=3,"Wed",IF(B103=4,"Thu",IF(B103=5,"Fri",IF(B103=6,"Sat",IF(B103=7,"Sun","")))))))</f>
        <v>Fri</v>
      </c>
      <c r="E103" s="173">
        <f>+E98+1</f>
        <v>44463</v>
      </c>
      <c r="F103" s="35"/>
      <c r="G103" s="36">
        <v>9002</v>
      </c>
      <c r="H103" s="43"/>
      <c r="I103" s="36"/>
      <c r="J103" s="85"/>
    </row>
    <row r="104" spans="1:10" ht="22.5" customHeight="1" x14ac:dyDescent="0.25">
      <c r="C104" s="76"/>
      <c r="D104" s="174" t="str">
        <f>D103</f>
        <v>Fri</v>
      </c>
      <c r="E104" s="173">
        <f>E103</f>
        <v>44463</v>
      </c>
      <c r="F104" s="35"/>
      <c r="G104" s="36">
        <v>9002</v>
      </c>
      <c r="H104" s="43"/>
      <c r="I104" s="36"/>
      <c r="J104" s="85"/>
    </row>
    <row r="105" spans="1:10" ht="22.5" customHeight="1" x14ac:dyDescent="0.25">
      <c r="C105" s="76"/>
      <c r="D105" s="174" t="str">
        <f>D104</f>
        <v>Fri</v>
      </c>
      <c r="E105" s="173">
        <f>E104</f>
        <v>44463</v>
      </c>
      <c r="F105" s="35" t="s">
        <v>53</v>
      </c>
      <c r="G105" s="36">
        <v>9002</v>
      </c>
      <c r="H105" s="43" t="s">
        <v>141</v>
      </c>
      <c r="I105" s="36" t="s">
        <v>56</v>
      </c>
      <c r="J105" s="85">
        <v>8</v>
      </c>
    </row>
    <row r="106" spans="1:10" ht="22.5" customHeight="1" x14ac:dyDescent="0.25">
      <c r="C106" s="76"/>
      <c r="D106" s="174" t="str">
        <f>D105</f>
        <v>Fri</v>
      </c>
      <c r="E106" s="173">
        <f>E105</f>
        <v>44463</v>
      </c>
      <c r="F106" s="35"/>
      <c r="G106" s="36">
        <v>9002</v>
      </c>
      <c r="H106" s="43"/>
      <c r="I106" s="36"/>
      <c r="J106" s="85"/>
    </row>
    <row r="107" spans="1:10" ht="22.5" customHeight="1" x14ac:dyDescent="0.25">
      <c r="C107" s="76"/>
      <c r="D107" s="174" t="str">
        <f>D106</f>
        <v>Fri</v>
      </c>
      <c r="E107" s="173">
        <f>E106</f>
        <v>44463</v>
      </c>
      <c r="F107" s="35"/>
      <c r="G107" s="36">
        <v>9002</v>
      </c>
      <c r="H107" s="43"/>
      <c r="I107" s="36"/>
      <c r="J107" s="85"/>
    </row>
    <row r="108" spans="1:10" ht="22.5" customHeight="1" x14ac:dyDescent="0.25">
      <c r="A108" s="8" t="str">
        <f>IF(OR(C108="f",C108="u",C108="F",C108="U"),"",IF(OR(B108=1,B108=2,B108=3,B108=4,B108=5),1,""))</f>
        <v/>
      </c>
      <c r="B108" s="8">
        <f>WEEKDAY(E108,2)</f>
        <v>6</v>
      </c>
      <c r="C108" s="76"/>
      <c r="D108" s="172" t="str">
        <f>IF(B108=1,"Mo",IF(B108=2,"Tue",IF(B108=3,"Wed",IF(B108=4,"Thu",IF(B108=5,"Fri",IF(B108=6,"Sat",IF(B108=7,"Sun","")))))))</f>
        <v>Sat</v>
      </c>
      <c r="E108" s="171">
        <f>+E103+1</f>
        <v>44464</v>
      </c>
      <c r="F108" s="46"/>
      <c r="G108" s="36">
        <v>9002</v>
      </c>
      <c r="H108" s="48"/>
      <c r="I108" s="47"/>
      <c r="J108" s="86"/>
    </row>
    <row r="109" spans="1:10" s="108" customFormat="1" ht="22.5" customHeight="1" x14ac:dyDescent="0.25">
      <c r="A109" s="108" t="str">
        <f>IF(OR(C109="f",C109="u",C109="F",C109="U"),"",IF(OR(B109=1,B109=2,B109=3,B109=4,B109=5),1,""))</f>
        <v/>
      </c>
      <c r="B109" s="108">
        <f>WEEKDAY(E109,2)</f>
        <v>7</v>
      </c>
      <c r="C109" s="109"/>
      <c r="D109" s="172" t="str">
        <f>IF(B109=1,"Mo",IF(B109=2,"Tue",IF(B109=3,"Wed",IF(B109=4,"Thu",IF(B109=5,"Fri",IF(B109=6,"Sat",IF(B109=7,"Sun","")))))))</f>
        <v>Sun</v>
      </c>
      <c r="E109" s="171">
        <f>+E108+1</f>
        <v>44465</v>
      </c>
      <c r="F109" s="46"/>
      <c r="G109" s="36">
        <v>9002</v>
      </c>
      <c r="H109" s="48"/>
      <c r="I109" s="47"/>
      <c r="J109" s="86"/>
    </row>
    <row r="110" spans="1:10" ht="22.5" customHeight="1" x14ac:dyDescent="0.25">
      <c r="A110" s="8">
        <f>IF(OR(C110="f",C110="u",C110="F",C110="U"),"",IF(OR(B110=1,B110=2,B110=3,B110=4,B110=5),1,""))</f>
        <v>1</v>
      </c>
      <c r="B110" s="8">
        <f>WEEKDAY(E110,2)</f>
        <v>1</v>
      </c>
      <c r="C110" s="76"/>
      <c r="D110" s="174" t="str">
        <f>IF(B110=1,"Mo",IF(B110=2,"Tue",IF(B110=3,"Wed",IF(B110=4,"Thu",IF(B110=5,"Fri",IF(B110=6,"Sat",IF(B110=7,"Sun","")))))))</f>
        <v>Mo</v>
      </c>
      <c r="E110" s="173">
        <f>+E109+1</f>
        <v>44466</v>
      </c>
      <c r="F110" s="46" t="s">
        <v>53</v>
      </c>
      <c r="G110" s="36">
        <v>9002</v>
      </c>
      <c r="H110" s="48" t="s">
        <v>140</v>
      </c>
      <c r="I110" s="47" t="s">
        <v>56</v>
      </c>
      <c r="J110" s="86">
        <v>8</v>
      </c>
    </row>
    <row r="111" spans="1:10" ht="22.5" customHeight="1" x14ac:dyDescent="0.25">
      <c r="C111" s="76"/>
      <c r="D111" s="174" t="str">
        <f>D110</f>
        <v>Mo</v>
      </c>
      <c r="E111" s="173">
        <f>E110</f>
        <v>44466</v>
      </c>
      <c r="F111" s="35"/>
      <c r="G111" s="36">
        <v>9002</v>
      </c>
      <c r="H111" s="43"/>
      <c r="I111" s="36"/>
      <c r="J111" s="85"/>
    </row>
    <row r="112" spans="1:10" ht="22.5" customHeight="1" x14ac:dyDescent="0.25">
      <c r="C112" s="76"/>
      <c r="D112" s="174" t="str">
        <f>D111</f>
        <v>Mo</v>
      </c>
      <c r="E112" s="173">
        <f>E111</f>
        <v>44466</v>
      </c>
      <c r="F112" s="35"/>
      <c r="G112" s="36">
        <v>9002</v>
      </c>
      <c r="H112" s="43"/>
      <c r="I112" s="36"/>
      <c r="J112" s="85"/>
    </row>
    <row r="113" spans="1:10" ht="22.5" customHeight="1" x14ac:dyDescent="0.25">
      <c r="C113" s="76"/>
      <c r="D113" s="174" t="str">
        <f>D112</f>
        <v>Mo</v>
      </c>
      <c r="E113" s="173">
        <f>E112</f>
        <v>44466</v>
      </c>
      <c r="F113" s="35"/>
      <c r="G113" s="36">
        <v>9002</v>
      </c>
      <c r="H113" s="43"/>
      <c r="I113" s="36"/>
      <c r="J113" s="85"/>
    </row>
    <row r="114" spans="1:10" ht="22.5" customHeight="1" x14ac:dyDescent="0.25">
      <c r="C114" s="76"/>
      <c r="D114" s="174" t="str">
        <f>D113</f>
        <v>Mo</v>
      </c>
      <c r="E114" s="173">
        <f>E113</f>
        <v>44466</v>
      </c>
      <c r="F114" s="35" t="s">
        <v>53</v>
      </c>
      <c r="G114" s="36">
        <v>9002</v>
      </c>
      <c r="H114" s="51" t="s">
        <v>135</v>
      </c>
      <c r="I114" s="36" t="s">
        <v>56</v>
      </c>
      <c r="J114" s="85">
        <v>8</v>
      </c>
    </row>
    <row r="115" spans="1:10" ht="22.5" customHeight="1" x14ac:dyDescent="0.25">
      <c r="A115" s="8">
        <f>IF(OR(C115="f",C115="u",C115="F",C115="U"),"",IF(OR(B115=1,B115=2,B115=3,B115=4,B115=5),1,""))</f>
        <v>1</v>
      </c>
      <c r="B115" s="8">
        <f>WEEKDAY(E115,2)</f>
        <v>2</v>
      </c>
      <c r="C115" s="76"/>
      <c r="D115" s="172" t="str">
        <f>IF(B115=1,"Mo",IF(B115=2,"Tue",IF(B115=3,"Wed",IF(B115=4,"Thu",IF(B115=5,"Fri",IF(B115=6,"Sat",IF(B115=7,"Sun","")))))))</f>
        <v>Tue</v>
      </c>
      <c r="E115" s="171">
        <f>+E110+1</f>
        <v>44467</v>
      </c>
      <c r="F115" s="46"/>
      <c r="G115" s="36">
        <v>9002</v>
      </c>
      <c r="H115" s="51"/>
      <c r="I115" s="47"/>
      <c r="J115" s="86"/>
    </row>
    <row r="116" spans="1:10" ht="22.5" customHeight="1" x14ac:dyDescent="0.25">
      <c r="C116" s="76"/>
      <c r="D116" s="172" t="str">
        <f>D115</f>
        <v>Tue</v>
      </c>
      <c r="E116" s="171">
        <f>E115</f>
        <v>44467</v>
      </c>
      <c r="F116" s="46"/>
      <c r="G116" s="36">
        <v>9002</v>
      </c>
      <c r="H116" s="51"/>
      <c r="I116" s="47"/>
      <c r="J116" s="86"/>
    </row>
    <row r="117" spans="1:10" ht="22.5" customHeight="1" x14ac:dyDescent="0.25">
      <c r="C117" s="76"/>
      <c r="D117" s="172" t="str">
        <f>D116</f>
        <v>Tue</v>
      </c>
      <c r="E117" s="171">
        <f>E116</f>
        <v>44467</v>
      </c>
      <c r="F117" s="46"/>
      <c r="G117" s="36">
        <v>9002</v>
      </c>
      <c r="H117" s="51"/>
      <c r="I117" s="47"/>
      <c r="J117" s="86"/>
    </row>
    <row r="118" spans="1:10" ht="22.5" customHeight="1" x14ac:dyDescent="0.25">
      <c r="C118" s="76"/>
      <c r="D118" s="172" t="str">
        <f>D117</f>
        <v>Tue</v>
      </c>
      <c r="E118" s="171">
        <f>E117</f>
        <v>44467</v>
      </c>
      <c r="F118" s="46"/>
      <c r="G118" s="36">
        <v>9002</v>
      </c>
      <c r="H118" s="51"/>
      <c r="I118" s="47"/>
      <c r="J118" s="86"/>
    </row>
    <row r="119" spans="1:10" ht="22.5" customHeight="1" x14ac:dyDescent="0.25">
      <c r="C119" s="76"/>
      <c r="D119" s="172" t="str">
        <f>D118</f>
        <v>Tue</v>
      </c>
      <c r="E119" s="171">
        <f>E118</f>
        <v>44467</v>
      </c>
      <c r="F119" s="46" t="s">
        <v>53</v>
      </c>
      <c r="G119" s="36">
        <v>9002</v>
      </c>
      <c r="H119" s="51" t="s">
        <v>135</v>
      </c>
      <c r="I119" s="47" t="s">
        <v>56</v>
      </c>
      <c r="J119" s="86">
        <v>8</v>
      </c>
    </row>
    <row r="120" spans="1:10" ht="22.5" customHeight="1" x14ac:dyDescent="0.25">
      <c r="A120" s="8">
        <f>IF(OR(C120="f",C120="u",C120="F",C120="U"),"",IF(OR(B120=1,B120=2,B120=3,B120=4,B120=5),1,""))</f>
        <v>1</v>
      </c>
      <c r="B120" s="8">
        <f>WEEKDAY(E115+1,2)</f>
        <v>3</v>
      </c>
      <c r="C120" s="76"/>
      <c r="D120" s="174" t="str">
        <f>IF(B120=1,"Mo",IF(B120=2,"Tue",IF(B120=3,"Wed",IF(B120=4,"Thu",IF(B120=5,"Fri",IF(B120=6,"Sat",IF(B120=7,"Sun","")))))))</f>
        <v>Wed</v>
      </c>
      <c r="E120" s="173">
        <f>IF(MONTH(E115+1)&gt;MONTH(E115),"",E115+1)</f>
        <v>44468</v>
      </c>
      <c r="F120" s="35"/>
      <c r="G120" s="36">
        <v>9002</v>
      </c>
      <c r="H120" s="43"/>
      <c r="I120" s="36"/>
      <c r="J120" s="85"/>
    </row>
    <row r="121" spans="1:10" ht="22.5" customHeight="1" x14ac:dyDescent="0.25">
      <c r="C121" s="76"/>
      <c r="D121" s="174" t="str">
        <f>D120</f>
        <v>Wed</v>
      </c>
      <c r="E121" s="173">
        <f>E120</f>
        <v>44468</v>
      </c>
      <c r="F121" s="35"/>
      <c r="G121" s="36">
        <v>9002</v>
      </c>
      <c r="H121" s="43"/>
      <c r="I121" s="36"/>
      <c r="J121" s="85"/>
    </row>
    <row r="122" spans="1:10" ht="22.5" customHeight="1" x14ac:dyDescent="0.25">
      <c r="C122" s="76"/>
      <c r="D122" s="174" t="str">
        <f>D121</f>
        <v>Wed</v>
      </c>
      <c r="E122" s="173">
        <f>E121</f>
        <v>44468</v>
      </c>
      <c r="F122" s="35"/>
      <c r="G122" s="36">
        <v>9002</v>
      </c>
      <c r="H122" s="43"/>
      <c r="I122" s="36"/>
      <c r="J122" s="85"/>
    </row>
    <row r="123" spans="1:10" ht="22.5" customHeight="1" x14ac:dyDescent="0.25">
      <c r="C123" s="76"/>
      <c r="D123" s="174" t="str">
        <f>D122</f>
        <v>Wed</v>
      </c>
      <c r="E123" s="173">
        <f>E122</f>
        <v>44468</v>
      </c>
      <c r="F123" s="35"/>
      <c r="G123" s="36">
        <v>9002</v>
      </c>
      <c r="H123" s="43"/>
      <c r="I123" s="36"/>
      <c r="J123" s="85"/>
    </row>
    <row r="124" spans="1:10" ht="22.5" customHeight="1" x14ac:dyDescent="0.25">
      <c r="C124" s="76"/>
      <c r="D124" s="174" t="str">
        <f>D123</f>
        <v>Wed</v>
      </c>
      <c r="E124" s="173">
        <f>E123</f>
        <v>44468</v>
      </c>
      <c r="F124" s="35" t="s">
        <v>53</v>
      </c>
      <c r="G124" s="36">
        <v>9002</v>
      </c>
      <c r="H124" s="43" t="s">
        <v>135</v>
      </c>
      <c r="I124" s="36" t="s">
        <v>56</v>
      </c>
      <c r="J124" s="85">
        <v>8</v>
      </c>
    </row>
    <row r="125" spans="1:10" ht="22.5" customHeight="1" x14ac:dyDescent="0.25">
      <c r="A125" s="8">
        <f>IF(OR(C125="f",C125="u",C125="F",C125="U"),"",IF(OR(B125=1,B125=2,B125=3,B125=4,B125=5),1,""))</f>
        <v>1</v>
      </c>
      <c r="B125" s="8">
        <v>3</v>
      </c>
      <c r="C125" s="76"/>
      <c r="D125" s="172" t="str">
        <f>IF(B98=1,"Mo",IF(B98=2,"Tue",IF(B98=3,"Wed",IF(B98=4,"Thu",IF(B98=5,"Fri",IF(B98=6,"Sat",IF(B98=7,"Sun","")))))))</f>
        <v>Thu</v>
      </c>
      <c r="E125" s="171">
        <f>IF(MONTH(E120+1)&gt;MONTH(E120),"",E120+1)</f>
        <v>44469</v>
      </c>
      <c r="F125" s="46"/>
      <c r="G125" s="36">
        <v>9002</v>
      </c>
      <c r="H125" s="71"/>
      <c r="I125" s="47"/>
      <c r="J125" s="86"/>
    </row>
    <row r="126" spans="1:10" ht="22.5" customHeight="1" x14ac:dyDescent="0.25">
      <c r="C126" s="76"/>
      <c r="D126" s="170" t="str">
        <f>D125</f>
        <v>Thu</v>
      </c>
      <c r="E126" s="169">
        <f>E125</f>
        <v>44469</v>
      </c>
      <c r="F126" s="97"/>
      <c r="G126" s="36">
        <v>9002</v>
      </c>
      <c r="H126" s="99"/>
      <c r="I126" s="98"/>
      <c r="J126" s="100"/>
    </row>
    <row r="127" spans="1:10" ht="22.5" customHeight="1" x14ac:dyDescent="0.25">
      <c r="C127" s="76"/>
      <c r="D127" s="170" t="str">
        <f>D126</f>
        <v>Thu</v>
      </c>
      <c r="E127" s="169">
        <f>E126</f>
        <v>44469</v>
      </c>
      <c r="F127" s="97"/>
      <c r="G127" s="36">
        <v>9002</v>
      </c>
      <c r="H127" s="99"/>
      <c r="I127" s="98"/>
      <c r="J127" s="100"/>
    </row>
    <row r="128" spans="1:10" ht="21.75" customHeight="1" x14ac:dyDescent="0.25">
      <c r="C128" s="76"/>
      <c r="D128" s="170" t="str">
        <f>D127</f>
        <v>Thu</v>
      </c>
      <c r="E128" s="169">
        <f>E127</f>
        <v>44469</v>
      </c>
      <c r="F128" s="97"/>
      <c r="G128" s="36">
        <v>9002</v>
      </c>
      <c r="H128" s="99"/>
      <c r="I128" s="98"/>
      <c r="J128" s="100"/>
    </row>
    <row r="129" spans="3:10" ht="21.75" customHeight="1" thickBot="1" x14ac:dyDescent="0.3">
      <c r="C129" s="81"/>
      <c r="D129" s="168" t="str">
        <f>D128</f>
        <v>Thu</v>
      </c>
      <c r="E129" s="167">
        <f>E128</f>
        <v>44469</v>
      </c>
      <c r="F129" s="102"/>
      <c r="G129" s="103"/>
      <c r="H129" s="104"/>
      <c r="I129" s="103"/>
      <c r="J129" s="105"/>
    </row>
    <row r="130" spans="3:10" ht="30" customHeight="1" x14ac:dyDescent="0.25"/>
    <row r="131" spans="3:10" ht="30" customHeight="1" x14ac:dyDescent="0.25"/>
    <row r="132" spans="3:10" ht="30" customHeight="1" x14ac:dyDescent="0.25"/>
    <row r="133" spans="3:10" ht="30" customHeight="1" x14ac:dyDescent="0.25"/>
    <row r="134" spans="3:10" ht="30" customHeight="1" x14ac:dyDescent="0.25"/>
    <row r="135" spans="3:10" ht="30" customHeight="1" x14ac:dyDescent="0.25"/>
    <row r="136" spans="3:10" ht="30" customHeight="1" x14ac:dyDescent="0.25"/>
    <row r="137" spans="3:10" ht="30" customHeight="1" x14ac:dyDescent="0.25"/>
    <row r="138" spans="3:10" ht="30" customHeight="1" x14ac:dyDescent="0.25"/>
    <row r="139" spans="3:10" ht="30" customHeight="1" x14ac:dyDescent="0.25"/>
    <row r="140" spans="3:10" ht="30" customHeight="1" x14ac:dyDescent="0.25"/>
    <row r="141" spans="3:10" ht="30" customHeight="1" x14ac:dyDescent="0.25"/>
    <row r="142" spans="3:10" ht="30" customHeight="1" x14ac:dyDescent="0.25"/>
    <row r="143" spans="3:10" ht="30" customHeight="1" x14ac:dyDescent="0.25"/>
    <row r="144" spans="3:10" ht="30" customHeight="1" x14ac:dyDescent="0.25"/>
    <row r="145" s="8" customFormat="1" ht="30" customHeight="1" x14ac:dyDescent="0.25"/>
    <row r="146" s="8" customFormat="1" ht="30" customHeight="1" x14ac:dyDescent="0.25"/>
    <row r="147" s="8" customFormat="1" ht="30" customHeight="1" x14ac:dyDescent="0.25"/>
    <row r="148" s="8" customFormat="1" ht="30" customHeight="1" x14ac:dyDescent="0.25"/>
    <row r="149" s="8" customFormat="1" ht="30" customHeight="1" x14ac:dyDescent="0.25"/>
    <row r="150" s="8" customFormat="1" ht="30" customHeight="1" x14ac:dyDescent="0.25"/>
    <row r="151" s="8" customFormat="1" ht="30" customHeight="1" x14ac:dyDescent="0.25"/>
    <row r="152" s="8" customFormat="1" ht="30" customHeight="1" x14ac:dyDescent="0.25"/>
    <row r="153" s="8" customFormat="1" ht="30" customHeight="1" x14ac:dyDescent="0.25"/>
    <row r="154" s="8" customFormat="1" ht="30" customHeight="1" x14ac:dyDescent="0.25"/>
    <row r="155" s="8" customFormat="1" ht="30" customHeight="1" x14ac:dyDescent="0.25"/>
    <row r="156" s="8" customFormat="1" ht="30" customHeight="1" x14ac:dyDescent="0.25"/>
    <row r="157" s="8" customFormat="1" ht="30" customHeight="1" x14ac:dyDescent="0.25"/>
    <row r="158" s="8" customFormat="1" ht="30" customHeight="1" x14ac:dyDescent="0.25"/>
    <row r="159" s="8" customFormat="1" ht="30" customHeight="1" x14ac:dyDescent="0.25"/>
    <row r="160" s="8" customFormat="1" ht="30" customHeight="1" x14ac:dyDescent="0.25"/>
    <row r="161" s="8" customFormat="1" ht="30" customHeight="1" x14ac:dyDescent="0.25"/>
    <row r="162" s="8" customFormat="1" ht="30" customHeight="1" x14ac:dyDescent="0.25"/>
    <row r="163" s="8" customFormat="1" ht="30" customHeight="1" x14ac:dyDescent="0.25"/>
    <row r="164" s="8" customFormat="1" ht="30" customHeight="1" x14ac:dyDescent="0.25"/>
    <row r="165" s="8" customFormat="1" ht="30" customHeight="1" x14ac:dyDescent="0.25"/>
    <row r="166" s="8" customFormat="1" ht="30" customHeight="1" x14ac:dyDescent="0.25"/>
    <row r="167" s="8" customFormat="1" ht="30" customHeight="1" x14ac:dyDescent="0.25"/>
    <row r="168" s="8" customFormat="1" ht="30" customHeight="1" x14ac:dyDescent="0.25"/>
    <row r="169" s="8" customFormat="1" ht="30" customHeight="1" x14ac:dyDescent="0.25"/>
    <row r="170" s="8" customFormat="1" ht="30" customHeight="1" x14ac:dyDescent="0.25"/>
    <row r="171" s="8" customFormat="1" ht="30" customHeight="1" x14ac:dyDescent="0.25"/>
    <row r="172" s="8" customFormat="1" ht="30" customHeight="1" x14ac:dyDescent="0.25"/>
    <row r="173" s="8" customFormat="1" ht="30" customHeight="1" x14ac:dyDescent="0.25"/>
    <row r="174" s="8" customFormat="1" ht="30" customHeight="1" x14ac:dyDescent="0.25"/>
    <row r="175" s="8" customFormat="1" ht="30" customHeight="1" x14ac:dyDescent="0.25"/>
    <row r="176" s="8" customFormat="1" ht="30" customHeight="1" x14ac:dyDescent="0.25"/>
    <row r="177" s="8" customFormat="1" ht="30" customHeight="1" x14ac:dyDescent="0.25"/>
    <row r="178" s="8" customFormat="1" ht="30" customHeight="1" x14ac:dyDescent="0.25"/>
    <row r="179" s="8" customFormat="1" ht="30" customHeight="1" x14ac:dyDescent="0.25"/>
    <row r="180" s="8" customFormat="1" ht="30" customHeight="1" x14ac:dyDescent="0.25"/>
    <row r="181" s="8" customFormat="1" ht="30" customHeight="1" x14ac:dyDescent="0.25"/>
    <row r="182" s="8" customFormat="1" ht="30" customHeight="1" x14ac:dyDescent="0.25"/>
    <row r="183" s="8" customFormat="1" ht="30" customHeight="1" x14ac:dyDescent="0.25"/>
    <row r="184" s="8" customFormat="1" ht="30" customHeight="1" x14ac:dyDescent="0.25"/>
    <row r="185" s="8" customFormat="1" ht="30" customHeight="1" x14ac:dyDescent="0.25"/>
    <row r="186" s="8" customFormat="1" ht="30" customHeight="1" x14ac:dyDescent="0.25"/>
    <row r="187" s="8" customFormat="1" ht="30" customHeight="1" x14ac:dyDescent="0.25"/>
    <row r="188" s="8" customFormat="1" ht="30" customHeight="1" x14ac:dyDescent="0.25"/>
    <row r="189" s="8" customFormat="1" ht="30" customHeight="1" x14ac:dyDescent="0.25"/>
    <row r="190" s="8" customFormat="1" ht="30" customHeight="1" x14ac:dyDescent="0.25"/>
    <row r="191" s="8" customFormat="1" ht="30" customHeight="1" x14ac:dyDescent="0.25"/>
    <row r="192" s="8" customFormat="1" ht="30" customHeight="1" x14ac:dyDescent="0.25"/>
    <row r="193" s="8" customFormat="1" ht="30" customHeight="1" x14ac:dyDescent="0.25"/>
    <row r="194" s="8" customFormat="1" ht="30" customHeight="1" x14ac:dyDescent="0.25"/>
    <row r="195" s="8" customFormat="1" ht="30" customHeight="1" x14ac:dyDescent="0.25"/>
    <row r="196" s="8" customFormat="1" ht="30" customHeight="1" x14ac:dyDescent="0.25"/>
    <row r="197" s="8" customFormat="1" ht="30" customHeight="1" x14ac:dyDescent="0.25"/>
    <row r="198" s="8" customFormat="1" ht="30" customHeight="1" x14ac:dyDescent="0.25"/>
    <row r="199" s="8" customFormat="1" ht="30" customHeight="1" x14ac:dyDescent="0.25"/>
    <row r="200" s="8" customFormat="1" ht="30" customHeight="1" x14ac:dyDescent="0.25"/>
    <row r="201" s="8" customFormat="1" ht="30" customHeight="1" x14ac:dyDescent="0.25"/>
    <row r="202" s="8" customFormat="1" ht="30" customHeight="1" x14ac:dyDescent="0.25"/>
    <row r="203" s="8" customFormat="1" ht="30" customHeight="1" x14ac:dyDescent="0.25"/>
    <row r="204" s="8" customFormat="1" ht="30" customHeight="1" x14ac:dyDescent="0.25"/>
    <row r="205" s="8" customFormat="1" ht="30" customHeight="1" x14ac:dyDescent="0.25"/>
    <row r="206" s="8" customFormat="1" ht="30" customHeight="1" x14ac:dyDescent="0.25"/>
    <row r="207" s="8" customFormat="1" ht="30" customHeight="1" x14ac:dyDescent="0.25"/>
    <row r="208" s="8" customFormat="1" ht="30" customHeight="1" x14ac:dyDescent="0.25"/>
    <row r="209" s="8" customFormat="1" ht="30" customHeight="1" x14ac:dyDescent="0.25"/>
    <row r="210" s="8" customFormat="1" ht="30" customHeight="1" x14ac:dyDescent="0.25"/>
    <row r="211" s="8" customFormat="1" ht="30" customHeight="1" x14ac:dyDescent="0.25"/>
    <row r="212" s="8" customFormat="1" ht="30" customHeight="1" x14ac:dyDescent="0.25"/>
    <row r="213" s="8" customFormat="1" ht="30" customHeight="1" x14ac:dyDescent="0.25"/>
    <row r="214" s="8" customFormat="1" ht="30" customHeight="1" x14ac:dyDescent="0.25"/>
    <row r="215" s="8" customFormat="1" ht="30" customHeight="1" x14ac:dyDescent="0.25"/>
    <row r="216" s="8" customFormat="1" ht="30" customHeight="1" x14ac:dyDescent="0.25"/>
    <row r="217" s="8" customFormat="1" ht="30" customHeight="1" x14ac:dyDescent="0.25"/>
    <row r="218" s="8" customFormat="1" ht="30" customHeight="1" x14ac:dyDescent="0.25"/>
    <row r="219" s="8" customFormat="1" ht="30" customHeight="1" x14ac:dyDescent="0.25"/>
    <row r="220" s="8" customFormat="1" ht="30" customHeight="1" x14ac:dyDescent="0.25"/>
    <row r="221" s="8" customFormat="1" ht="30" customHeight="1" x14ac:dyDescent="0.25"/>
    <row r="222" s="8" customFormat="1" ht="30" customHeight="1" x14ac:dyDescent="0.25"/>
    <row r="223" s="8" customFormat="1" ht="30" customHeight="1" x14ac:dyDescent="0.25"/>
    <row r="224" s="8" customFormat="1" ht="30" customHeight="1" x14ac:dyDescent="0.25"/>
    <row r="225" s="8" customFormat="1" ht="30" customHeight="1" x14ac:dyDescent="0.25"/>
    <row r="226" s="8" customFormat="1" ht="30" customHeight="1" x14ac:dyDescent="0.25"/>
    <row r="227" s="8" customFormat="1" ht="30" customHeight="1" x14ac:dyDescent="0.25"/>
    <row r="228" s="8" customFormat="1" ht="30" customHeight="1" x14ac:dyDescent="0.25"/>
    <row r="229" s="8" customFormat="1" ht="30" customHeight="1" x14ac:dyDescent="0.25"/>
    <row r="230" s="8" customFormat="1" ht="30" customHeight="1" x14ac:dyDescent="0.25"/>
    <row r="231" s="8" customFormat="1" ht="30" customHeight="1" x14ac:dyDescent="0.25"/>
    <row r="232" s="8" customFormat="1" ht="30" customHeight="1" x14ac:dyDescent="0.25"/>
    <row r="233" s="8" customFormat="1" ht="30" customHeight="1" x14ac:dyDescent="0.25"/>
    <row r="234" s="8" customFormat="1" ht="30" customHeight="1" x14ac:dyDescent="0.25"/>
    <row r="235" s="8" customFormat="1" ht="30" customHeight="1" x14ac:dyDescent="0.25"/>
    <row r="236" s="8" customFormat="1" ht="30" customHeight="1" x14ac:dyDescent="0.25"/>
    <row r="237" s="8" customFormat="1" ht="30" customHeight="1" x14ac:dyDescent="0.25"/>
    <row r="238" s="8" customFormat="1" ht="30" customHeight="1" x14ac:dyDescent="0.25"/>
    <row r="239" s="8" customFormat="1" ht="30" customHeight="1" x14ac:dyDescent="0.25"/>
    <row r="240" s="8" customFormat="1" ht="30" customHeight="1" x14ac:dyDescent="0.25"/>
    <row r="241" s="8" customFormat="1" ht="30" customHeight="1" x14ac:dyDescent="0.25"/>
    <row r="242" s="8" customFormat="1" ht="30" customHeight="1" x14ac:dyDescent="0.25"/>
    <row r="243" s="8" customFormat="1" ht="30" customHeight="1" x14ac:dyDescent="0.25"/>
    <row r="244" s="8" customFormat="1" ht="30" customHeight="1" x14ac:dyDescent="0.25"/>
    <row r="245" s="8" customFormat="1" ht="30" customHeight="1" x14ac:dyDescent="0.25"/>
    <row r="246" s="8" customFormat="1" ht="30" customHeight="1" x14ac:dyDescent="0.25"/>
    <row r="247" s="8" customFormat="1" ht="30" customHeight="1" x14ac:dyDescent="0.25"/>
    <row r="248" s="8" customFormat="1" ht="30" customHeight="1" x14ac:dyDescent="0.25"/>
    <row r="249" s="8" customFormat="1" ht="30" customHeight="1" x14ac:dyDescent="0.25"/>
    <row r="250" s="8" customFormat="1" ht="30" customHeight="1" x14ac:dyDescent="0.25"/>
    <row r="251" s="8" customFormat="1" ht="30" customHeight="1" x14ac:dyDescent="0.25"/>
    <row r="252" s="8" customFormat="1" ht="30" customHeight="1" x14ac:dyDescent="0.25"/>
    <row r="253" s="8" customFormat="1" ht="30" customHeight="1" x14ac:dyDescent="0.25"/>
    <row r="254" s="8" customFormat="1" ht="30" customHeight="1" x14ac:dyDescent="0.25"/>
    <row r="255" s="8" customFormat="1" ht="30" customHeight="1" x14ac:dyDescent="0.25"/>
    <row r="256" s="8" customFormat="1" ht="30" customHeight="1" x14ac:dyDescent="0.25"/>
    <row r="257" s="8" customFormat="1" ht="30" customHeight="1" x14ac:dyDescent="0.25"/>
    <row r="258" s="8" customFormat="1" ht="30" customHeight="1" x14ac:dyDescent="0.25"/>
    <row r="259" s="8" customFormat="1" ht="30" customHeight="1" x14ac:dyDescent="0.25"/>
    <row r="260" s="8" customFormat="1" ht="30" customHeight="1" x14ac:dyDescent="0.25"/>
    <row r="261" s="8" customFormat="1" ht="30" customHeight="1" x14ac:dyDescent="0.25"/>
    <row r="262" s="8" customFormat="1" ht="30" customHeight="1" x14ac:dyDescent="0.25"/>
    <row r="263" s="8" customFormat="1" ht="39" customHeight="1" x14ac:dyDescent="0.25"/>
    <row r="264" s="8" customFormat="1" ht="39" customHeight="1" x14ac:dyDescent="0.25"/>
    <row r="265" s="8" customFormat="1" ht="39" customHeight="1" x14ac:dyDescent="0.25"/>
    <row r="266" s="8" customFormat="1" ht="39" customHeight="1" x14ac:dyDescent="0.25"/>
    <row r="267" s="8" customFormat="1" ht="39" customHeight="1" x14ac:dyDescent="0.25"/>
    <row r="268" s="8" customFormat="1" ht="39" customHeight="1" x14ac:dyDescent="0.25"/>
    <row r="269" s="8" customFormat="1" ht="39" customHeight="1" x14ac:dyDescent="0.25"/>
    <row r="270" s="8" customFormat="1" ht="39" customHeight="1" x14ac:dyDescent="0.25"/>
    <row r="271" s="8" customFormat="1" ht="39" customHeight="1" x14ac:dyDescent="0.25"/>
    <row r="272" s="8" customFormat="1" ht="39" customHeight="1" x14ac:dyDescent="0.25"/>
    <row r="273" s="8" customFormat="1" ht="39" customHeight="1" x14ac:dyDescent="0.25"/>
    <row r="274" s="8" customFormat="1" ht="39" customHeight="1" x14ac:dyDescent="0.25"/>
  </sheetData>
  <mergeCells count="2">
    <mergeCell ref="D1:J1"/>
    <mergeCell ref="D4:E4"/>
  </mergeCells>
  <conditionalFormatting sqref="C11:C124">
    <cfRule type="expression" dxfId="404" priority="5" stopIfTrue="1">
      <formula>IF($A11=1,B11,)</formula>
    </cfRule>
    <cfRule type="expression" dxfId="403" priority="6" stopIfTrue="1">
      <formula>IF($A11="",B11,)</formula>
    </cfRule>
  </conditionalFormatting>
  <conditionalFormatting sqref="E11:E15">
    <cfRule type="expression" dxfId="402" priority="7" stopIfTrue="1">
      <formula>IF($A11="",B11,"")</formula>
    </cfRule>
  </conditionalFormatting>
  <conditionalFormatting sqref="E16:E124">
    <cfRule type="expression" dxfId="401" priority="8" stopIfTrue="1">
      <formula>IF($A16&lt;&gt;1,B16,"")</formula>
    </cfRule>
  </conditionalFormatting>
  <conditionalFormatting sqref="D11:D124">
    <cfRule type="expression" dxfId="400" priority="9" stopIfTrue="1">
      <formula>IF($A11="",B11,)</formula>
    </cfRule>
  </conditionalFormatting>
  <conditionalFormatting sqref="G11:G128">
    <cfRule type="expression" dxfId="399" priority="10" stopIfTrue="1">
      <formula>#REF!="Freelancer"</formula>
    </cfRule>
    <cfRule type="expression" dxfId="398" priority="11" stopIfTrue="1">
      <formula>#REF!="DTC Int. Staff"</formula>
    </cfRule>
  </conditionalFormatting>
  <conditionalFormatting sqref="C125:C129">
    <cfRule type="expression" dxfId="397" priority="2" stopIfTrue="1">
      <formula>IF($A125=1,B125,)</formula>
    </cfRule>
    <cfRule type="expression" dxfId="396" priority="3" stopIfTrue="1">
      <formula>IF($A125="",B125,)</formula>
    </cfRule>
  </conditionalFormatting>
  <conditionalFormatting sqref="D125:D129">
    <cfRule type="expression" dxfId="395" priority="4" stopIfTrue="1">
      <formula>IF($A125="",B125,)</formula>
    </cfRule>
  </conditionalFormatting>
  <conditionalFormatting sqref="E125:E129">
    <cfRule type="expression" dxfId="394" priority="1" stopIfTrue="1">
      <formula>IF($A125&lt;&gt;1,B125,"")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4" t="s">
        <v>5</v>
      </c>
      <c r="E1" s="165"/>
      <c r="F1" s="165"/>
      <c r="G1" s="165"/>
      <c r="H1" s="165"/>
      <c r="I1" s="165"/>
      <c r="J1" s="16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2" t="s">
        <v>8</v>
      </c>
      <c r="E4" s="16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393" priority="25" stopIfTrue="1">
      <formula>IF($A11=1,B11,)</formula>
    </cfRule>
    <cfRule type="expression" dxfId="392" priority="26" stopIfTrue="1">
      <formula>IF($A11="",B11,)</formula>
    </cfRule>
  </conditionalFormatting>
  <conditionalFormatting sqref="E11:E15">
    <cfRule type="expression" dxfId="391" priority="27" stopIfTrue="1">
      <formula>IF($A11="",B11,"")</formula>
    </cfRule>
  </conditionalFormatting>
  <conditionalFormatting sqref="E16:E128">
    <cfRule type="expression" dxfId="390" priority="28" stopIfTrue="1">
      <formula>IF($A16&lt;&gt;1,B16,"")</formula>
    </cfRule>
  </conditionalFormatting>
  <conditionalFormatting sqref="D11:D128">
    <cfRule type="expression" dxfId="389" priority="29" stopIfTrue="1">
      <formula>IF($A11="",B11,)</formula>
    </cfRule>
  </conditionalFormatting>
  <conditionalFormatting sqref="G11:G20 G82:G123 G22:G76">
    <cfRule type="expression" dxfId="388" priority="30" stopIfTrue="1">
      <formula>#REF!="Freelancer"</formula>
    </cfRule>
    <cfRule type="expression" dxfId="387" priority="31" stopIfTrue="1">
      <formula>#REF!="DTC Int. Staff"</formula>
    </cfRule>
  </conditionalFormatting>
  <conditionalFormatting sqref="G119:G123 G87:G108 G22 G33:G49 G60:G76">
    <cfRule type="expression" dxfId="386" priority="23" stopIfTrue="1">
      <formula>$F$5="Freelancer"</formula>
    </cfRule>
    <cfRule type="expression" dxfId="385" priority="24" stopIfTrue="1">
      <formula>$F$5="DTC Int. Staff"</formula>
    </cfRule>
  </conditionalFormatting>
  <conditionalFormatting sqref="G16:G20">
    <cfRule type="expression" dxfId="384" priority="21" stopIfTrue="1">
      <formula>#REF!="Freelancer"</formula>
    </cfRule>
    <cfRule type="expression" dxfId="383" priority="22" stopIfTrue="1">
      <formula>#REF!="DTC Int. Staff"</formula>
    </cfRule>
  </conditionalFormatting>
  <conditionalFormatting sqref="G16:G20">
    <cfRule type="expression" dxfId="382" priority="19" stopIfTrue="1">
      <formula>$F$5="Freelancer"</formula>
    </cfRule>
    <cfRule type="expression" dxfId="381" priority="20" stopIfTrue="1">
      <formula>$F$5="DTC Int. Staff"</formula>
    </cfRule>
  </conditionalFormatting>
  <conditionalFormatting sqref="G21">
    <cfRule type="expression" dxfId="380" priority="17" stopIfTrue="1">
      <formula>#REF!="Freelancer"</formula>
    </cfRule>
    <cfRule type="expression" dxfId="379" priority="18" stopIfTrue="1">
      <formula>#REF!="DTC Int. Staff"</formula>
    </cfRule>
  </conditionalFormatting>
  <conditionalFormatting sqref="G21">
    <cfRule type="expression" dxfId="378" priority="15" stopIfTrue="1">
      <formula>$F$5="Freelancer"</formula>
    </cfRule>
    <cfRule type="expression" dxfId="377" priority="16" stopIfTrue="1">
      <formula>$F$5="DTC Int. Staff"</formula>
    </cfRule>
  </conditionalFormatting>
  <conditionalFormatting sqref="C129:C133">
    <cfRule type="expression" dxfId="376" priority="9" stopIfTrue="1">
      <formula>IF($A129=1,B129,)</formula>
    </cfRule>
    <cfRule type="expression" dxfId="375" priority="10" stopIfTrue="1">
      <formula>IF($A129="",B129,)</formula>
    </cfRule>
  </conditionalFormatting>
  <conditionalFormatting sqref="D129:D133">
    <cfRule type="expression" dxfId="374" priority="11" stopIfTrue="1">
      <formula>IF($A129="",B129,)</formula>
    </cfRule>
  </conditionalFormatting>
  <conditionalFormatting sqref="E129:E133">
    <cfRule type="expression" dxfId="373" priority="8" stopIfTrue="1">
      <formula>IF($A129&lt;&gt;1,B129,"")</formula>
    </cfRule>
  </conditionalFormatting>
  <conditionalFormatting sqref="G55:G59">
    <cfRule type="expression" dxfId="372" priority="5" stopIfTrue="1">
      <formula>$F$5="Freelancer"</formula>
    </cfRule>
    <cfRule type="expression" dxfId="371" priority="6" stopIfTrue="1">
      <formula>$F$5="DTC Int. Staff"</formula>
    </cfRule>
  </conditionalFormatting>
  <conditionalFormatting sqref="G77:G81">
    <cfRule type="expression" dxfId="370" priority="3" stopIfTrue="1">
      <formula>#REF!="Freelancer"</formula>
    </cfRule>
    <cfRule type="expression" dxfId="369" priority="4" stopIfTrue="1">
      <formula>#REF!="DTC Int. Staff"</formula>
    </cfRule>
  </conditionalFormatting>
  <conditionalFormatting sqref="G77:G81">
    <cfRule type="expression" dxfId="368" priority="1" stopIfTrue="1">
      <formula>$F$5="Freelancer"</formula>
    </cfRule>
    <cfRule type="expression" dxfId="36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4" t="s">
        <v>5</v>
      </c>
      <c r="E1" s="165"/>
      <c r="F1" s="165"/>
      <c r="G1" s="165"/>
      <c r="H1" s="165"/>
      <c r="I1" s="165"/>
      <c r="J1" s="16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2" t="s">
        <v>8</v>
      </c>
      <c r="E4" s="16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366" priority="25" stopIfTrue="1">
      <formula>IF($A11=1,B11,)</formula>
    </cfRule>
    <cfRule type="expression" dxfId="365" priority="26" stopIfTrue="1">
      <formula>IF($A11="",B11,)</formula>
    </cfRule>
  </conditionalFormatting>
  <conditionalFormatting sqref="E11">
    <cfRule type="expression" dxfId="364" priority="27" stopIfTrue="1">
      <formula>IF($A11="",B11,"")</formula>
    </cfRule>
  </conditionalFormatting>
  <conditionalFormatting sqref="E12:E119">
    <cfRule type="expression" dxfId="363" priority="28" stopIfTrue="1">
      <formula>IF($A12&lt;&gt;1,B12,"")</formula>
    </cfRule>
  </conditionalFormatting>
  <conditionalFormatting sqref="D11:D119">
    <cfRule type="expression" dxfId="362" priority="29" stopIfTrue="1">
      <formula>IF($A11="",B11,)</formula>
    </cfRule>
  </conditionalFormatting>
  <conditionalFormatting sqref="G11:G12 G18:G76 G82:G118">
    <cfRule type="expression" dxfId="361" priority="30" stopIfTrue="1">
      <formula>#REF!="Freelancer"</formula>
    </cfRule>
    <cfRule type="expression" dxfId="360" priority="31" stopIfTrue="1">
      <formula>#REF!="DTC Int. Staff"</formula>
    </cfRule>
  </conditionalFormatting>
  <conditionalFormatting sqref="G114:G118 G18:G22 G33:G49 G60:G76 G87:G103">
    <cfRule type="expression" dxfId="359" priority="23" stopIfTrue="1">
      <formula>$F$5="Freelancer"</formula>
    </cfRule>
    <cfRule type="expression" dxfId="358" priority="24" stopIfTrue="1">
      <formula>$F$5="DTC Int. Staff"</formula>
    </cfRule>
  </conditionalFormatting>
  <conditionalFormatting sqref="G12">
    <cfRule type="expression" dxfId="357" priority="21" stopIfTrue="1">
      <formula>#REF!="Freelancer"</formula>
    </cfRule>
    <cfRule type="expression" dxfId="356" priority="22" stopIfTrue="1">
      <formula>#REF!="DTC Int. Staff"</formula>
    </cfRule>
  </conditionalFormatting>
  <conditionalFormatting sqref="G12">
    <cfRule type="expression" dxfId="355" priority="19" stopIfTrue="1">
      <formula>$F$5="Freelancer"</formula>
    </cfRule>
    <cfRule type="expression" dxfId="354" priority="20" stopIfTrue="1">
      <formula>$F$5="DTC Int. Staff"</formula>
    </cfRule>
  </conditionalFormatting>
  <conditionalFormatting sqref="G13:G17">
    <cfRule type="expression" dxfId="353" priority="17" stopIfTrue="1">
      <formula>#REF!="Freelancer"</formula>
    </cfRule>
    <cfRule type="expression" dxfId="352" priority="18" stopIfTrue="1">
      <formula>#REF!="DTC Int. Staff"</formula>
    </cfRule>
  </conditionalFormatting>
  <conditionalFormatting sqref="G13:G17">
    <cfRule type="expression" dxfId="351" priority="15" stopIfTrue="1">
      <formula>$F$5="Freelancer"</formula>
    </cfRule>
    <cfRule type="expression" dxfId="350" priority="16" stopIfTrue="1">
      <formula>$F$5="DTC Int. Staff"</formula>
    </cfRule>
  </conditionalFormatting>
  <conditionalFormatting sqref="C121:C125">
    <cfRule type="expression" dxfId="349" priority="12" stopIfTrue="1">
      <formula>IF($A121=1,B121,)</formula>
    </cfRule>
    <cfRule type="expression" dxfId="348" priority="13" stopIfTrue="1">
      <formula>IF($A121="",B121,)</formula>
    </cfRule>
  </conditionalFormatting>
  <conditionalFormatting sqref="D121:D125">
    <cfRule type="expression" dxfId="347" priority="14" stopIfTrue="1">
      <formula>IF($A121="",B121,)</formula>
    </cfRule>
  </conditionalFormatting>
  <conditionalFormatting sqref="C120">
    <cfRule type="expression" dxfId="346" priority="9" stopIfTrue="1">
      <formula>IF($A120=1,B120,)</formula>
    </cfRule>
    <cfRule type="expression" dxfId="345" priority="10" stopIfTrue="1">
      <formula>IF($A120="",B120,)</formula>
    </cfRule>
  </conditionalFormatting>
  <conditionalFormatting sqref="D120">
    <cfRule type="expression" dxfId="344" priority="11" stopIfTrue="1">
      <formula>IF($A120="",B120,)</formula>
    </cfRule>
  </conditionalFormatting>
  <conditionalFormatting sqref="E120">
    <cfRule type="expression" dxfId="343" priority="8" stopIfTrue="1">
      <formula>IF($A120&lt;&gt;1,B120,"")</formula>
    </cfRule>
  </conditionalFormatting>
  <conditionalFormatting sqref="E121:E125">
    <cfRule type="expression" dxfId="342" priority="7" stopIfTrue="1">
      <formula>IF($A121&lt;&gt;1,B121,"")</formula>
    </cfRule>
  </conditionalFormatting>
  <conditionalFormatting sqref="G55:G59">
    <cfRule type="expression" dxfId="341" priority="5" stopIfTrue="1">
      <formula>$F$5="Freelancer"</formula>
    </cfRule>
    <cfRule type="expression" dxfId="340" priority="6" stopIfTrue="1">
      <formula>$F$5="DTC Int. Staff"</formula>
    </cfRule>
  </conditionalFormatting>
  <conditionalFormatting sqref="G77:G81">
    <cfRule type="expression" dxfId="339" priority="3" stopIfTrue="1">
      <formula>#REF!="Freelancer"</formula>
    </cfRule>
    <cfRule type="expression" dxfId="338" priority="4" stopIfTrue="1">
      <formula>#REF!="DTC Int. Staff"</formula>
    </cfRule>
  </conditionalFormatting>
  <conditionalFormatting sqref="G77:G81">
    <cfRule type="expression" dxfId="337" priority="1" stopIfTrue="1">
      <formula>$F$5="Freelancer"</formula>
    </cfRule>
    <cfRule type="expression" dxfId="3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5F2FD-6827-4440-AFBA-0FDFCDEDE347}">
  <sheetPr>
    <pageSetUpPr fitToPage="1"/>
  </sheetPr>
  <dimension ref="A1:J274"/>
  <sheetViews>
    <sheetView showGridLines="0" topLeftCell="D49" zoomScale="90" zoomScaleNormal="90" workbookViewId="0">
      <selection activeCell="G70" sqref="G70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93" t="s">
        <v>5</v>
      </c>
      <c r="E1" s="192"/>
      <c r="F1" s="192"/>
      <c r="G1" s="192"/>
      <c r="H1" s="192"/>
      <c r="I1" s="192"/>
      <c r="J1" s="191"/>
    </row>
    <row r="2" spans="1:10" ht="13.5" customHeight="1" x14ac:dyDescent="0.25">
      <c r="D2" s="190"/>
      <c r="E2" s="190"/>
      <c r="F2" s="190"/>
      <c r="G2" s="190"/>
      <c r="H2" s="190"/>
      <c r="I2" s="190"/>
      <c r="J2" s="189"/>
    </row>
    <row r="3" spans="1:10" ht="20.25" customHeight="1" x14ac:dyDescent="0.25">
      <c r="D3" s="185" t="s">
        <v>0</v>
      </c>
      <c r="E3" s="188"/>
      <c r="F3" s="114" t="str">
        <f>'[2]Information-General Settings'!C3</f>
        <v>[Warinthorn]</v>
      </c>
      <c r="G3" s="180"/>
      <c r="I3" s="179"/>
      <c r="J3" s="179"/>
    </row>
    <row r="4" spans="1:10" ht="20.25" customHeight="1" x14ac:dyDescent="0.25">
      <c r="D4" s="187" t="s">
        <v>8</v>
      </c>
      <c r="E4" s="186"/>
      <c r="F4" s="114" t="str">
        <f>'[2]Information-General Settings'!C4</f>
        <v>[Premrasmi]</v>
      </c>
      <c r="G4" s="180"/>
      <c r="I4" s="179"/>
      <c r="J4" s="179"/>
    </row>
    <row r="5" spans="1:10" ht="20.25" customHeight="1" x14ac:dyDescent="0.25">
      <c r="D5" s="185" t="s">
        <v>7</v>
      </c>
      <c r="E5" s="184"/>
      <c r="F5" s="114" t="str">
        <f>'[2]Information-General Settings'!C5</f>
        <v>[TIME 166]</v>
      </c>
      <c r="G5" s="180"/>
      <c r="I5" s="179"/>
      <c r="J5" s="179"/>
    </row>
    <row r="6" spans="1:10" ht="20.25" customHeight="1" x14ac:dyDescent="0.25">
      <c r="E6" s="179"/>
      <c r="F6" s="179"/>
      <c r="G6" s="179"/>
      <c r="H6" s="180"/>
      <c r="I6" s="179"/>
      <c r="J6" s="19"/>
    </row>
    <row r="7" spans="1:10" ht="28" x14ac:dyDescent="0.25">
      <c r="G7" s="183"/>
      <c r="H7" s="180"/>
      <c r="I7" s="21" t="s">
        <v>34</v>
      </c>
      <c r="J7" s="182" t="s">
        <v>35</v>
      </c>
    </row>
    <row r="8" spans="1:10" ht="43.5" customHeight="1" x14ac:dyDescent="0.25">
      <c r="G8" s="179"/>
      <c r="H8" s="180"/>
      <c r="I8" s="24">
        <f>SUM(J10:J140)</f>
        <v>79</v>
      </c>
      <c r="J8" s="181">
        <f>I8/8</f>
        <v>9.875</v>
      </c>
    </row>
    <row r="9" spans="1:10" ht="20.25" customHeight="1" thickBot="1" x14ac:dyDescent="0.3">
      <c r="E9" s="179"/>
      <c r="F9" s="179"/>
      <c r="G9" s="179"/>
      <c r="H9" s="180"/>
      <c r="I9" s="179"/>
      <c r="J9" s="19"/>
    </row>
    <row r="10" spans="1:10" ht="22.5" customHeight="1" thickBot="1" x14ac:dyDescent="0.3">
      <c r="B10" s="8">
        <f>MONTH(E11)</f>
        <v>6</v>
      </c>
      <c r="C10" s="178"/>
      <c r="D10" s="28">
        <v>44348</v>
      </c>
      <c r="E10" s="28" t="s">
        <v>33</v>
      </c>
      <c r="F10" s="29" t="s">
        <v>4</v>
      </c>
      <c r="G10" s="59" t="s">
        <v>6</v>
      </c>
      <c r="H10" s="177" t="s">
        <v>3</v>
      </c>
      <c r="I10" s="177" t="s">
        <v>1</v>
      </c>
      <c r="J10" s="176" t="s">
        <v>2</v>
      </c>
    </row>
    <row r="11" spans="1:10" ht="22.5" customHeight="1" x14ac:dyDescent="0.25">
      <c r="A11" s="8">
        <f>IF(OR(C11="f",C11="u",C11="F",C11="U"),"",IF(OR(B11=1,B11=2,B11=3,B11=4,B11=5),1,""))</f>
        <v>1</v>
      </c>
      <c r="B11" s="8">
        <f>WEEKDAY(E11,2)</f>
        <v>2</v>
      </c>
      <c r="C11" s="73"/>
      <c r="D11" s="174" t="str">
        <f>IF(B11=1,"Mo",IF(B11=2,"Tue",IF(B11=3,"Wed",IF(B11=4,"Thu",IF(B11=5,"Fri",IF(B11=6,"Sat",IF(B11=7,"Sun","")))))))</f>
        <v>Tue</v>
      </c>
      <c r="E11" s="173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C12" s="75"/>
      <c r="D12" s="174" t="str">
        <f>D11</f>
        <v>Tue</v>
      </c>
      <c r="E12" s="173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C13" s="75"/>
      <c r="D13" s="174" t="str">
        <f>D12</f>
        <v>Tue</v>
      </c>
      <c r="E13" s="173">
        <f>E12</f>
        <v>44348</v>
      </c>
      <c r="F13" s="35"/>
      <c r="G13" s="36"/>
      <c r="H13" s="37"/>
      <c r="I13" s="36"/>
      <c r="J13" s="85"/>
    </row>
    <row r="14" spans="1:10" ht="22.5" customHeight="1" x14ac:dyDescent="0.25">
      <c r="C14" s="75"/>
      <c r="D14" s="174" t="str">
        <f>D13</f>
        <v>Tue</v>
      </c>
      <c r="E14" s="173">
        <f>E13</f>
        <v>44348</v>
      </c>
      <c r="F14" s="35"/>
      <c r="G14" s="36"/>
      <c r="H14" s="37"/>
      <c r="I14" s="36"/>
      <c r="J14" s="85"/>
    </row>
    <row r="15" spans="1:10" ht="22.5" customHeight="1" x14ac:dyDescent="0.25">
      <c r="C15" s="75"/>
      <c r="D15" s="174" t="str">
        <f>D14</f>
        <v>Tue</v>
      </c>
      <c r="E15" s="173">
        <f>E14</f>
        <v>44348</v>
      </c>
      <c r="F15" s="35"/>
      <c r="G15" s="36"/>
      <c r="H15" s="37"/>
      <c r="I15" s="36"/>
      <c r="J15" s="85"/>
    </row>
    <row r="16" spans="1:10" ht="22.5" customHeight="1" x14ac:dyDescent="0.25">
      <c r="A16" s="8">
        <f>IF(OR(C16="f",C16="u",C16="F",C16="U"),"",IF(OR(B16=1,B16=2,B16=3,B16=4,B16=5),1,""))</f>
        <v>1</v>
      </c>
      <c r="B16" s="8">
        <f>WEEKDAY(E16,2)</f>
        <v>3</v>
      </c>
      <c r="C16" s="76"/>
      <c r="D16" s="172" t="str">
        <f>IF(B16=1,"Mo",IF(B16=2,"Tue",IF(B16=3,"Wed",IF(B16=4,"Thu",IF(B16=5,"Fri",IF(B16=6,"Sat",IF(B16=7,"Sun","")))))))</f>
        <v>Wed</v>
      </c>
      <c r="E16" s="171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C17" s="76"/>
      <c r="D17" s="172" t="str">
        <f>D16</f>
        <v>Wed</v>
      </c>
      <c r="E17" s="171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C18" s="76"/>
      <c r="D18" s="172" t="str">
        <f>D17</f>
        <v>Wed</v>
      </c>
      <c r="E18" s="171">
        <f>E17</f>
        <v>44349</v>
      </c>
      <c r="F18" s="46"/>
      <c r="G18" s="47"/>
      <c r="H18" s="48"/>
      <c r="I18" s="47"/>
      <c r="J18" s="86"/>
    </row>
    <row r="19" spans="1:10" ht="22.5" customHeight="1" x14ac:dyDescent="0.25">
      <c r="C19" s="76"/>
      <c r="D19" s="172" t="str">
        <f>D18</f>
        <v>Wed</v>
      </c>
      <c r="E19" s="171">
        <f>E18</f>
        <v>44349</v>
      </c>
      <c r="F19" s="46"/>
      <c r="G19" s="47"/>
      <c r="H19" s="48"/>
      <c r="I19" s="47"/>
      <c r="J19" s="86"/>
    </row>
    <row r="20" spans="1:10" ht="22.5" customHeight="1" x14ac:dyDescent="0.25">
      <c r="C20" s="76"/>
      <c r="D20" s="172" t="str">
        <f>D19</f>
        <v>Wed</v>
      </c>
      <c r="E20" s="171">
        <f>E19</f>
        <v>44349</v>
      </c>
      <c r="F20" s="46"/>
      <c r="G20" s="47"/>
      <c r="H20" s="48"/>
      <c r="I20" s="47"/>
      <c r="J20" s="86"/>
    </row>
    <row r="21" spans="1:10" ht="22.5" customHeight="1" x14ac:dyDescent="0.25">
      <c r="A21" s="8">
        <f>IF(OR(C21="f",C21="u",C21="F",C21="U"),"",IF(OR(B21=1,B21=2,B21=3,B21=4,B21=5),1,""))</f>
        <v>1</v>
      </c>
      <c r="B21" s="8">
        <f>WEEKDAY(E21,2)</f>
        <v>4</v>
      </c>
      <c r="C21" s="76"/>
      <c r="D21" s="174" t="str">
        <f>IF(B21=1,"Mo",IF(B21=2,"Tue",IF(B21=3,"Wed",IF(B21=4,"Thu",IF(B21=5,"Fri",IF(B21=6,"Sat",IF(B21=7,"Sun","")))))))</f>
        <v>Thu</v>
      </c>
      <c r="E21" s="173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C22" s="76"/>
      <c r="D22" s="174" t="str">
        <f>D21</f>
        <v>Thu</v>
      </c>
      <c r="E22" s="173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C23" s="76"/>
      <c r="D23" s="174" t="str">
        <f>D22</f>
        <v>Thu</v>
      </c>
      <c r="E23" s="173">
        <f>E22</f>
        <v>44350</v>
      </c>
      <c r="F23" s="35"/>
      <c r="G23" s="36"/>
      <c r="H23" s="37"/>
      <c r="I23" s="36"/>
      <c r="J23" s="85"/>
    </row>
    <row r="24" spans="1:10" ht="22.5" customHeight="1" x14ac:dyDescent="0.25">
      <c r="C24" s="76"/>
      <c r="D24" s="174" t="str">
        <f>D23</f>
        <v>Thu</v>
      </c>
      <c r="E24" s="173">
        <f>E23</f>
        <v>44350</v>
      </c>
      <c r="F24" s="35"/>
      <c r="G24" s="36"/>
      <c r="H24" s="37"/>
      <c r="I24" s="36"/>
      <c r="J24" s="85"/>
    </row>
    <row r="25" spans="1:10" ht="22.5" customHeight="1" x14ac:dyDescent="0.25">
      <c r="C25" s="76"/>
      <c r="D25" s="174" t="str">
        <f>D24</f>
        <v>Thu</v>
      </c>
      <c r="E25" s="173">
        <f>E24</f>
        <v>44350</v>
      </c>
      <c r="F25" s="35"/>
      <c r="G25" s="36"/>
      <c r="H25" s="37"/>
      <c r="I25" s="36"/>
      <c r="J25" s="85"/>
    </row>
    <row r="26" spans="1:10" ht="22.5" customHeight="1" x14ac:dyDescent="0.25">
      <c r="A26" s="8">
        <f>IF(OR(C26="f",C26="u",C26="F",C26="U"),"",IF(OR(B26=1,B26=2,B26=3,B26=4,B26=5),1,""))</f>
        <v>1</v>
      </c>
      <c r="B26" s="8">
        <f>WEEKDAY(E26,2)</f>
        <v>5</v>
      </c>
      <c r="C26" s="76"/>
      <c r="D26" s="172" t="str">
        <f>IF(B26=1,"Mo",IF(B26=2,"Tue",IF(B26=3,"Wed",IF(B26=4,"Thu",IF(B26=5,"Fri",IF(B26=6,"Sat",IF(B26=7,"Sun","")))))))</f>
        <v>Fri</v>
      </c>
      <c r="E26" s="171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C27" s="76"/>
      <c r="D27" s="172" t="str">
        <f>D26</f>
        <v>Fri</v>
      </c>
      <c r="E27" s="171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C28" s="76"/>
      <c r="D28" s="172" t="str">
        <f>D27</f>
        <v>Fri</v>
      </c>
      <c r="E28" s="171">
        <f>E27</f>
        <v>44351</v>
      </c>
      <c r="F28" s="46"/>
      <c r="G28" s="47"/>
      <c r="H28" s="71"/>
      <c r="I28" s="47"/>
      <c r="J28" s="86"/>
    </row>
    <row r="29" spans="1:10" ht="22.5" customHeight="1" x14ac:dyDescent="0.25">
      <c r="C29" s="76"/>
      <c r="D29" s="172" t="str">
        <f>D28</f>
        <v>Fri</v>
      </c>
      <c r="E29" s="171">
        <f>E28</f>
        <v>44351</v>
      </c>
      <c r="F29" s="46"/>
      <c r="G29" s="47"/>
      <c r="H29" s="71"/>
      <c r="I29" s="47"/>
      <c r="J29" s="86"/>
    </row>
    <row r="30" spans="1:10" ht="22.5" customHeight="1" x14ac:dyDescent="0.25">
      <c r="C30" s="76"/>
      <c r="D30" s="172" t="str">
        <f>D29</f>
        <v>Fri</v>
      </c>
      <c r="E30" s="171">
        <f>E29</f>
        <v>44351</v>
      </c>
      <c r="F30" s="46"/>
      <c r="G30" s="47"/>
      <c r="H30" s="71"/>
      <c r="I30" s="47"/>
      <c r="J30" s="86"/>
    </row>
    <row r="31" spans="1:10" ht="22.5" customHeight="1" x14ac:dyDescent="0.25">
      <c r="A31" s="8" t="str">
        <f>IF(OR(C31="f",C31="u",C31="F",C31="U"),"",IF(OR(B31=1,B31=2,B31=3,B31=4,B31=5),1,""))</f>
        <v/>
      </c>
      <c r="B31" s="8">
        <f>WEEKDAY(E31,2)</f>
        <v>6</v>
      </c>
      <c r="C31" s="76"/>
      <c r="D31" s="172" t="str">
        <f>IF(B31=1,"Mo",IF(B31=2,"Tue",IF(B31=3,"Wed",IF(B31=4,"Thu",IF(B31=5,"Fri",IF(B31=6,"Sat",IF(B31=7,"Sun","")))))))</f>
        <v>Sat</v>
      </c>
      <c r="E31" s="171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8" t="str">
        <f>IF(OR(C32="f",C32="u",C32="F",C32="U"),"",IF(OR(B32=1,B32=2,B32=3,B32=4,B32=5),1,""))</f>
        <v/>
      </c>
      <c r="B32" s="8">
        <f>WEEKDAY(E32,2)</f>
        <v>7</v>
      </c>
      <c r="C32" s="76"/>
      <c r="D32" s="174" t="str">
        <f>IF(B32=1,"Mo",IF(B32=2,"Tue",IF(B32=3,"Wed",IF(B32=4,"Thu",IF(B32=5,"Fri",IF(B32=6,"Sat",IF(B32=7,"Sun","")))))))</f>
        <v>Sun</v>
      </c>
      <c r="E32" s="173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8">
        <f>IF(OR(C33="f",C33="u",C33="F",C33="U"),"",IF(OR(B33=1,B33=2,B33=3,B33=4,B33=5),1,""))</f>
        <v>1</v>
      </c>
      <c r="B33" s="8">
        <f>WEEKDAY(E33,2)</f>
        <v>1</v>
      </c>
      <c r="C33" s="76"/>
      <c r="D33" s="172" t="str">
        <f>IF(B33=1,"Mo",IF(B33=2,"Tue",IF(B33=3,"Wed",IF(B33=4,"Thu",IF(B33=5,"Fri",IF(B33=6,"Sat",IF(B33=7,"Sun","")))))))</f>
        <v>Mo</v>
      </c>
      <c r="E33" s="171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C34" s="76"/>
      <c r="D34" s="172" t="str">
        <f>D33</f>
        <v>Mo</v>
      </c>
      <c r="E34" s="171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C35" s="76"/>
      <c r="D35" s="172" t="str">
        <f>D34</f>
        <v>Mo</v>
      </c>
      <c r="E35" s="171">
        <f>E34</f>
        <v>44354</v>
      </c>
      <c r="F35" s="46"/>
      <c r="G35" s="47"/>
      <c r="H35" s="48"/>
      <c r="I35" s="47"/>
      <c r="J35" s="86"/>
    </row>
    <row r="36" spans="1:10" ht="22.5" customHeight="1" x14ac:dyDescent="0.25">
      <c r="C36" s="76"/>
      <c r="D36" s="172" t="str">
        <f>D35</f>
        <v>Mo</v>
      </c>
      <c r="E36" s="171">
        <f>E35</f>
        <v>44354</v>
      </c>
      <c r="F36" s="46"/>
      <c r="G36" s="47"/>
      <c r="H36" s="48"/>
      <c r="I36" s="47"/>
      <c r="J36" s="86"/>
    </row>
    <row r="37" spans="1:10" ht="22.5" customHeight="1" x14ac:dyDescent="0.25">
      <c r="C37" s="76"/>
      <c r="D37" s="172" t="str">
        <f>D36</f>
        <v>Mo</v>
      </c>
      <c r="E37" s="171">
        <f>E36</f>
        <v>44354</v>
      </c>
      <c r="F37" s="46"/>
      <c r="G37" s="47"/>
      <c r="H37" s="48"/>
      <c r="I37" s="47"/>
      <c r="J37" s="86"/>
    </row>
    <row r="38" spans="1:10" ht="22.5" customHeight="1" x14ac:dyDescent="0.25">
      <c r="A38" s="8">
        <f>IF(OR(C38="f",C38="u",C38="F",C38="U"),"",IF(OR(B38=1,B38=2,B38=3,B38=4,B38=5),1,""))</f>
        <v>1</v>
      </c>
      <c r="B38" s="8">
        <f>WEEKDAY(E38,2)</f>
        <v>2</v>
      </c>
      <c r="C38" s="76"/>
      <c r="D38" s="174" t="str">
        <f>IF(B38=1,"Mo",IF(B38=2,"Tue",IF(B38=3,"Wed",IF(B38=4,"Thu",IF(B38=5,"Fri",IF(B38=6,"Sat",IF(B38=7,"Sun","")))))))</f>
        <v>Tue</v>
      </c>
      <c r="E38" s="173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C39" s="76"/>
      <c r="D39" s="174" t="str">
        <f>D38</f>
        <v>Tue</v>
      </c>
      <c r="E39" s="173">
        <f>E38</f>
        <v>44355</v>
      </c>
      <c r="F39" s="35"/>
      <c r="G39" s="36"/>
      <c r="H39" s="43"/>
      <c r="I39" s="36"/>
      <c r="J39" s="85"/>
    </row>
    <row r="40" spans="1:10" ht="22.5" customHeight="1" x14ac:dyDescent="0.25">
      <c r="C40" s="76"/>
      <c r="D40" s="174" t="str">
        <f>D39</f>
        <v>Tue</v>
      </c>
      <c r="E40" s="173">
        <f>E39</f>
        <v>44355</v>
      </c>
      <c r="F40" s="35"/>
      <c r="G40" s="36"/>
      <c r="H40" s="43"/>
      <c r="I40" s="36"/>
      <c r="J40" s="85"/>
    </row>
    <row r="41" spans="1:10" ht="22.5" customHeight="1" x14ac:dyDescent="0.25">
      <c r="C41" s="76"/>
      <c r="D41" s="174" t="str">
        <f>D40</f>
        <v>Tue</v>
      </c>
      <c r="E41" s="173">
        <f>E40</f>
        <v>44355</v>
      </c>
      <c r="F41" s="35"/>
      <c r="G41" s="36"/>
      <c r="H41" s="43"/>
      <c r="I41" s="36"/>
      <c r="J41" s="85"/>
    </row>
    <row r="42" spans="1:10" ht="22.5" customHeight="1" x14ac:dyDescent="0.25">
      <c r="C42" s="76"/>
      <c r="D42" s="174" t="str">
        <f>D41</f>
        <v>Tue</v>
      </c>
      <c r="E42" s="173">
        <f>E41</f>
        <v>44355</v>
      </c>
      <c r="F42" s="35"/>
      <c r="G42" s="36"/>
      <c r="H42" s="43"/>
      <c r="I42" s="36"/>
      <c r="J42" s="85"/>
    </row>
    <row r="43" spans="1:10" ht="22.5" customHeight="1" x14ac:dyDescent="0.25">
      <c r="A43" s="8">
        <f>IF(OR(C43="f",C43="u",C43="F",C43="U"),"",IF(OR(B43=1,B43=2,B43=3,B43=4,B43=5),1,""))</f>
        <v>1</v>
      </c>
      <c r="B43" s="8">
        <f>WEEKDAY(E43,2)</f>
        <v>3</v>
      </c>
      <c r="C43" s="76"/>
      <c r="D43" s="172" t="str">
        <f>IF(B43=1,"Mo",IF(B43=2,"Tue",IF(B43=3,"Wed",IF(B43=4,"Thu",IF(B43=5,"Fri",IF(B43=6,"Sat",IF(B43=7,"Sun","")))))))</f>
        <v>Wed</v>
      </c>
      <c r="E43" s="171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C44" s="76"/>
      <c r="D44" s="172" t="str">
        <f>D43</f>
        <v>Wed</v>
      </c>
      <c r="E44" s="171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C45" s="76"/>
      <c r="D45" s="172" t="str">
        <f>D44</f>
        <v>Wed</v>
      </c>
      <c r="E45" s="171">
        <f>E44</f>
        <v>44356</v>
      </c>
      <c r="F45" s="46"/>
      <c r="G45" s="47"/>
      <c r="H45" s="48"/>
      <c r="I45" s="47"/>
      <c r="J45" s="86"/>
    </row>
    <row r="46" spans="1:10" ht="22.5" customHeight="1" x14ac:dyDescent="0.25">
      <c r="C46" s="76"/>
      <c r="D46" s="172" t="str">
        <f>D45</f>
        <v>Wed</v>
      </c>
      <c r="E46" s="171">
        <f>E45</f>
        <v>44356</v>
      </c>
      <c r="F46" s="46"/>
      <c r="G46" s="47"/>
      <c r="H46" s="48"/>
      <c r="I46" s="47"/>
      <c r="J46" s="86"/>
    </row>
    <row r="47" spans="1:10" ht="22.5" customHeight="1" x14ac:dyDescent="0.25">
      <c r="C47" s="76"/>
      <c r="D47" s="172" t="str">
        <f>D46</f>
        <v>Wed</v>
      </c>
      <c r="E47" s="171">
        <f>E46</f>
        <v>44356</v>
      </c>
      <c r="F47" s="46"/>
      <c r="G47" s="47"/>
      <c r="H47" s="48"/>
      <c r="I47" s="47"/>
      <c r="J47" s="86"/>
    </row>
    <row r="48" spans="1:10" ht="22.5" customHeight="1" x14ac:dyDescent="0.25">
      <c r="A48" s="8">
        <f>IF(OR(C48="f",C48="u",C48="F",C48="U"),"",IF(OR(B48=1,B48=2,B48=3,B48=4,B48=5),1,""))</f>
        <v>1</v>
      </c>
      <c r="B48" s="8">
        <f>WEEKDAY(E48,2)</f>
        <v>4</v>
      </c>
      <c r="C48" s="76"/>
      <c r="D48" s="174" t="str">
        <f>IF(B48=1,"Mo",IF(B48=2,"Tue",IF(B48=3,"Wed",IF(B48=4,"Thu",IF(B48=5,"Fri",IF(B48=6,"Sat",IF(B48=7,"Sun","")))))))</f>
        <v>Thu</v>
      </c>
      <c r="E48" s="173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C49" s="76"/>
      <c r="D49" s="174" t="str">
        <f>D48</f>
        <v>Thu</v>
      </c>
      <c r="E49" s="173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C50" s="76"/>
      <c r="D50" s="174" t="str">
        <f>D49</f>
        <v>Thu</v>
      </c>
      <c r="E50" s="173">
        <f>E49</f>
        <v>44357</v>
      </c>
      <c r="F50" s="35"/>
      <c r="G50" s="36"/>
      <c r="H50" s="37"/>
      <c r="I50" s="36"/>
      <c r="J50" s="85"/>
    </row>
    <row r="51" spans="1:10" ht="22.5" customHeight="1" x14ac:dyDescent="0.25">
      <c r="C51" s="76"/>
      <c r="D51" s="174" t="str">
        <f>D50</f>
        <v>Thu</v>
      </c>
      <c r="E51" s="173">
        <f>E50</f>
        <v>44357</v>
      </c>
      <c r="F51" s="35"/>
      <c r="G51" s="36"/>
      <c r="H51" s="37"/>
      <c r="I51" s="36"/>
      <c r="J51" s="85"/>
    </row>
    <row r="52" spans="1:10" ht="22.5" customHeight="1" x14ac:dyDescent="0.25">
      <c r="C52" s="76"/>
      <c r="D52" s="174" t="str">
        <f>D51</f>
        <v>Thu</v>
      </c>
      <c r="E52" s="173">
        <f>E51</f>
        <v>44357</v>
      </c>
      <c r="F52" s="35"/>
      <c r="G52" s="36"/>
      <c r="H52" s="37"/>
      <c r="I52" s="36"/>
      <c r="J52" s="85"/>
    </row>
    <row r="53" spans="1:10" ht="22.5" customHeight="1" x14ac:dyDescent="0.25">
      <c r="A53" s="8">
        <f>IF(OR(C53="f",C53="u",C53="F",C53="U"),"",IF(OR(B53=1,B53=2,B53=3,B53=4,B53=5),1,""))</f>
        <v>1</v>
      </c>
      <c r="B53" s="8">
        <f>WEEKDAY(E53,2)</f>
        <v>5</v>
      </c>
      <c r="C53" s="76"/>
      <c r="D53" s="172" t="str">
        <f>IF(B53=1,"Mo",IF(B53=2,"Tue",IF(B53=3,"Wed",IF(B53=4,"Thu",IF(B53=5,"Fri",IF(B53=6,"Sat",IF(B53=7,"Sun","")))))))</f>
        <v>Fri</v>
      </c>
      <c r="E53" s="171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C54" s="76"/>
      <c r="D54" s="172" t="str">
        <f>D53</f>
        <v>Fri</v>
      </c>
      <c r="E54" s="171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C55" s="76"/>
      <c r="D55" s="172" t="str">
        <f>D54</f>
        <v>Fri</v>
      </c>
      <c r="E55" s="171">
        <f>E54</f>
        <v>44358</v>
      </c>
      <c r="F55" s="46"/>
      <c r="G55" s="47"/>
      <c r="H55" s="48"/>
      <c r="I55" s="47"/>
      <c r="J55" s="86"/>
    </row>
    <row r="56" spans="1:10" ht="22.5" customHeight="1" x14ac:dyDescent="0.25">
      <c r="C56" s="76"/>
      <c r="D56" s="172" t="str">
        <f>D55</f>
        <v>Fri</v>
      </c>
      <c r="E56" s="171">
        <f>E55</f>
        <v>44358</v>
      </c>
      <c r="F56" s="46"/>
      <c r="G56" s="47"/>
      <c r="H56" s="48"/>
      <c r="I56" s="47"/>
      <c r="J56" s="86"/>
    </row>
    <row r="57" spans="1:10" ht="22.5" customHeight="1" x14ac:dyDescent="0.25">
      <c r="C57" s="76"/>
      <c r="D57" s="172" t="str">
        <f>D56</f>
        <v>Fri</v>
      </c>
      <c r="E57" s="171">
        <f>E56</f>
        <v>44358</v>
      </c>
      <c r="F57" s="46"/>
      <c r="G57" s="47"/>
      <c r="H57" s="48"/>
      <c r="I57" s="47"/>
      <c r="J57" s="86"/>
    </row>
    <row r="58" spans="1:10" ht="22.5" customHeight="1" x14ac:dyDescent="0.25">
      <c r="A58" s="8" t="str">
        <f>IF(OR(C58="f",C58="u",C58="F",C58="U"),"",IF(OR(B58=1,B58=2,B58=3,B58=4,B58=5),1,""))</f>
        <v/>
      </c>
      <c r="B58" s="8">
        <f>WEEKDAY(E58,2)</f>
        <v>6</v>
      </c>
      <c r="C58" s="76"/>
      <c r="D58" s="172" t="str">
        <f>IF(B58=1,"Mo",IF(B58=2,"Tue",IF(B58=3,"Wed",IF(B58=4,"Thu",IF(B58=5,"Fri",IF(B58=6,"Sat",IF(B58=7,"Sun","")))))))</f>
        <v>Sat</v>
      </c>
      <c r="E58" s="171">
        <f>+E53+1</f>
        <v>44359</v>
      </c>
      <c r="F58" s="35"/>
      <c r="G58" s="36"/>
      <c r="H58" s="175"/>
      <c r="I58" s="36"/>
      <c r="J58" s="85"/>
    </row>
    <row r="59" spans="1:10" ht="22.5" customHeight="1" x14ac:dyDescent="0.25">
      <c r="A59" s="8" t="str">
        <f>IF(OR(C59="f",C59="u",C59="F",C59="U"),"",IF(OR(B59=1,B59=2,B59=3,B59=4,B59=5),1,""))</f>
        <v/>
      </c>
      <c r="B59" s="8">
        <f>WEEKDAY(E59,2)</f>
        <v>7</v>
      </c>
      <c r="C59" s="76"/>
      <c r="D59" s="174" t="str">
        <f>IF(B59=1,"Mo",IF(B59=2,"Tue",IF(B59=3,"Wed",IF(B59=4,"Thu",IF(B59=5,"Fri",IF(B59=6,"Sat",IF(B59=7,"Sun","")))))))</f>
        <v>Sun</v>
      </c>
      <c r="E59" s="173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8">
        <f>IF(OR(C60="f",C60="u",C60="F",C60="U"),"",IF(OR(B60=1,B60=2,B60=3,B60=4,B60=5),1,""))</f>
        <v>1</v>
      </c>
      <c r="B60" s="8">
        <f>WEEKDAY(E60,2)</f>
        <v>1</v>
      </c>
      <c r="C60" s="76"/>
      <c r="D60" s="172" t="str">
        <f>IF(B60=1,"Mo",IF(B60=2,"Tue",IF(B60=3,"Wed",IF(B60=4,"Thu",IF(B60=5,"Fri",IF(B60=6,"Sat",IF(B60=7,"Sun","")))))))</f>
        <v>Mo</v>
      </c>
      <c r="E60" s="171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C61" s="76"/>
      <c r="D61" s="172" t="str">
        <f>D60</f>
        <v>Mo</v>
      </c>
      <c r="E61" s="171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C62" s="76"/>
      <c r="D62" s="172" t="str">
        <f>D61</f>
        <v>Mo</v>
      </c>
      <c r="E62" s="171">
        <f>E61</f>
        <v>44361</v>
      </c>
      <c r="F62" s="46"/>
      <c r="G62" s="47"/>
      <c r="H62" s="48"/>
      <c r="I62" s="47"/>
      <c r="J62" s="86"/>
    </row>
    <row r="63" spans="1:10" ht="22.5" customHeight="1" x14ac:dyDescent="0.25">
      <c r="C63" s="76"/>
      <c r="D63" s="172" t="str">
        <f>D62</f>
        <v>Mo</v>
      </c>
      <c r="E63" s="171">
        <f>E62</f>
        <v>44361</v>
      </c>
      <c r="F63" s="46"/>
      <c r="G63" s="47"/>
      <c r="H63" s="48"/>
      <c r="I63" s="47"/>
      <c r="J63" s="86"/>
    </row>
    <row r="64" spans="1:10" ht="22.5" customHeight="1" x14ac:dyDescent="0.25">
      <c r="C64" s="76"/>
      <c r="D64" s="172" t="str">
        <f>D63</f>
        <v>Mo</v>
      </c>
      <c r="E64" s="171">
        <f>E63</f>
        <v>44361</v>
      </c>
      <c r="F64" s="46"/>
      <c r="G64" s="47"/>
      <c r="H64" s="48"/>
      <c r="I64" s="47"/>
      <c r="J64" s="86"/>
    </row>
    <row r="65" spans="1:10" ht="22.5" customHeight="1" x14ac:dyDescent="0.25">
      <c r="A65" s="8">
        <f>IF(OR(C65="f",C65="u",C65="F",C65="U"),"",IF(OR(B65=1,B65=2,B65=3,B65=4,B65=5),1,""))</f>
        <v>1</v>
      </c>
      <c r="B65" s="8">
        <f>WEEKDAY(E65,2)</f>
        <v>2</v>
      </c>
      <c r="C65" s="76"/>
      <c r="D65" s="174" t="str">
        <f>IF(B65=1,"Mo",IF(B65=2,"Tue",IF(B65=3,"Wed",IF(B65=4,"Thu",IF(B65=5,"Fri",IF(B65=6,"Sat",IF(B65=7,"Sun","")))))))</f>
        <v>Tue</v>
      </c>
      <c r="E65" s="173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C66" s="76"/>
      <c r="D66" s="174" t="str">
        <f>D65</f>
        <v>Tue</v>
      </c>
      <c r="E66" s="173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C67" s="76"/>
      <c r="D67" s="174" t="str">
        <f>D66</f>
        <v>Tue</v>
      </c>
      <c r="E67" s="173">
        <f>E66</f>
        <v>44362</v>
      </c>
      <c r="F67" s="35"/>
      <c r="G67" s="36"/>
      <c r="H67" s="43"/>
      <c r="I67" s="36"/>
      <c r="J67" s="85"/>
    </row>
    <row r="68" spans="1:10" ht="22.5" customHeight="1" x14ac:dyDescent="0.25">
      <c r="C68" s="76"/>
      <c r="D68" s="174" t="str">
        <f>D67</f>
        <v>Tue</v>
      </c>
      <c r="E68" s="173">
        <f>E67</f>
        <v>44362</v>
      </c>
      <c r="F68" s="35"/>
      <c r="G68" s="36"/>
      <c r="H68" s="43"/>
      <c r="I68" s="36"/>
      <c r="J68" s="85"/>
    </row>
    <row r="69" spans="1:10" ht="22.5" customHeight="1" x14ac:dyDescent="0.25">
      <c r="C69" s="76"/>
      <c r="D69" s="174" t="str">
        <f>D68</f>
        <v>Tue</v>
      </c>
      <c r="E69" s="173">
        <f>E68</f>
        <v>44362</v>
      </c>
      <c r="F69" s="35"/>
      <c r="G69" s="36"/>
      <c r="H69" s="43"/>
      <c r="I69" s="36"/>
      <c r="J69" s="85"/>
    </row>
    <row r="70" spans="1:10" ht="22.5" customHeight="1" x14ac:dyDescent="0.25">
      <c r="A70" s="8">
        <f>IF(OR(C70="f",C70="u",C70="F",C70="U"),"",IF(OR(B70=1,B70=2,B70=3,B70=4,B70=5),1,""))</f>
        <v>1</v>
      </c>
      <c r="B70" s="8">
        <f>WEEKDAY(E70,2)</f>
        <v>3</v>
      </c>
      <c r="C70" s="76"/>
      <c r="D70" s="172" t="str">
        <f>IF(B70=1,"Mo",IF(B70=2,"Tue",IF(B70=3,"Wed",IF(B70=4,"Thu",IF(B70=5,"Fri",IF(B70=6,"Sat",IF(B70=7,"Sun","")))))))</f>
        <v>Wed</v>
      </c>
      <c r="E70" s="171">
        <f>+E65+1</f>
        <v>44363</v>
      </c>
      <c r="F70" s="46"/>
      <c r="G70" s="47">
        <v>9002</v>
      </c>
      <c r="H70" s="48" t="s">
        <v>134</v>
      </c>
      <c r="I70" s="47" t="s">
        <v>64</v>
      </c>
      <c r="J70" s="86">
        <v>2</v>
      </c>
    </row>
    <row r="71" spans="1:10" ht="22.5" customHeight="1" x14ac:dyDescent="0.25">
      <c r="C71" s="76"/>
      <c r="D71" s="172" t="str">
        <f>D70</f>
        <v>Wed</v>
      </c>
      <c r="E71" s="171">
        <f>E70</f>
        <v>44363</v>
      </c>
      <c r="F71" s="46"/>
      <c r="G71" s="47">
        <v>9002</v>
      </c>
      <c r="H71" s="48"/>
      <c r="I71" s="47" t="s">
        <v>64</v>
      </c>
      <c r="J71" s="86"/>
    </row>
    <row r="72" spans="1:10" ht="22.5" customHeight="1" x14ac:dyDescent="0.25">
      <c r="C72" s="76"/>
      <c r="D72" s="172" t="str">
        <f>D71</f>
        <v>Wed</v>
      </c>
      <c r="E72" s="171">
        <f>E71</f>
        <v>44363</v>
      </c>
      <c r="F72" s="46"/>
      <c r="G72" s="47">
        <v>9002</v>
      </c>
      <c r="H72" s="48"/>
      <c r="I72" s="47" t="s">
        <v>64</v>
      </c>
      <c r="J72" s="86"/>
    </row>
    <row r="73" spans="1:10" ht="22.5" customHeight="1" x14ac:dyDescent="0.25">
      <c r="C73" s="76"/>
      <c r="D73" s="172" t="str">
        <f>D72</f>
        <v>Wed</v>
      </c>
      <c r="E73" s="171">
        <f>E72</f>
        <v>44363</v>
      </c>
      <c r="F73" s="46"/>
      <c r="G73" s="47">
        <v>9002</v>
      </c>
      <c r="H73" s="48"/>
      <c r="I73" s="47" t="s">
        <v>64</v>
      </c>
      <c r="J73" s="86"/>
    </row>
    <row r="74" spans="1:10" ht="22.5" customHeight="1" x14ac:dyDescent="0.25">
      <c r="C74" s="76"/>
      <c r="D74" s="172" t="str">
        <f>D73</f>
        <v>Wed</v>
      </c>
      <c r="E74" s="171">
        <f>E73</f>
        <v>44363</v>
      </c>
      <c r="F74" s="46"/>
      <c r="G74" s="47">
        <v>9002</v>
      </c>
      <c r="H74" s="48"/>
      <c r="I74" s="47" t="s">
        <v>64</v>
      </c>
      <c r="J74" s="86"/>
    </row>
    <row r="75" spans="1:10" ht="22.5" customHeight="1" x14ac:dyDescent="0.25">
      <c r="A75" s="8">
        <f>IF(OR(C75="f",C75="u",C75="F",C75="U"),"",IF(OR(B75=1,B75=2,B75=3,B75=4,B75=5),1,""))</f>
        <v>1</v>
      </c>
      <c r="B75" s="8">
        <f>WEEKDAY(E75,2)</f>
        <v>4</v>
      </c>
      <c r="C75" s="76"/>
      <c r="D75" s="174" t="str">
        <f>IF(B75=1,"Mo",IF(B75=2,"Tue",IF(B75=3,"Wed",IF(B75=4,"Thu",IF(B75=5,"Fri",IF(B75=6,"Sat",IF(B75=7,"Sun","")))))))</f>
        <v>Thu</v>
      </c>
      <c r="E75" s="173">
        <f>+E70+1</f>
        <v>44364</v>
      </c>
      <c r="F75" s="46" t="s">
        <v>130</v>
      </c>
      <c r="G75" s="47">
        <v>9002</v>
      </c>
      <c r="H75" s="43" t="s">
        <v>133</v>
      </c>
      <c r="I75" s="47" t="s">
        <v>64</v>
      </c>
      <c r="J75" s="86">
        <v>5</v>
      </c>
    </row>
    <row r="76" spans="1:10" ht="22.5" customHeight="1" x14ac:dyDescent="0.25">
      <c r="C76" s="76"/>
      <c r="D76" s="174" t="str">
        <f>D75</f>
        <v>Thu</v>
      </c>
      <c r="E76" s="173">
        <f>E75</f>
        <v>44364</v>
      </c>
      <c r="F76" s="46" t="s">
        <v>132</v>
      </c>
      <c r="G76" s="47">
        <v>9002</v>
      </c>
      <c r="H76" s="43" t="s">
        <v>131</v>
      </c>
      <c r="I76" s="47" t="s">
        <v>64</v>
      </c>
      <c r="J76" s="86">
        <v>4</v>
      </c>
    </row>
    <row r="77" spans="1:10" ht="22.5" customHeight="1" x14ac:dyDescent="0.25">
      <c r="C77" s="76"/>
      <c r="D77" s="174" t="str">
        <f>D76</f>
        <v>Thu</v>
      </c>
      <c r="E77" s="173">
        <f>E76</f>
        <v>44364</v>
      </c>
      <c r="F77" s="46"/>
      <c r="G77" s="47">
        <v>9002</v>
      </c>
      <c r="H77" s="43"/>
      <c r="I77" s="47" t="s">
        <v>64</v>
      </c>
      <c r="J77" s="86"/>
    </row>
    <row r="78" spans="1:10" ht="22.5" customHeight="1" x14ac:dyDescent="0.25">
      <c r="C78" s="76"/>
      <c r="D78" s="174" t="str">
        <f>D77</f>
        <v>Thu</v>
      </c>
      <c r="E78" s="173">
        <f>E77</f>
        <v>44364</v>
      </c>
      <c r="F78" s="46"/>
      <c r="G78" s="47">
        <v>9002</v>
      </c>
      <c r="H78" s="43"/>
      <c r="I78" s="47" t="s">
        <v>64</v>
      </c>
      <c r="J78" s="86"/>
    </row>
    <row r="79" spans="1:10" ht="22.5" customHeight="1" x14ac:dyDescent="0.25">
      <c r="C79" s="76"/>
      <c r="D79" s="174" t="str">
        <f>D78</f>
        <v>Thu</v>
      </c>
      <c r="E79" s="173">
        <f>E78</f>
        <v>44364</v>
      </c>
      <c r="F79" s="46"/>
      <c r="G79" s="47">
        <v>9002</v>
      </c>
      <c r="H79" s="43"/>
      <c r="I79" s="47" t="s">
        <v>64</v>
      </c>
      <c r="J79" s="86"/>
    </row>
    <row r="80" spans="1:10" ht="22.5" customHeight="1" x14ac:dyDescent="0.25">
      <c r="A80" s="8">
        <f>IF(OR(C80="f",C80="u",C80="F",C80="U"),"",IF(OR(B80=1,B80=2,B80=3,B80=4,B80=5),1,""))</f>
        <v>1</v>
      </c>
      <c r="B80" s="8">
        <f>WEEKDAY(E80,2)</f>
        <v>5</v>
      </c>
      <c r="C80" s="76"/>
      <c r="D80" s="172" t="str">
        <f>IF(B80=1,"Mo",IF(B80=2,"Tue",IF(B80=3,"Wed",IF(B80=4,"Thu",IF(B80=5,"Fri",IF(B80=6,"Sat",IF(B80=7,"Sun","")))))))</f>
        <v>Fri</v>
      </c>
      <c r="E80" s="171">
        <f>+E75+1</f>
        <v>44365</v>
      </c>
      <c r="F80" s="46" t="s">
        <v>130</v>
      </c>
      <c r="G80" s="47">
        <v>9002</v>
      </c>
      <c r="H80" s="48" t="s">
        <v>129</v>
      </c>
      <c r="I80" s="47" t="s">
        <v>64</v>
      </c>
      <c r="J80" s="86">
        <v>7</v>
      </c>
    </row>
    <row r="81" spans="1:10" ht="22.5" customHeight="1" x14ac:dyDescent="0.25">
      <c r="C81" s="76"/>
      <c r="D81" s="172" t="str">
        <f>D80</f>
        <v>Fri</v>
      </c>
      <c r="E81" s="171">
        <f>E80</f>
        <v>44365</v>
      </c>
      <c r="F81" s="46"/>
      <c r="G81" s="47">
        <v>9002</v>
      </c>
      <c r="H81" s="48"/>
      <c r="I81" s="47" t="s">
        <v>64</v>
      </c>
      <c r="J81" s="86"/>
    </row>
    <row r="82" spans="1:10" ht="22.5" customHeight="1" x14ac:dyDescent="0.25">
      <c r="C82" s="76"/>
      <c r="D82" s="172" t="str">
        <f>D81</f>
        <v>Fri</v>
      </c>
      <c r="E82" s="171">
        <f>E81</f>
        <v>44365</v>
      </c>
      <c r="F82" s="46"/>
      <c r="G82" s="47">
        <v>9002</v>
      </c>
      <c r="H82" s="48"/>
      <c r="I82" s="47" t="s">
        <v>64</v>
      </c>
      <c r="J82" s="86"/>
    </row>
    <row r="83" spans="1:10" ht="22.5" customHeight="1" x14ac:dyDescent="0.25">
      <c r="C83" s="76"/>
      <c r="D83" s="172" t="str">
        <f>D82</f>
        <v>Fri</v>
      </c>
      <c r="E83" s="171">
        <f>E82</f>
        <v>44365</v>
      </c>
      <c r="F83" s="46"/>
      <c r="G83" s="47">
        <v>9002</v>
      </c>
      <c r="H83" s="48"/>
      <c r="I83" s="47" t="s">
        <v>64</v>
      </c>
      <c r="J83" s="86"/>
    </row>
    <row r="84" spans="1:10" ht="22.5" customHeight="1" x14ac:dyDescent="0.25">
      <c r="C84" s="76"/>
      <c r="D84" s="172" t="str">
        <f>D83</f>
        <v>Fri</v>
      </c>
      <c r="E84" s="171">
        <f>E83</f>
        <v>44365</v>
      </c>
      <c r="F84" s="46"/>
      <c r="G84" s="47">
        <v>9002</v>
      </c>
      <c r="H84" s="48"/>
      <c r="I84" s="47" t="s">
        <v>64</v>
      </c>
      <c r="J84" s="86"/>
    </row>
    <row r="85" spans="1:10" ht="22.5" customHeight="1" x14ac:dyDescent="0.25">
      <c r="A85" s="8" t="str">
        <f>IF(OR(C85="f",C85="u",C85="F",C85="U"),"",IF(OR(B85=1,B85=2,B85=3,B85=4,B85=5),1,""))</f>
        <v/>
      </c>
      <c r="B85" s="8">
        <f>WEEKDAY(E85,2)</f>
        <v>6</v>
      </c>
      <c r="C85" s="76"/>
      <c r="D85" s="172" t="str">
        <f>IF(B85=1,"Mo",IF(B85=2,"Tue",IF(B85=3,"Wed",IF(B85=4,"Thu",IF(B85=5,"Fri",IF(B85=6,"Sat",IF(B85=7,"Sun","")))))))</f>
        <v>Sat</v>
      </c>
      <c r="E85" s="171">
        <f>+E80+1</f>
        <v>44366</v>
      </c>
      <c r="F85" s="46"/>
      <c r="G85" s="47">
        <v>9002</v>
      </c>
      <c r="H85" s="43"/>
      <c r="I85" s="47" t="s">
        <v>64</v>
      </c>
      <c r="J85" s="86"/>
    </row>
    <row r="86" spans="1:10" ht="22.5" customHeight="1" x14ac:dyDescent="0.25">
      <c r="A86" s="8" t="str">
        <f>IF(OR(C86="f",C86="u",C86="F",C86="U"),"",IF(OR(B86=1,B86=2,B86=3,B86=4,B86=5),1,""))</f>
        <v/>
      </c>
      <c r="B86" s="8">
        <f>WEEKDAY(E86,2)</f>
        <v>7</v>
      </c>
      <c r="C86" s="76"/>
      <c r="D86" s="174" t="str">
        <f>IF(B86=1,"Mo",IF(B86=2,"Tue",IF(B86=3,"Wed",IF(B86=4,"Thu",IF(B86=5,"Fri",IF(B86=6,"Sat",IF(B86=7,"Sun","")))))))</f>
        <v>Sun</v>
      </c>
      <c r="E86" s="173">
        <f>+E85+1</f>
        <v>44367</v>
      </c>
      <c r="F86" s="46"/>
      <c r="G86" s="47">
        <v>9002</v>
      </c>
      <c r="H86" s="43"/>
      <c r="I86" s="47" t="s">
        <v>64</v>
      </c>
      <c r="J86" s="86"/>
    </row>
    <row r="87" spans="1:10" ht="22.5" customHeight="1" x14ac:dyDescent="0.25">
      <c r="A87" s="8">
        <f>IF(OR(C87="f",C87="u",C87="F",C87="U"),"",IF(OR(B87=1,B87=2,B87=3,B87=4,B87=5),1,""))</f>
        <v>1</v>
      </c>
      <c r="B87" s="8">
        <f>WEEKDAY(E87,2)</f>
        <v>1</v>
      </c>
      <c r="C87" s="76"/>
      <c r="D87" s="172" t="str">
        <f>IF(B87=1,"Mo",IF(B87=2,"Tue",IF(B87=3,"Wed",IF(B87=4,"Thu",IF(B87=5,"Fri",IF(B87=6,"Sat",IF(B87=7,"Sun","")))))))</f>
        <v>Mo</v>
      </c>
      <c r="E87" s="171">
        <f>+E86+1</f>
        <v>44368</v>
      </c>
      <c r="F87" s="46" t="s">
        <v>130</v>
      </c>
      <c r="G87" s="47">
        <v>9002</v>
      </c>
      <c r="H87" s="48" t="s">
        <v>129</v>
      </c>
      <c r="I87" s="47" t="s">
        <v>64</v>
      </c>
      <c r="J87" s="86">
        <v>7</v>
      </c>
    </row>
    <row r="88" spans="1:10" ht="22.5" customHeight="1" x14ac:dyDescent="0.25">
      <c r="C88" s="76"/>
      <c r="D88" s="172" t="str">
        <f>D87</f>
        <v>Mo</v>
      </c>
      <c r="E88" s="171">
        <f>E87</f>
        <v>44368</v>
      </c>
      <c r="F88" s="46"/>
      <c r="G88" s="47">
        <v>9002</v>
      </c>
      <c r="H88" s="48"/>
      <c r="I88" s="47" t="s">
        <v>64</v>
      </c>
      <c r="J88" s="86"/>
    </row>
    <row r="89" spans="1:10" ht="22.5" customHeight="1" x14ac:dyDescent="0.25">
      <c r="C89" s="76"/>
      <c r="D89" s="172" t="str">
        <f>D88</f>
        <v>Mo</v>
      </c>
      <c r="E89" s="171">
        <f>E88</f>
        <v>44368</v>
      </c>
      <c r="F89" s="46"/>
      <c r="G89" s="47">
        <v>9002</v>
      </c>
      <c r="H89" s="48"/>
      <c r="I89" s="47" t="s">
        <v>64</v>
      </c>
      <c r="J89" s="86"/>
    </row>
    <row r="90" spans="1:10" ht="22.5" customHeight="1" x14ac:dyDescent="0.25">
      <c r="C90" s="76"/>
      <c r="D90" s="172" t="str">
        <f>D89</f>
        <v>Mo</v>
      </c>
      <c r="E90" s="171">
        <f>E89</f>
        <v>44368</v>
      </c>
      <c r="F90" s="46"/>
      <c r="G90" s="47">
        <v>9002</v>
      </c>
      <c r="H90" s="48"/>
      <c r="I90" s="47" t="s">
        <v>64</v>
      </c>
      <c r="J90" s="86"/>
    </row>
    <row r="91" spans="1:10" ht="22.5" customHeight="1" x14ac:dyDescent="0.25">
      <c r="C91" s="76"/>
      <c r="D91" s="172" t="str">
        <f>D90</f>
        <v>Mo</v>
      </c>
      <c r="E91" s="171">
        <f>E90</f>
        <v>44368</v>
      </c>
      <c r="F91" s="46"/>
      <c r="G91" s="47">
        <v>9002</v>
      </c>
      <c r="H91" s="48"/>
      <c r="I91" s="47" t="s">
        <v>64</v>
      </c>
      <c r="J91" s="86"/>
    </row>
    <row r="92" spans="1:10" ht="22.5" customHeight="1" x14ac:dyDescent="0.25">
      <c r="A92" s="8">
        <f>IF(OR(C92="f",C92="u",C92="F",C92="U"),"",IF(OR(B92=1,B92=2,B92=3,B92=4,B92=5),1,""))</f>
        <v>1</v>
      </c>
      <c r="B92" s="8">
        <f>WEEKDAY(E92,2)</f>
        <v>2</v>
      </c>
      <c r="C92" s="76"/>
      <c r="D92" s="174" t="str">
        <f>IF(B92=1,"Mo",IF(B92=2,"Tue",IF(B92=3,"Wed",IF(B92=4,"Thu",IF(B92=5,"Fri",IF(B92=6,"Sat",IF(B92=7,"Sun","")))))))</f>
        <v>Tue</v>
      </c>
      <c r="E92" s="173">
        <f>+E87+1</f>
        <v>44369</v>
      </c>
      <c r="F92" s="46" t="s">
        <v>130</v>
      </c>
      <c r="G92" s="47">
        <v>9002</v>
      </c>
      <c r="H92" s="48" t="s">
        <v>129</v>
      </c>
      <c r="I92" s="47" t="s">
        <v>64</v>
      </c>
      <c r="J92" s="86">
        <v>7</v>
      </c>
    </row>
    <row r="93" spans="1:10" ht="22.5" customHeight="1" x14ac:dyDescent="0.25">
      <c r="C93" s="76"/>
      <c r="D93" s="174" t="str">
        <f>D92</f>
        <v>Tue</v>
      </c>
      <c r="E93" s="173">
        <f>E92</f>
        <v>44369</v>
      </c>
      <c r="F93" s="46"/>
      <c r="G93" s="47">
        <v>9002</v>
      </c>
      <c r="H93" s="43"/>
      <c r="I93" s="47" t="s">
        <v>64</v>
      </c>
      <c r="J93" s="86"/>
    </row>
    <row r="94" spans="1:10" ht="22.5" customHeight="1" x14ac:dyDescent="0.25">
      <c r="C94" s="76"/>
      <c r="D94" s="174" t="str">
        <f>D93</f>
        <v>Tue</v>
      </c>
      <c r="E94" s="173">
        <f>E93</f>
        <v>44369</v>
      </c>
      <c r="F94" s="46"/>
      <c r="G94" s="47">
        <v>9002</v>
      </c>
      <c r="H94" s="43"/>
      <c r="I94" s="47" t="s">
        <v>64</v>
      </c>
      <c r="J94" s="86"/>
    </row>
    <row r="95" spans="1:10" ht="22.5" customHeight="1" x14ac:dyDescent="0.25">
      <c r="C95" s="76"/>
      <c r="D95" s="174" t="str">
        <f>D94</f>
        <v>Tue</v>
      </c>
      <c r="E95" s="173">
        <f>E94</f>
        <v>44369</v>
      </c>
      <c r="F95" s="46"/>
      <c r="G95" s="47">
        <v>9002</v>
      </c>
      <c r="H95" s="43"/>
      <c r="I95" s="47" t="s">
        <v>64</v>
      </c>
      <c r="J95" s="86"/>
    </row>
    <row r="96" spans="1:10" ht="22.5" customHeight="1" x14ac:dyDescent="0.25">
      <c r="C96" s="76"/>
      <c r="D96" s="174" t="str">
        <f>D95</f>
        <v>Tue</v>
      </c>
      <c r="E96" s="173">
        <f>E95</f>
        <v>44369</v>
      </c>
      <c r="F96" s="46"/>
      <c r="G96" s="47">
        <v>9002</v>
      </c>
      <c r="H96" s="43"/>
      <c r="I96" s="47" t="s">
        <v>64</v>
      </c>
      <c r="J96" s="86"/>
    </row>
    <row r="97" spans="1:10" ht="22.5" customHeight="1" x14ac:dyDescent="0.25">
      <c r="C97" s="76"/>
      <c r="D97" s="174" t="str">
        <f>D96</f>
        <v>Tue</v>
      </c>
      <c r="E97" s="173">
        <f>E96</f>
        <v>44369</v>
      </c>
      <c r="F97" s="46"/>
      <c r="G97" s="47">
        <v>9002</v>
      </c>
      <c r="H97" s="43"/>
      <c r="I97" s="47" t="s">
        <v>64</v>
      </c>
      <c r="J97" s="86"/>
    </row>
    <row r="98" spans="1:10" ht="22.5" customHeight="1" x14ac:dyDescent="0.25">
      <c r="A98" s="8">
        <f>IF(OR(C98="f",C98="u",C98="F",C98="U"),"",IF(OR(B98=1,B98=2,B98=3,B98=4,B98=5),1,""))</f>
        <v>1</v>
      </c>
      <c r="B98" s="8">
        <f>WEEKDAY(E98,2)</f>
        <v>3</v>
      </c>
      <c r="C98" s="76"/>
      <c r="D98" s="172" t="str">
        <f>IF(B98=1,"Mo",IF(B98=2,"Tue",IF(B98=3,"Wed",IF(B98=4,"Thu",IF(B98=5,"Fri",IF(B98=6,"Sat",IF(B98=7,"Sun","")))))))</f>
        <v>Wed</v>
      </c>
      <c r="E98" s="171">
        <f>+E92+1</f>
        <v>44370</v>
      </c>
      <c r="F98" s="46" t="s">
        <v>130</v>
      </c>
      <c r="G98" s="47">
        <v>9002</v>
      </c>
      <c r="H98" s="48" t="s">
        <v>129</v>
      </c>
      <c r="I98" s="47" t="s">
        <v>64</v>
      </c>
      <c r="J98" s="86">
        <v>7</v>
      </c>
    </row>
    <row r="99" spans="1:10" ht="22.5" customHeight="1" x14ac:dyDescent="0.25">
      <c r="C99" s="76"/>
      <c r="D99" s="172" t="str">
        <f>D98</f>
        <v>Wed</v>
      </c>
      <c r="E99" s="171">
        <f>E98</f>
        <v>44370</v>
      </c>
      <c r="F99" s="46"/>
      <c r="G99" s="47">
        <v>9002</v>
      </c>
      <c r="H99" s="71"/>
      <c r="I99" s="47" t="s">
        <v>64</v>
      </c>
      <c r="J99" s="86"/>
    </row>
    <row r="100" spans="1:10" ht="22.5" customHeight="1" x14ac:dyDescent="0.25">
      <c r="C100" s="76"/>
      <c r="D100" s="172" t="str">
        <f>D99</f>
        <v>Wed</v>
      </c>
      <c r="E100" s="171">
        <f>E99</f>
        <v>44370</v>
      </c>
      <c r="F100" s="46"/>
      <c r="G100" s="47">
        <v>9002</v>
      </c>
      <c r="H100" s="71"/>
      <c r="I100" s="47" t="s">
        <v>64</v>
      </c>
      <c r="J100" s="86"/>
    </row>
    <row r="101" spans="1:10" ht="22.5" customHeight="1" x14ac:dyDescent="0.25">
      <c r="C101" s="76"/>
      <c r="D101" s="172" t="str">
        <f>D100</f>
        <v>Wed</v>
      </c>
      <c r="E101" s="171">
        <f>E100</f>
        <v>44370</v>
      </c>
      <c r="F101" s="46"/>
      <c r="G101" s="47">
        <v>9002</v>
      </c>
      <c r="H101" s="71"/>
      <c r="I101" s="47" t="s">
        <v>64</v>
      </c>
      <c r="J101" s="86"/>
    </row>
    <row r="102" spans="1:10" ht="22.5" customHeight="1" x14ac:dyDescent="0.25">
      <c r="C102" s="76"/>
      <c r="D102" s="172" t="str">
        <f>D101</f>
        <v>Wed</v>
      </c>
      <c r="E102" s="171">
        <f>E101</f>
        <v>44370</v>
      </c>
      <c r="F102" s="46"/>
      <c r="G102" s="47">
        <v>9002</v>
      </c>
      <c r="H102" s="71"/>
      <c r="I102" s="47" t="s">
        <v>64</v>
      </c>
      <c r="J102" s="86"/>
    </row>
    <row r="103" spans="1:10" ht="22.5" customHeight="1" x14ac:dyDescent="0.25">
      <c r="A103" s="8">
        <f>IF(OR(C103="f",C103="u",C103="F",C103="U"),"",IF(OR(B103=1,B103=2,B103=3,B103=4,B103=5),1,""))</f>
        <v>1</v>
      </c>
      <c r="B103" s="8">
        <f>WEEKDAY(E103,2)</f>
        <v>4</v>
      </c>
      <c r="C103" s="76"/>
      <c r="D103" s="174" t="str">
        <f>IF(B103=1,"Mo",IF(B103=2,"Tue",IF(B103=3,"Wed",IF(B103=4,"Thu",IF(B103=5,"Fri",IF(B103=6,"Sat",IF(B103=7,"Sun","")))))))</f>
        <v>Thu</v>
      </c>
      <c r="E103" s="173">
        <f>+E98+1</f>
        <v>44371</v>
      </c>
      <c r="F103" s="46" t="s">
        <v>130</v>
      </c>
      <c r="G103" s="47">
        <v>9002</v>
      </c>
      <c r="H103" s="48" t="s">
        <v>129</v>
      </c>
      <c r="I103" s="47" t="s">
        <v>64</v>
      </c>
      <c r="J103" s="86">
        <v>7</v>
      </c>
    </row>
    <row r="104" spans="1:10" ht="22.5" customHeight="1" x14ac:dyDescent="0.25">
      <c r="C104" s="76"/>
      <c r="D104" s="174" t="str">
        <f>D103</f>
        <v>Thu</v>
      </c>
      <c r="E104" s="173">
        <f>E103</f>
        <v>44371</v>
      </c>
      <c r="F104" s="46" t="s">
        <v>53</v>
      </c>
      <c r="G104" s="47">
        <v>9002</v>
      </c>
      <c r="H104" s="43"/>
      <c r="I104" s="47" t="s">
        <v>64</v>
      </c>
      <c r="J104" s="86"/>
    </row>
    <row r="105" spans="1:10" ht="22.5" customHeight="1" x14ac:dyDescent="0.25">
      <c r="C105" s="76"/>
      <c r="D105" s="174" t="str">
        <f>D104</f>
        <v>Thu</v>
      </c>
      <c r="E105" s="173">
        <f>E104</f>
        <v>44371</v>
      </c>
      <c r="F105" s="46"/>
      <c r="G105" s="47">
        <v>9002</v>
      </c>
      <c r="H105" s="43"/>
      <c r="I105" s="47" t="s">
        <v>64</v>
      </c>
      <c r="J105" s="86"/>
    </row>
    <row r="106" spans="1:10" ht="22.5" customHeight="1" x14ac:dyDescent="0.25">
      <c r="C106" s="76"/>
      <c r="D106" s="174" t="str">
        <f>D105</f>
        <v>Thu</v>
      </c>
      <c r="E106" s="173">
        <f>E105</f>
        <v>44371</v>
      </c>
      <c r="F106" s="46"/>
      <c r="G106" s="47">
        <v>9002</v>
      </c>
      <c r="H106" s="43"/>
      <c r="I106" s="47" t="s">
        <v>64</v>
      </c>
      <c r="J106" s="86"/>
    </row>
    <row r="107" spans="1:10" ht="22.5" customHeight="1" x14ac:dyDescent="0.25">
      <c r="C107" s="76"/>
      <c r="D107" s="174" t="str">
        <f>D106</f>
        <v>Thu</v>
      </c>
      <c r="E107" s="173">
        <f>E106</f>
        <v>44371</v>
      </c>
      <c r="F107" s="46"/>
      <c r="G107" s="47">
        <v>9002</v>
      </c>
      <c r="H107" s="43"/>
      <c r="I107" s="47" t="s">
        <v>64</v>
      </c>
      <c r="J107" s="86"/>
    </row>
    <row r="108" spans="1:10" ht="22.5" customHeight="1" x14ac:dyDescent="0.25">
      <c r="A108" s="8">
        <f>IF(OR(C108="f",C108="u",C108="F",C108="U"),"",IF(OR(B108=1,B108=2,B108=3,B108=4,B108=5),1,""))</f>
        <v>1</v>
      </c>
      <c r="B108" s="8">
        <f>WEEKDAY(E108,2)</f>
        <v>5</v>
      </c>
      <c r="C108" s="76"/>
      <c r="D108" s="172" t="str">
        <f>IF(B108=1,"Mo",IF(B108=2,"Tue",IF(B108=3,"Wed",IF(B108=4,"Thu",IF(B108=5,"Fri",IF(B108=6,"Sat",IF(B108=7,"Sun","")))))))</f>
        <v>Fri</v>
      </c>
      <c r="E108" s="171">
        <f>+E103+1</f>
        <v>44372</v>
      </c>
      <c r="F108" s="46" t="s">
        <v>130</v>
      </c>
      <c r="G108" s="47">
        <v>9002</v>
      </c>
      <c r="H108" s="48" t="s">
        <v>129</v>
      </c>
      <c r="I108" s="47" t="s">
        <v>64</v>
      </c>
      <c r="J108" s="86">
        <v>5</v>
      </c>
    </row>
    <row r="109" spans="1:10" ht="22.5" customHeight="1" x14ac:dyDescent="0.25">
      <c r="C109" s="76"/>
      <c r="D109" s="172" t="str">
        <f>D108</f>
        <v>Fri</v>
      </c>
      <c r="E109" s="171">
        <f>E108</f>
        <v>44372</v>
      </c>
      <c r="F109" s="46" t="s">
        <v>53</v>
      </c>
      <c r="G109" s="47">
        <v>9002</v>
      </c>
      <c r="H109" s="48" t="s">
        <v>128</v>
      </c>
      <c r="I109" s="47" t="s">
        <v>64</v>
      </c>
      <c r="J109" s="86">
        <v>4</v>
      </c>
    </row>
    <row r="110" spans="1:10" ht="22.5" customHeight="1" x14ac:dyDescent="0.25">
      <c r="C110" s="76"/>
      <c r="D110" s="172" t="str">
        <f>D109</f>
        <v>Fri</v>
      </c>
      <c r="E110" s="171">
        <f>E109</f>
        <v>44372</v>
      </c>
      <c r="F110" s="46"/>
      <c r="G110" s="47">
        <v>9002</v>
      </c>
      <c r="H110" s="48"/>
      <c r="I110" s="47" t="s">
        <v>64</v>
      </c>
      <c r="J110" s="86"/>
    </row>
    <row r="111" spans="1:10" ht="22.5" customHeight="1" x14ac:dyDescent="0.25">
      <c r="C111" s="76"/>
      <c r="D111" s="172" t="str">
        <f>D110</f>
        <v>Fri</v>
      </c>
      <c r="E111" s="171">
        <f>E110</f>
        <v>44372</v>
      </c>
      <c r="F111" s="46"/>
      <c r="G111" s="47">
        <v>9002</v>
      </c>
      <c r="H111" s="48"/>
      <c r="I111" s="47" t="s">
        <v>64</v>
      </c>
      <c r="J111" s="86"/>
    </row>
    <row r="112" spans="1:10" ht="22.5" customHeight="1" x14ac:dyDescent="0.25">
      <c r="C112" s="76"/>
      <c r="D112" s="172" t="str">
        <f>D111</f>
        <v>Fri</v>
      </c>
      <c r="E112" s="171">
        <f>E111</f>
        <v>44372</v>
      </c>
      <c r="F112" s="46"/>
      <c r="G112" s="47">
        <v>9002</v>
      </c>
      <c r="H112" s="48"/>
      <c r="I112" s="47" t="s">
        <v>64</v>
      </c>
      <c r="J112" s="86"/>
    </row>
    <row r="113" spans="1:10" ht="22.5" customHeight="1" x14ac:dyDescent="0.25">
      <c r="A113" s="8" t="str">
        <f>IF(OR(C113="f",C113="u",C113="F",C113="U"),"",IF(OR(B113=1,B113=2,B113=3,B113=4,B113=5),1,""))</f>
        <v/>
      </c>
      <c r="B113" s="8">
        <f>WEEKDAY(E113,2)</f>
        <v>6</v>
      </c>
      <c r="C113" s="76"/>
      <c r="D113" s="172" t="str">
        <f>IF(B113=1,"Mo",IF(B113=2,"Tue",IF(B113=3,"Wed",IF(B113=4,"Thu",IF(B113=5,"Fri",IF(B113=6,"Sat",IF(B113=7,"Sun","")))))))</f>
        <v>Sat</v>
      </c>
      <c r="E113" s="171">
        <f>+E108+1</f>
        <v>44373</v>
      </c>
      <c r="F113" s="46"/>
      <c r="G113" s="47">
        <v>9002</v>
      </c>
      <c r="H113" s="43"/>
      <c r="I113" s="47" t="s">
        <v>64</v>
      </c>
      <c r="J113" s="86"/>
    </row>
    <row r="114" spans="1:10" ht="22.5" customHeight="1" x14ac:dyDescent="0.25">
      <c r="A114" s="8" t="str">
        <f>IF(OR(C114="f",C114="u",C114="F",C114="U"),"",IF(OR(B114=1,B114=2,B114=3,B114=4,B114=5),1,""))</f>
        <v/>
      </c>
      <c r="B114" s="8">
        <f>WEEKDAY(E114,2)</f>
        <v>7</v>
      </c>
      <c r="C114" s="76"/>
      <c r="D114" s="174" t="str">
        <f>IF(B114=1,"Mo",IF(B114=2,"Tue",IF(B114=3,"Wed",IF(B114=4,"Thu",IF(B114=5,"Fri",IF(B114=6,"Sat",IF(B114=7,"Sun","")))))))</f>
        <v>Sun</v>
      </c>
      <c r="E114" s="173">
        <f>+E113+1</f>
        <v>44374</v>
      </c>
      <c r="F114" s="46"/>
      <c r="G114" s="47">
        <v>9002</v>
      </c>
      <c r="H114" s="43"/>
      <c r="I114" s="47" t="s">
        <v>64</v>
      </c>
      <c r="J114" s="86"/>
    </row>
    <row r="115" spans="1:10" ht="22.5" customHeight="1" x14ac:dyDescent="0.25">
      <c r="A115" s="8">
        <f>IF(OR(C115="f",C115="u",C115="F",C115="U"),"",IF(OR(B115=1,B115=2,B115=3,B115=4,B115=5),1,""))</f>
        <v>1</v>
      </c>
      <c r="B115" s="8">
        <f>WEEKDAY(E115,2)</f>
        <v>1</v>
      </c>
      <c r="C115" s="76"/>
      <c r="D115" s="172" t="str">
        <f>IF(B115=1,"Mo",IF(B115=2,"Tue",IF(B115=3,"Wed",IF(B115=4,"Thu",IF(B115=5,"Fri",IF(B115=6,"Sat",IF(B115=7,"Sun","")))))))</f>
        <v>Mo</v>
      </c>
      <c r="E115" s="171">
        <f>+E114+1</f>
        <v>44375</v>
      </c>
      <c r="F115" s="46" t="s">
        <v>53</v>
      </c>
      <c r="G115" s="47">
        <v>9002</v>
      </c>
      <c r="H115" s="48" t="s">
        <v>128</v>
      </c>
      <c r="I115" s="47" t="s">
        <v>64</v>
      </c>
      <c r="J115" s="86">
        <v>8</v>
      </c>
    </row>
    <row r="116" spans="1:10" ht="22.5" customHeight="1" x14ac:dyDescent="0.25">
      <c r="C116" s="76"/>
      <c r="D116" s="172" t="str">
        <f>D115</f>
        <v>Mo</v>
      </c>
      <c r="E116" s="171">
        <f>E115</f>
        <v>44375</v>
      </c>
      <c r="F116" s="46"/>
      <c r="G116" s="47">
        <v>9002</v>
      </c>
      <c r="H116" s="51"/>
      <c r="I116" s="47" t="s">
        <v>64</v>
      </c>
      <c r="J116" s="86"/>
    </row>
    <row r="117" spans="1:10" ht="22.5" customHeight="1" x14ac:dyDescent="0.25">
      <c r="C117" s="76"/>
      <c r="D117" s="172" t="str">
        <f>D116</f>
        <v>Mo</v>
      </c>
      <c r="E117" s="171">
        <f>E116</f>
        <v>44375</v>
      </c>
      <c r="F117" s="46"/>
      <c r="G117" s="47">
        <v>9002</v>
      </c>
      <c r="H117" s="51"/>
      <c r="I117" s="47" t="s">
        <v>64</v>
      </c>
      <c r="J117" s="86"/>
    </row>
    <row r="118" spans="1:10" ht="22.5" customHeight="1" x14ac:dyDescent="0.25">
      <c r="C118" s="76"/>
      <c r="D118" s="172" t="str">
        <f>D117</f>
        <v>Mo</v>
      </c>
      <c r="E118" s="171">
        <f>E117</f>
        <v>44375</v>
      </c>
      <c r="F118" s="46"/>
      <c r="G118" s="47">
        <v>9002</v>
      </c>
      <c r="H118" s="51"/>
      <c r="I118" s="47" t="s">
        <v>64</v>
      </c>
      <c r="J118" s="86"/>
    </row>
    <row r="119" spans="1:10" ht="22.5" customHeight="1" x14ac:dyDescent="0.25">
      <c r="C119" s="76"/>
      <c r="D119" s="172" t="str">
        <f>D118</f>
        <v>Mo</v>
      </c>
      <c r="E119" s="171">
        <f>E118</f>
        <v>44375</v>
      </c>
      <c r="F119" s="46"/>
      <c r="G119" s="47">
        <v>9002</v>
      </c>
      <c r="H119" s="51"/>
      <c r="I119" s="47" t="s">
        <v>64</v>
      </c>
      <c r="J119" s="86"/>
    </row>
    <row r="120" spans="1:10" ht="22.5" customHeight="1" x14ac:dyDescent="0.25">
      <c r="A120" s="8">
        <f>IF(OR(C120="f",C120="u",C120="F",C120="U"),"",IF(OR(B120=1,B120=2,B120=3,B120=4,B120=5),1,""))</f>
        <v>1</v>
      </c>
      <c r="B120" s="8">
        <f>WEEKDAY(E115+1,2)</f>
        <v>2</v>
      </c>
      <c r="C120" s="76"/>
      <c r="D120" s="174" t="str">
        <f>IF(B120=1,"Mo",IF(B120=2,"Tue",IF(B120=3,"Wed",IF(B120=4,"Thu",IF(B120=5,"Fri",IF(B120=6,"Sat",IF(B120=7,"Sun","")))))))</f>
        <v>Tue</v>
      </c>
      <c r="E120" s="173">
        <f>IF(MONTH(E115+1)&gt;MONTH(E115),"",E115+1)</f>
        <v>44376</v>
      </c>
      <c r="F120" s="46" t="s">
        <v>53</v>
      </c>
      <c r="G120" s="47">
        <v>9002</v>
      </c>
      <c r="H120" s="48" t="s">
        <v>128</v>
      </c>
      <c r="I120" s="47" t="s">
        <v>64</v>
      </c>
      <c r="J120" s="86">
        <v>8</v>
      </c>
    </row>
    <row r="121" spans="1:10" ht="22.5" customHeight="1" x14ac:dyDescent="0.25">
      <c r="C121" s="76"/>
      <c r="D121" s="174" t="str">
        <f>D120</f>
        <v>Tue</v>
      </c>
      <c r="E121" s="173">
        <f>E120</f>
        <v>44376</v>
      </c>
      <c r="F121" s="46"/>
      <c r="G121" s="47">
        <v>9002</v>
      </c>
      <c r="H121" s="43"/>
      <c r="I121" s="47" t="s">
        <v>64</v>
      </c>
      <c r="J121" s="86"/>
    </row>
    <row r="122" spans="1:10" ht="22.5" customHeight="1" x14ac:dyDescent="0.25">
      <c r="C122" s="76"/>
      <c r="D122" s="174" t="str">
        <f>D121</f>
        <v>Tue</v>
      </c>
      <c r="E122" s="173">
        <f>E121</f>
        <v>44376</v>
      </c>
      <c r="F122" s="46"/>
      <c r="G122" s="47">
        <v>9002</v>
      </c>
      <c r="H122" s="43"/>
      <c r="I122" s="47" t="s">
        <v>64</v>
      </c>
      <c r="J122" s="86"/>
    </row>
    <row r="123" spans="1:10" ht="22.5" customHeight="1" x14ac:dyDescent="0.25">
      <c r="C123" s="76"/>
      <c r="D123" s="174" t="str">
        <f>D122</f>
        <v>Tue</v>
      </c>
      <c r="E123" s="173">
        <f>E122</f>
        <v>44376</v>
      </c>
      <c r="F123" s="46"/>
      <c r="G123" s="47">
        <v>9002</v>
      </c>
      <c r="H123" s="43"/>
      <c r="I123" s="47" t="s">
        <v>64</v>
      </c>
      <c r="J123" s="86"/>
    </row>
    <row r="124" spans="1:10" ht="22.5" customHeight="1" x14ac:dyDescent="0.25">
      <c r="C124" s="76"/>
      <c r="D124" s="174" t="str">
        <f>D123</f>
        <v>Tue</v>
      </c>
      <c r="E124" s="173">
        <f>E123</f>
        <v>44376</v>
      </c>
      <c r="F124" s="46"/>
      <c r="G124" s="47">
        <v>9002</v>
      </c>
      <c r="H124" s="43"/>
      <c r="I124" s="47" t="s">
        <v>64</v>
      </c>
      <c r="J124" s="86"/>
    </row>
    <row r="125" spans="1:10" ht="22.5" customHeight="1" x14ac:dyDescent="0.25">
      <c r="A125" s="8">
        <f>IF(OR(C125="f",C125="u",C125="F",C125="U"),"",IF(OR(B125=1,B125=2,B125=3,B125=4,B125=5),1,""))</f>
        <v>1</v>
      </c>
      <c r="B125" s="8">
        <v>3</v>
      </c>
      <c r="C125" s="76"/>
      <c r="D125" s="172" t="str">
        <f>IF(B125=1,"Mo",IF(B125=2,"Tue",IF(B125=3,"Wed",IF(B125=4,"Thu",IF(B125=5,"Fri",IF(B125=6,"Sat",IF(B125=7,"Sun","")))))))</f>
        <v>Wed</v>
      </c>
      <c r="E125" s="171">
        <f>IF(MONTH(E120+1)&gt;MONTH(E120),"",E120+1)</f>
        <v>44377</v>
      </c>
      <c r="F125" s="46" t="s">
        <v>53</v>
      </c>
      <c r="G125" s="47">
        <v>9002</v>
      </c>
      <c r="H125" s="48" t="s">
        <v>128</v>
      </c>
      <c r="I125" s="47" t="s">
        <v>64</v>
      </c>
      <c r="J125" s="86">
        <v>8</v>
      </c>
    </row>
    <row r="126" spans="1:10" ht="22.5" customHeight="1" x14ac:dyDescent="0.25">
      <c r="C126" s="76"/>
      <c r="D126" s="170" t="str">
        <f>D125</f>
        <v>Wed</v>
      </c>
      <c r="E126" s="169">
        <f>E125</f>
        <v>44377</v>
      </c>
      <c r="F126" s="46"/>
      <c r="G126" s="47">
        <v>9002</v>
      </c>
      <c r="H126" s="99"/>
      <c r="I126" s="47" t="s">
        <v>64</v>
      </c>
      <c r="J126" s="86"/>
    </row>
    <row r="127" spans="1:10" ht="22.5" customHeight="1" x14ac:dyDescent="0.25">
      <c r="C127" s="76"/>
      <c r="D127" s="170" t="str">
        <f>D126</f>
        <v>Wed</v>
      </c>
      <c r="E127" s="169">
        <f>E126</f>
        <v>44377</v>
      </c>
      <c r="F127" s="46"/>
      <c r="G127" s="47">
        <v>9002</v>
      </c>
      <c r="H127" s="99"/>
      <c r="I127" s="47" t="s">
        <v>64</v>
      </c>
      <c r="J127" s="86"/>
    </row>
    <row r="128" spans="1:10" ht="21.75" customHeight="1" x14ac:dyDescent="0.25">
      <c r="C128" s="76"/>
      <c r="D128" s="170" t="str">
        <f>D127</f>
        <v>Wed</v>
      </c>
      <c r="E128" s="169">
        <f>E127</f>
        <v>44377</v>
      </c>
      <c r="F128" s="46"/>
      <c r="G128" s="47">
        <v>9002</v>
      </c>
      <c r="H128" s="99"/>
      <c r="I128" s="47" t="s">
        <v>64</v>
      </c>
      <c r="J128" s="86"/>
    </row>
    <row r="129" spans="3:10" ht="21.75" customHeight="1" thickBot="1" x14ac:dyDescent="0.3">
      <c r="C129" s="81"/>
      <c r="D129" s="168" t="str">
        <f>D128</f>
        <v>Wed</v>
      </c>
      <c r="E129" s="167">
        <f>E128</f>
        <v>44377</v>
      </c>
      <c r="F129" s="46"/>
      <c r="G129" s="47">
        <v>9002</v>
      </c>
      <c r="H129" s="104"/>
      <c r="I129" s="47" t="s">
        <v>64</v>
      </c>
      <c r="J129" s="86"/>
    </row>
    <row r="130" spans="3:10" ht="30" customHeight="1" x14ac:dyDescent="0.25"/>
    <row r="131" spans="3:10" ht="30" customHeight="1" x14ac:dyDescent="0.25"/>
    <row r="132" spans="3:10" ht="30" customHeight="1" x14ac:dyDescent="0.25"/>
    <row r="133" spans="3:10" ht="30" customHeight="1" x14ac:dyDescent="0.25"/>
    <row r="134" spans="3:10" ht="30" customHeight="1" x14ac:dyDescent="0.25"/>
    <row r="135" spans="3:10" ht="30" customHeight="1" x14ac:dyDescent="0.25"/>
    <row r="136" spans="3:10" ht="30" customHeight="1" x14ac:dyDescent="0.25"/>
    <row r="137" spans="3:10" ht="30" customHeight="1" x14ac:dyDescent="0.25"/>
    <row r="138" spans="3:10" ht="30" customHeight="1" x14ac:dyDescent="0.25"/>
    <row r="139" spans="3:10" ht="30" customHeight="1" x14ac:dyDescent="0.25"/>
    <row r="140" spans="3:10" ht="30" customHeight="1" x14ac:dyDescent="0.25"/>
    <row r="141" spans="3:10" ht="30" customHeight="1" x14ac:dyDescent="0.25"/>
    <row r="142" spans="3:10" ht="30" customHeight="1" x14ac:dyDescent="0.25"/>
    <row r="143" spans="3:10" ht="30" customHeight="1" x14ac:dyDescent="0.25"/>
    <row r="144" spans="3:10" ht="30" customHeight="1" x14ac:dyDescent="0.25"/>
    <row r="145" s="8" customFormat="1" ht="30" customHeight="1" x14ac:dyDescent="0.25"/>
    <row r="146" s="8" customFormat="1" ht="30" customHeight="1" x14ac:dyDescent="0.25"/>
    <row r="147" s="8" customFormat="1" ht="30" customHeight="1" x14ac:dyDescent="0.25"/>
    <row r="148" s="8" customFormat="1" ht="30" customHeight="1" x14ac:dyDescent="0.25"/>
    <row r="149" s="8" customFormat="1" ht="30" customHeight="1" x14ac:dyDescent="0.25"/>
    <row r="150" s="8" customFormat="1" ht="30" customHeight="1" x14ac:dyDescent="0.25"/>
    <row r="151" s="8" customFormat="1" ht="30" customHeight="1" x14ac:dyDescent="0.25"/>
    <row r="152" s="8" customFormat="1" ht="30" customHeight="1" x14ac:dyDescent="0.25"/>
    <row r="153" s="8" customFormat="1" ht="30" customHeight="1" x14ac:dyDescent="0.25"/>
    <row r="154" s="8" customFormat="1" ht="30" customHeight="1" x14ac:dyDescent="0.25"/>
    <row r="155" s="8" customFormat="1" ht="30" customHeight="1" x14ac:dyDescent="0.25"/>
    <row r="156" s="8" customFormat="1" ht="30" customHeight="1" x14ac:dyDescent="0.25"/>
    <row r="157" s="8" customFormat="1" ht="30" customHeight="1" x14ac:dyDescent="0.25"/>
    <row r="158" s="8" customFormat="1" ht="30" customHeight="1" x14ac:dyDescent="0.25"/>
    <row r="159" s="8" customFormat="1" ht="30" customHeight="1" x14ac:dyDescent="0.25"/>
    <row r="160" s="8" customFormat="1" ht="30" customHeight="1" x14ac:dyDescent="0.25"/>
    <row r="161" s="8" customFormat="1" ht="30" customHeight="1" x14ac:dyDescent="0.25"/>
    <row r="162" s="8" customFormat="1" ht="30" customHeight="1" x14ac:dyDescent="0.25"/>
    <row r="163" s="8" customFormat="1" ht="30" customHeight="1" x14ac:dyDescent="0.25"/>
    <row r="164" s="8" customFormat="1" ht="30" customHeight="1" x14ac:dyDescent="0.25"/>
    <row r="165" s="8" customFormat="1" ht="30" customHeight="1" x14ac:dyDescent="0.25"/>
    <row r="166" s="8" customFormat="1" ht="30" customHeight="1" x14ac:dyDescent="0.25"/>
    <row r="167" s="8" customFormat="1" ht="30" customHeight="1" x14ac:dyDescent="0.25"/>
    <row r="168" s="8" customFormat="1" ht="30" customHeight="1" x14ac:dyDescent="0.25"/>
    <row r="169" s="8" customFormat="1" ht="30" customHeight="1" x14ac:dyDescent="0.25"/>
    <row r="170" s="8" customFormat="1" ht="30" customHeight="1" x14ac:dyDescent="0.25"/>
    <row r="171" s="8" customFormat="1" ht="30" customHeight="1" x14ac:dyDescent="0.25"/>
    <row r="172" s="8" customFormat="1" ht="30" customHeight="1" x14ac:dyDescent="0.25"/>
    <row r="173" s="8" customFormat="1" ht="30" customHeight="1" x14ac:dyDescent="0.25"/>
    <row r="174" s="8" customFormat="1" ht="30" customHeight="1" x14ac:dyDescent="0.25"/>
    <row r="175" s="8" customFormat="1" ht="30" customHeight="1" x14ac:dyDescent="0.25"/>
    <row r="176" s="8" customFormat="1" ht="30" customHeight="1" x14ac:dyDescent="0.25"/>
    <row r="177" s="8" customFormat="1" ht="30" customHeight="1" x14ac:dyDescent="0.25"/>
    <row r="178" s="8" customFormat="1" ht="30" customHeight="1" x14ac:dyDescent="0.25"/>
    <row r="179" s="8" customFormat="1" ht="30" customHeight="1" x14ac:dyDescent="0.25"/>
    <row r="180" s="8" customFormat="1" ht="30" customHeight="1" x14ac:dyDescent="0.25"/>
    <row r="181" s="8" customFormat="1" ht="30" customHeight="1" x14ac:dyDescent="0.25"/>
    <row r="182" s="8" customFormat="1" ht="30" customHeight="1" x14ac:dyDescent="0.25"/>
    <row r="183" s="8" customFormat="1" ht="30" customHeight="1" x14ac:dyDescent="0.25"/>
    <row r="184" s="8" customFormat="1" ht="30" customHeight="1" x14ac:dyDescent="0.25"/>
    <row r="185" s="8" customFormat="1" ht="30" customHeight="1" x14ac:dyDescent="0.25"/>
    <row r="186" s="8" customFormat="1" ht="30" customHeight="1" x14ac:dyDescent="0.25"/>
    <row r="187" s="8" customFormat="1" ht="30" customHeight="1" x14ac:dyDescent="0.25"/>
    <row r="188" s="8" customFormat="1" ht="30" customHeight="1" x14ac:dyDescent="0.25"/>
    <row r="189" s="8" customFormat="1" ht="30" customHeight="1" x14ac:dyDescent="0.25"/>
    <row r="190" s="8" customFormat="1" ht="30" customHeight="1" x14ac:dyDescent="0.25"/>
    <row r="191" s="8" customFormat="1" ht="30" customHeight="1" x14ac:dyDescent="0.25"/>
    <row r="192" s="8" customFormat="1" ht="30" customHeight="1" x14ac:dyDescent="0.25"/>
    <row r="193" s="8" customFormat="1" ht="30" customHeight="1" x14ac:dyDescent="0.25"/>
    <row r="194" s="8" customFormat="1" ht="30" customHeight="1" x14ac:dyDescent="0.25"/>
    <row r="195" s="8" customFormat="1" ht="30" customHeight="1" x14ac:dyDescent="0.25"/>
    <row r="196" s="8" customFormat="1" ht="30" customHeight="1" x14ac:dyDescent="0.25"/>
    <row r="197" s="8" customFormat="1" ht="30" customHeight="1" x14ac:dyDescent="0.25"/>
    <row r="198" s="8" customFormat="1" ht="30" customHeight="1" x14ac:dyDescent="0.25"/>
    <row r="199" s="8" customFormat="1" ht="30" customHeight="1" x14ac:dyDescent="0.25"/>
    <row r="200" s="8" customFormat="1" ht="30" customHeight="1" x14ac:dyDescent="0.25"/>
    <row r="201" s="8" customFormat="1" ht="30" customHeight="1" x14ac:dyDescent="0.25"/>
    <row r="202" s="8" customFormat="1" ht="30" customHeight="1" x14ac:dyDescent="0.25"/>
    <row r="203" s="8" customFormat="1" ht="30" customHeight="1" x14ac:dyDescent="0.25"/>
    <row r="204" s="8" customFormat="1" ht="30" customHeight="1" x14ac:dyDescent="0.25"/>
    <row r="205" s="8" customFormat="1" ht="30" customHeight="1" x14ac:dyDescent="0.25"/>
    <row r="206" s="8" customFormat="1" ht="30" customHeight="1" x14ac:dyDescent="0.25"/>
    <row r="207" s="8" customFormat="1" ht="30" customHeight="1" x14ac:dyDescent="0.25"/>
    <row r="208" s="8" customFormat="1" ht="30" customHeight="1" x14ac:dyDescent="0.25"/>
    <row r="209" s="8" customFormat="1" ht="30" customHeight="1" x14ac:dyDescent="0.25"/>
    <row r="210" s="8" customFormat="1" ht="30" customHeight="1" x14ac:dyDescent="0.25"/>
    <row r="211" s="8" customFormat="1" ht="30" customHeight="1" x14ac:dyDescent="0.25"/>
    <row r="212" s="8" customFormat="1" ht="30" customHeight="1" x14ac:dyDescent="0.25"/>
    <row r="213" s="8" customFormat="1" ht="30" customHeight="1" x14ac:dyDescent="0.25"/>
    <row r="214" s="8" customFormat="1" ht="30" customHeight="1" x14ac:dyDescent="0.25"/>
    <row r="215" s="8" customFormat="1" ht="30" customHeight="1" x14ac:dyDescent="0.25"/>
    <row r="216" s="8" customFormat="1" ht="30" customHeight="1" x14ac:dyDescent="0.25"/>
    <row r="217" s="8" customFormat="1" ht="30" customHeight="1" x14ac:dyDescent="0.25"/>
    <row r="218" s="8" customFormat="1" ht="30" customHeight="1" x14ac:dyDescent="0.25"/>
    <row r="219" s="8" customFormat="1" ht="30" customHeight="1" x14ac:dyDescent="0.25"/>
    <row r="220" s="8" customFormat="1" ht="30" customHeight="1" x14ac:dyDescent="0.25"/>
    <row r="221" s="8" customFormat="1" ht="30" customHeight="1" x14ac:dyDescent="0.25"/>
    <row r="222" s="8" customFormat="1" ht="30" customHeight="1" x14ac:dyDescent="0.25"/>
    <row r="223" s="8" customFormat="1" ht="30" customHeight="1" x14ac:dyDescent="0.25"/>
    <row r="224" s="8" customFormat="1" ht="30" customHeight="1" x14ac:dyDescent="0.25"/>
    <row r="225" s="8" customFormat="1" ht="30" customHeight="1" x14ac:dyDescent="0.25"/>
    <row r="226" s="8" customFormat="1" ht="30" customHeight="1" x14ac:dyDescent="0.25"/>
    <row r="227" s="8" customFormat="1" ht="30" customHeight="1" x14ac:dyDescent="0.25"/>
    <row r="228" s="8" customFormat="1" ht="30" customHeight="1" x14ac:dyDescent="0.25"/>
    <row r="229" s="8" customFormat="1" ht="30" customHeight="1" x14ac:dyDescent="0.25"/>
    <row r="230" s="8" customFormat="1" ht="30" customHeight="1" x14ac:dyDescent="0.25"/>
    <row r="231" s="8" customFormat="1" ht="30" customHeight="1" x14ac:dyDescent="0.25"/>
    <row r="232" s="8" customFormat="1" ht="30" customHeight="1" x14ac:dyDescent="0.25"/>
    <row r="233" s="8" customFormat="1" ht="30" customHeight="1" x14ac:dyDescent="0.25"/>
    <row r="234" s="8" customFormat="1" ht="30" customHeight="1" x14ac:dyDescent="0.25"/>
    <row r="235" s="8" customFormat="1" ht="30" customHeight="1" x14ac:dyDescent="0.25"/>
    <row r="236" s="8" customFormat="1" ht="30" customHeight="1" x14ac:dyDescent="0.25"/>
    <row r="237" s="8" customFormat="1" ht="30" customHeight="1" x14ac:dyDescent="0.25"/>
    <row r="238" s="8" customFormat="1" ht="30" customHeight="1" x14ac:dyDescent="0.25"/>
    <row r="239" s="8" customFormat="1" ht="30" customHeight="1" x14ac:dyDescent="0.25"/>
    <row r="240" s="8" customFormat="1" ht="30" customHeight="1" x14ac:dyDescent="0.25"/>
    <row r="241" s="8" customFormat="1" ht="30" customHeight="1" x14ac:dyDescent="0.25"/>
    <row r="242" s="8" customFormat="1" ht="30" customHeight="1" x14ac:dyDescent="0.25"/>
    <row r="243" s="8" customFormat="1" ht="30" customHeight="1" x14ac:dyDescent="0.25"/>
    <row r="244" s="8" customFormat="1" ht="30" customHeight="1" x14ac:dyDescent="0.25"/>
    <row r="245" s="8" customFormat="1" ht="30" customHeight="1" x14ac:dyDescent="0.25"/>
    <row r="246" s="8" customFormat="1" ht="30" customHeight="1" x14ac:dyDescent="0.25"/>
    <row r="247" s="8" customFormat="1" ht="30" customHeight="1" x14ac:dyDescent="0.25"/>
    <row r="248" s="8" customFormat="1" ht="30" customHeight="1" x14ac:dyDescent="0.25"/>
    <row r="249" s="8" customFormat="1" ht="30" customHeight="1" x14ac:dyDescent="0.25"/>
    <row r="250" s="8" customFormat="1" ht="30" customHeight="1" x14ac:dyDescent="0.25"/>
    <row r="251" s="8" customFormat="1" ht="30" customHeight="1" x14ac:dyDescent="0.25"/>
    <row r="252" s="8" customFormat="1" ht="30" customHeight="1" x14ac:dyDescent="0.25"/>
    <row r="253" s="8" customFormat="1" ht="30" customHeight="1" x14ac:dyDescent="0.25"/>
    <row r="254" s="8" customFormat="1" ht="30" customHeight="1" x14ac:dyDescent="0.25"/>
    <row r="255" s="8" customFormat="1" ht="30" customHeight="1" x14ac:dyDescent="0.25"/>
    <row r="256" s="8" customFormat="1" ht="30" customHeight="1" x14ac:dyDescent="0.25"/>
    <row r="257" s="8" customFormat="1" ht="30" customHeight="1" x14ac:dyDescent="0.25"/>
    <row r="258" s="8" customFormat="1" ht="30" customHeight="1" x14ac:dyDescent="0.25"/>
    <row r="259" s="8" customFormat="1" ht="30" customHeight="1" x14ac:dyDescent="0.25"/>
    <row r="260" s="8" customFormat="1" ht="30" customHeight="1" x14ac:dyDescent="0.25"/>
    <row r="261" s="8" customFormat="1" ht="30" customHeight="1" x14ac:dyDescent="0.25"/>
    <row r="262" s="8" customFormat="1" ht="30" customHeight="1" x14ac:dyDescent="0.25"/>
    <row r="263" s="8" customFormat="1" ht="39" customHeight="1" x14ac:dyDescent="0.25"/>
    <row r="264" s="8" customFormat="1" ht="39" customHeight="1" x14ac:dyDescent="0.25"/>
    <row r="265" s="8" customFormat="1" ht="39" customHeight="1" x14ac:dyDescent="0.25"/>
    <row r="266" s="8" customFormat="1" ht="39" customHeight="1" x14ac:dyDescent="0.25"/>
    <row r="267" s="8" customFormat="1" ht="39" customHeight="1" x14ac:dyDescent="0.25"/>
    <row r="268" s="8" customFormat="1" ht="39" customHeight="1" x14ac:dyDescent="0.25"/>
    <row r="269" s="8" customFormat="1" ht="39" customHeight="1" x14ac:dyDescent="0.25"/>
    <row r="270" s="8" customFormat="1" ht="39" customHeight="1" x14ac:dyDescent="0.25"/>
    <row r="271" s="8" customFormat="1" ht="39" customHeight="1" x14ac:dyDescent="0.25"/>
    <row r="272" s="8" customFormat="1" ht="39" customHeight="1" x14ac:dyDescent="0.25"/>
    <row r="273" s="8" customFormat="1" ht="39" customHeight="1" x14ac:dyDescent="0.25"/>
    <row r="274" s="8" customFormat="1" ht="39" customHeight="1" x14ac:dyDescent="0.25"/>
  </sheetData>
  <mergeCells count="2">
    <mergeCell ref="D1:J1"/>
    <mergeCell ref="D4:E4"/>
  </mergeCells>
  <conditionalFormatting sqref="C11:C124">
    <cfRule type="expression" dxfId="335" priority="17" stopIfTrue="1">
      <formula>IF($A11=1,B11,)</formula>
    </cfRule>
    <cfRule type="expression" dxfId="334" priority="18" stopIfTrue="1">
      <formula>IF($A11="",B11,)</formula>
    </cfRule>
  </conditionalFormatting>
  <conditionalFormatting sqref="E11:E15">
    <cfRule type="expression" dxfId="333" priority="19" stopIfTrue="1">
      <formula>IF($A11="",B11,"")</formula>
    </cfRule>
  </conditionalFormatting>
  <conditionalFormatting sqref="E16:E124">
    <cfRule type="expression" dxfId="332" priority="20" stopIfTrue="1">
      <formula>IF($A16&lt;&gt;1,B16,"")</formula>
    </cfRule>
  </conditionalFormatting>
  <conditionalFormatting sqref="D11:D124">
    <cfRule type="expression" dxfId="331" priority="21" stopIfTrue="1">
      <formula>IF($A11="",B11,)</formula>
    </cfRule>
  </conditionalFormatting>
  <conditionalFormatting sqref="G11:G20 G26:G129">
    <cfRule type="expression" dxfId="330" priority="22" stopIfTrue="1">
      <formula>#REF!="Freelancer"</formula>
    </cfRule>
    <cfRule type="expression" dxfId="329" priority="23" stopIfTrue="1">
      <formula>#REF!="DTC Int. Staff"</formula>
    </cfRule>
  </conditionalFormatting>
  <conditionalFormatting sqref="G26:G30 G33:G57 G60:G129">
    <cfRule type="expression" dxfId="328" priority="15" stopIfTrue="1">
      <formula>$F$5="Freelancer"</formula>
    </cfRule>
    <cfRule type="expression" dxfId="327" priority="16" stopIfTrue="1">
      <formula>$F$5="DTC Int. Staff"</formula>
    </cfRule>
  </conditionalFormatting>
  <conditionalFormatting sqref="G16:G20">
    <cfRule type="expression" dxfId="326" priority="13" stopIfTrue="1">
      <formula>#REF!="Freelancer"</formula>
    </cfRule>
    <cfRule type="expression" dxfId="325" priority="14" stopIfTrue="1">
      <formula>#REF!="DTC Int. Staff"</formula>
    </cfRule>
  </conditionalFormatting>
  <conditionalFormatting sqref="G16:G20">
    <cfRule type="expression" dxfId="324" priority="11" stopIfTrue="1">
      <formula>$F$5="Freelancer"</formula>
    </cfRule>
    <cfRule type="expression" dxfId="323" priority="12" stopIfTrue="1">
      <formula>$F$5="DTC Int. Staff"</formula>
    </cfRule>
  </conditionalFormatting>
  <conditionalFormatting sqref="G21:G25">
    <cfRule type="expression" dxfId="322" priority="9" stopIfTrue="1">
      <formula>#REF!="Freelancer"</formula>
    </cfRule>
    <cfRule type="expression" dxfId="321" priority="10" stopIfTrue="1">
      <formula>#REF!="DTC Int. Staff"</formula>
    </cfRule>
  </conditionalFormatting>
  <conditionalFormatting sqref="G21:G25">
    <cfRule type="expression" dxfId="320" priority="7" stopIfTrue="1">
      <formula>$F$5="Freelancer"</formula>
    </cfRule>
    <cfRule type="expression" dxfId="319" priority="8" stopIfTrue="1">
      <formula>$F$5="DTC Int. Staff"</formula>
    </cfRule>
  </conditionalFormatting>
  <conditionalFormatting sqref="C125:C129">
    <cfRule type="expression" dxfId="318" priority="4" stopIfTrue="1">
      <formula>IF($A125=1,B125,)</formula>
    </cfRule>
    <cfRule type="expression" dxfId="317" priority="5" stopIfTrue="1">
      <formula>IF($A125="",B125,)</formula>
    </cfRule>
  </conditionalFormatting>
  <conditionalFormatting sqref="D125:D129">
    <cfRule type="expression" dxfId="316" priority="6" stopIfTrue="1">
      <formula>IF($A125="",B125,)</formula>
    </cfRule>
  </conditionalFormatting>
  <conditionalFormatting sqref="E125:E129">
    <cfRule type="expression" dxfId="315" priority="3" stopIfTrue="1">
      <formula>IF($A125&lt;&gt;1,B125,"")</formula>
    </cfRule>
  </conditionalFormatting>
  <conditionalFormatting sqref="G59">
    <cfRule type="expression" dxfId="314" priority="1" stopIfTrue="1">
      <formula>$F$5="Freelancer"</formula>
    </cfRule>
    <cfRule type="expression" dxfId="31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15D69-D9DE-42C6-9821-C9BF36913C75}">
  <sheetPr>
    <pageSetUpPr fitToPage="1"/>
  </sheetPr>
  <dimension ref="A1:J278"/>
  <sheetViews>
    <sheetView showGridLines="0" topLeftCell="D117" zoomScale="70" zoomScaleNormal="70" workbookViewId="0">
      <selection activeCell="G70" sqref="G70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93" t="s">
        <v>5</v>
      </c>
      <c r="E1" s="192"/>
      <c r="F1" s="192"/>
      <c r="G1" s="192"/>
      <c r="H1" s="192"/>
      <c r="I1" s="192"/>
      <c r="J1" s="191"/>
    </row>
    <row r="2" spans="1:10" ht="13.5" customHeight="1" x14ac:dyDescent="0.25">
      <c r="D2" s="190"/>
      <c r="E2" s="190"/>
      <c r="F2" s="190"/>
      <c r="G2" s="190"/>
      <c r="H2" s="190"/>
      <c r="I2" s="190"/>
      <c r="J2" s="189"/>
    </row>
    <row r="3" spans="1:10" ht="20.25" customHeight="1" x14ac:dyDescent="0.25">
      <c r="D3" s="185" t="s">
        <v>0</v>
      </c>
      <c r="E3" s="188"/>
      <c r="F3" s="114" t="str">
        <f>'[2]Information-General Settings'!C3</f>
        <v>[Warinthorn]</v>
      </c>
      <c r="G3" s="180"/>
      <c r="I3" s="179"/>
      <c r="J3" s="179"/>
    </row>
    <row r="4" spans="1:10" ht="20.25" customHeight="1" x14ac:dyDescent="0.25">
      <c r="D4" s="187" t="s">
        <v>8</v>
      </c>
      <c r="E4" s="186"/>
      <c r="F4" s="114" t="str">
        <f>'[2]Information-General Settings'!C4</f>
        <v>[Premrasmi]</v>
      </c>
      <c r="G4" s="180"/>
      <c r="I4" s="179"/>
      <c r="J4" s="179"/>
    </row>
    <row r="5" spans="1:10" ht="20.25" customHeight="1" x14ac:dyDescent="0.25">
      <c r="D5" s="185" t="s">
        <v>7</v>
      </c>
      <c r="E5" s="184"/>
      <c r="F5" s="114" t="str">
        <f>'[2]Information-General Settings'!C5</f>
        <v>[TIME 166]</v>
      </c>
      <c r="G5" s="180"/>
      <c r="I5" s="179"/>
      <c r="J5" s="179"/>
    </row>
    <row r="6" spans="1:10" ht="20.25" customHeight="1" x14ac:dyDescent="0.25">
      <c r="E6" s="179"/>
      <c r="F6" s="179"/>
      <c r="G6" s="179"/>
      <c r="H6" s="180"/>
      <c r="I6" s="179"/>
      <c r="J6" s="19"/>
    </row>
    <row r="7" spans="1:10" ht="28" x14ac:dyDescent="0.25">
      <c r="G7" s="183"/>
      <c r="H7" s="180"/>
      <c r="I7" s="21" t="s">
        <v>34</v>
      </c>
      <c r="J7" s="182" t="s">
        <v>35</v>
      </c>
    </row>
    <row r="8" spans="1:10" ht="43.5" customHeight="1" x14ac:dyDescent="0.25">
      <c r="G8" s="179"/>
      <c r="H8" s="180"/>
      <c r="I8" s="24">
        <f>SUM(J10:J144)</f>
        <v>210</v>
      </c>
      <c r="J8" s="181">
        <f>I8/8</f>
        <v>26.25</v>
      </c>
    </row>
    <row r="9" spans="1:10" ht="20.25" customHeight="1" thickBot="1" x14ac:dyDescent="0.3">
      <c r="E9" s="179"/>
      <c r="F9" s="179"/>
      <c r="G9" s="179"/>
      <c r="H9" s="180"/>
      <c r="I9" s="179"/>
      <c r="J9" s="19"/>
    </row>
    <row r="10" spans="1:10" ht="22.5" customHeight="1" thickBot="1" x14ac:dyDescent="0.3">
      <c r="B10" s="8">
        <f>MONTH(E11)</f>
        <v>7</v>
      </c>
      <c r="C10" s="198"/>
      <c r="D10" s="27">
        <v>44378</v>
      </c>
      <c r="E10" s="28" t="s">
        <v>33</v>
      </c>
      <c r="F10" s="29" t="s">
        <v>4</v>
      </c>
      <c r="G10" s="59" t="s">
        <v>6</v>
      </c>
      <c r="H10" s="177" t="s">
        <v>3</v>
      </c>
      <c r="I10" s="177" t="s">
        <v>1</v>
      </c>
      <c r="J10" s="177" t="s">
        <v>2</v>
      </c>
    </row>
    <row r="11" spans="1:10" ht="22.5" customHeight="1" x14ac:dyDescent="0.25">
      <c r="A11" s="8">
        <f>IF(OR(C11="f",C11="u",C11="F",C11="U"),"",IF(OR(B11=1,B11=2,B11=3,B11=4,B11=5),1,""))</f>
        <v>1</v>
      </c>
      <c r="B11" s="8">
        <f>WEEKDAY(E11,2)</f>
        <v>4</v>
      </c>
      <c r="C11" s="32"/>
      <c r="D11" s="194" t="str">
        <f>IF(B11=1,"Mo",IF(B11=2,"Tue",IF(B11=3,"Wed",IF(B11=4,"Thu",IF(B11=5,"Fri",IF(B11=6,"Sat",IF(B11=7,"Sun","")))))))</f>
        <v>Thu</v>
      </c>
      <c r="E11" s="173">
        <f>+D10</f>
        <v>44378</v>
      </c>
      <c r="F11" s="35" t="s">
        <v>53</v>
      </c>
      <c r="G11" s="47">
        <v>9002</v>
      </c>
      <c r="H11" s="37" t="s">
        <v>135</v>
      </c>
      <c r="I11" s="36" t="s">
        <v>64</v>
      </c>
      <c r="J11" s="38">
        <v>8</v>
      </c>
    </row>
    <row r="12" spans="1:10" ht="22.5" customHeight="1" x14ac:dyDescent="0.25">
      <c r="C12" s="39"/>
      <c r="D12" s="194" t="str">
        <f>D11</f>
        <v>Thu</v>
      </c>
      <c r="E12" s="173">
        <f>E11</f>
        <v>44378</v>
      </c>
      <c r="F12" s="35"/>
      <c r="G12" s="47">
        <v>9002</v>
      </c>
      <c r="H12" s="37"/>
      <c r="I12" s="36"/>
      <c r="J12" s="38"/>
    </row>
    <row r="13" spans="1:10" ht="22.5" customHeight="1" x14ac:dyDescent="0.25">
      <c r="C13" s="39"/>
      <c r="D13" s="194" t="str">
        <f>D12</f>
        <v>Thu</v>
      </c>
      <c r="E13" s="173">
        <f>E12</f>
        <v>44378</v>
      </c>
      <c r="F13" s="35"/>
      <c r="G13" s="47">
        <v>9002</v>
      </c>
      <c r="H13" s="37"/>
      <c r="I13" s="36"/>
      <c r="J13" s="38"/>
    </row>
    <row r="14" spans="1:10" ht="22.5" customHeight="1" x14ac:dyDescent="0.25">
      <c r="C14" s="39"/>
      <c r="D14" s="194" t="str">
        <f>D13</f>
        <v>Thu</v>
      </c>
      <c r="E14" s="173">
        <f>E13</f>
        <v>44378</v>
      </c>
      <c r="F14" s="35"/>
      <c r="G14" s="47">
        <v>9002</v>
      </c>
      <c r="H14" s="37"/>
      <c r="I14" s="36"/>
      <c r="J14" s="38"/>
    </row>
    <row r="15" spans="1:10" ht="22.5" customHeight="1" x14ac:dyDescent="0.25">
      <c r="C15" s="39"/>
      <c r="D15" s="194" t="str">
        <f>D14</f>
        <v>Thu</v>
      </c>
      <c r="E15" s="173">
        <f>E14</f>
        <v>44378</v>
      </c>
      <c r="F15" s="35"/>
      <c r="G15" s="47">
        <v>9002</v>
      </c>
      <c r="H15" s="37"/>
      <c r="I15" s="36"/>
      <c r="J15" s="38"/>
    </row>
    <row r="16" spans="1:10" ht="22.5" customHeight="1" x14ac:dyDescent="0.25">
      <c r="A16" s="8">
        <f>IF(OR(C16="f",C16="u",C16="F",C16="U"),"",IF(OR(B16=1,B16=2,B16=3,B16=4,B16=5),1,""))</f>
        <v>1</v>
      </c>
      <c r="B16" s="8">
        <f>WEEKDAY(E16,2)</f>
        <v>5</v>
      </c>
      <c r="C16" s="40"/>
      <c r="D16" s="195" t="str">
        <f>IF(B16=1,"Mo",IF(B16=2,"Tue",IF(B16=3,"Wed",IF(B16=4,"Thu",IF(B16=5,"Fri",IF(B16=6,"Sat",IF(B16=7,"Sun","")))))))</f>
        <v>Fri</v>
      </c>
      <c r="E16" s="171">
        <f>+E11+1</f>
        <v>44379</v>
      </c>
      <c r="F16" s="35" t="s">
        <v>53</v>
      </c>
      <c r="G16" s="47">
        <v>9002</v>
      </c>
      <c r="H16" s="37" t="s">
        <v>135</v>
      </c>
      <c r="I16" s="36" t="s">
        <v>64</v>
      </c>
      <c r="J16" s="38">
        <v>8</v>
      </c>
    </row>
    <row r="17" spans="1:10" ht="22.5" customHeight="1" x14ac:dyDescent="0.25">
      <c r="C17" s="40"/>
      <c r="D17" s="195" t="str">
        <f>D16</f>
        <v>Fri</v>
      </c>
      <c r="E17" s="171">
        <f>E16</f>
        <v>44379</v>
      </c>
      <c r="F17" s="46"/>
      <c r="G17" s="47">
        <v>9002</v>
      </c>
      <c r="H17" s="48"/>
      <c r="I17" s="47"/>
      <c r="J17" s="49"/>
    </row>
    <row r="18" spans="1:10" ht="22.5" customHeight="1" x14ac:dyDescent="0.25">
      <c r="C18" s="40"/>
      <c r="D18" s="195" t="str">
        <f>D17</f>
        <v>Fri</v>
      </c>
      <c r="E18" s="171">
        <f>E17</f>
        <v>44379</v>
      </c>
      <c r="F18" s="46"/>
      <c r="G18" s="47">
        <v>9002</v>
      </c>
      <c r="H18" s="48"/>
      <c r="I18" s="47"/>
      <c r="J18" s="49"/>
    </row>
    <row r="19" spans="1:10" ht="22.5" customHeight="1" x14ac:dyDescent="0.25">
      <c r="C19" s="40"/>
      <c r="D19" s="195" t="str">
        <f>D18</f>
        <v>Fri</v>
      </c>
      <c r="E19" s="171">
        <f>E18</f>
        <v>44379</v>
      </c>
      <c r="F19" s="46"/>
      <c r="G19" s="47">
        <v>9002</v>
      </c>
      <c r="H19" s="48"/>
      <c r="I19" s="47"/>
      <c r="J19" s="49"/>
    </row>
    <row r="20" spans="1:10" ht="22.5" customHeight="1" x14ac:dyDescent="0.25">
      <c r="C20" s="40"/>
      <c r="D20" s="195" t="str">
        <f>D19</f>
        <v>Fri</v>
      </c>
      <c r="E20" s="171">
        <f>E19</f>
        <v>44379</v>
      </c>
      <c r="F20" s="46"/>
      <c r="G20" s="47">
        <v>9002</v>
      </c>
      <c r="H20" s="48"/>
      <c r="I20" s="47"/>
      <c r="J20" s="49"/>
    </row>
    <row r="21" spans="1:10" ht="22.5" customHeight="1" x14ac:dyDescent="0.25">
      <c r="A21" s="8" t="str">
        <f>IF(OR(C21="f",C21="u",C21="F",C21="U"),"",IF(OR(B21=1,B21=2,B21=3,B21=4,B21=5),1,""))</f>
        <v/>
      </c>
      <c r="B21" s="8">
        <f>WEEKDAY(E21,2)</f>
        <v>6</v>
      </c>
      <c r="C21" s="40"/>
      <c r="D21" s="197" t="str">
        <f>IF(B21=1,"Mo",IF(B21=2,"Tue",IF(B21=3,"Wed",IF(B21=4,"Thu",IF(B21=5,"Fri",IF(B21=6,"Sat",IF(B21=7,"Sun","")))))))</f>
        <v>Sat</v>
      </c>
      <c r="E21" s="196">
        <f>+E16+1</f>
        <v>44380</v>
      </c>
      <c r="F21" s="35"/>
      <c r="G21" s="47">
        <v>9002</v>
      </c>
      <c r="H21" s="37"/>
      <c r="I21" s="36"/>
      <c r="J21" s="38"/>
    </row>
    <row r="22" spans="1:10" ht="22.5" customHeight="1" x14ac:dyDescent="0.25">
      <c r="A22" s="8" t="str">
        <f>IF(OR(C22="f",C22="u",C22="F",C22="U"),"",IF(OR(B22=1,B22=2,B22=3,B22=4,B22=5),1,""))</f>
        <v/>
      </c>
      <c r="B22" s="8">
        <f>WEEKDAY(E22,2)</f>
        <v>7</v>
      </c>
      <c r="C22" s="40"/>
      <c r="D22" s="194" t="str">
        <f>IF(B22=1,"Mo",IF(B22=2,"Tue",IF(B22=3,"Wed",IF(B22=4,"Thu",IF(B22=5,"Fri",IF(B22=6,"Sat",IF(B22=7,"Sun","")))))))</f>
        <v>Sun</v>
      </c>
      <c r="E22" s="173">
        <f>+E21+1</f>
        <v>44381</v>
      </c>
      <c r="F22" s="35"/>
      <c r="G22" s="47">
        <v>9002</v>
      </c>
      <c r="H22" s="37"/>
      <c r="I22" s="36"/>
      <c r="J22" s="38"/>
    </row>
    <row r="23" spans="1:10" ht="22.5" customHeight="1" x14ac:dyDescent="0.25">
      <c r="A23" s="8">
        <f>IF(OR(C23="f",C23="u",C23="F",C23="U"),"",IF(OR(B23=1,B23=2,B23=3,B23=4,B23=5),1,""))</f>
        <v>1</v>
      </c>
      <c r="B23" s="8">
        <f>WEEKDAY(E23,2)</f>
        <v>1</v>
      </c>
      <c r="C23" s="40"/>
      <c r="D23" s="195" t="str">
        <f>IF(B23=1,"Mo",IF(B23=2,"Tue",IF(B23=3,"Wed",IF(B23=4,"Thu",IF(B23=5,"Fri",IF(B23=6,"Sat",IF(B23=7,"Sun","")))))))</f>
        <v>Mo</v>
      </c>
      <c r="E23" s="171">
        <f>+E22+1</f>
        <v>44382</v>
      </c>
      <c r="F23" s="35" t="s">
        <v>53</v>
      </c>
      <c r="G23" s="47">
        <v>9002</v>
      </c>
      <c r="H23" s="37" t="s">
        <v>135</v>
      </c>
      <c r="I23" s="36" t="s">
        <v>64</v>
      </c>
      <c r="J23" s="38">
        <v>8</v>
      </c>
    </row>
    <row r="24" spans="1:10" ht="22.5" customHeight="1" x14ac:dyDescent="0.25">
      <c r="C24" s="40"/>
      <c r="D24" s="195" t="str">
        <f>D23</f>
        <v>Mo</v>
      </c>
      <c r="E24" s="171">
        <f>E23</f>
        <v>44382</v>
      </c>
      <c r="F24" s="46"/>
      <c r="G24" s="47">
        <v>9002</v>
      </c>
      <c r="H24" s="48"/>
      <c r="I24" s="47"/>
      <c r="J24" s="49"/>
    </row>
    <row r="25" spans="1:10" ht="22.5" customHeight="1" x14ac:dyDescent="0.25">
      <c r="C25" s="40"/>
      <c r="D25" s="195" t="str">
        <f>D24</f>
        <v>Mo</v>
      </c>
      <c r="E25" s="171">
        <f>E24</f>
        <v>44382</v>
      </c>
      <c r="F25" s="46"/>
      <c r="G25" s="47">
        <v>9002</v>
      </c>
      <c r="H25" s="48"/>
      <c r="I25" s="47"/>
      <c r="J25" s="49"/>
    </row>
    <row r="26" spans="1:10" ht="22.5" customHeight="1" x14ac:dyDescent="0.25">
      <c r="C26" s="40"/>
      <c r="D26" s="195" t="str">
        <f>D25</f>
        <v>Mo</v>
      </c>
      <c r="E26" s="171">
        <f>E25</f>
        <v>44382</v>
      </c>
      <c r="F26" s="46"/>
      <c r="G26" s="47">
        <v>9002</v>
      </c>
      <c r="H26" s="48"/>
      <c r="I26" s="47"/>
      <c r="J26" s="49"/>
    </row>
    <row r="27" spans="1:10" ht="22.5" customHeight="1" x14ac:dyDescent="0.25">
      <c r="C27" s="40"/>
      <c r="D27" s="195" t="str">
        <f>D26</f>
        <v>Mo</v>
      </c>
      <c r="E27" s="171">
        <f>E26</f>
        <v>44382</v>
      </c>
      <c r="F27" s="46"/>
      <c r="G27" s="47">
        <v>9002</v>
      </c>
      <c r="H27" s="48"/>
      <c r="I27" s="47"/>
      <c r="J27" s="49"/>
    </row>
    <row r="28" spans="1:10" ht="22.5" customHeight="1" x14ac:dyDescent="0.25">
      <c r="A28" s="8">
        <f>IF(OR(C28="f",C28="u",C28="F",C28="U"),"",IF(OR(B28=1,B28=2,B28=3,B28=4,B28=5),1,""))</f>
        <v>1</v>
      </c>
      <c r="B28" s="8">
        <f>WEEKDAY(E28,2)</f>
        <v>2</v>
      </c>
      <c r="C28" s="40"/>
      <c r="D28" s="194" t="str">
        <f>IF(B28=1,"Mo",IF(B28=2,"Tue",IF(B28=3,"Wed",IF(B28=4,"Thu",IF(B28=5,"Fri",IF(B28=6,"Sat",IF(B28=7,"Sun","")))))))</f>
        <v>Tue</v>
      </c>
      <c r="E28" s="173">
        <f>+E23+1</f>
        <v>44383</v>
      </c>
      <c r="F28" s="35" t="s">
        <v>53</v>
      </c>
      <c r="G28" s="47">
        <v>9002</v>
      </c>
      <c r="H28" s="37" t="s">
        <v>135</v>
      </c>
      <c r="I28" s="36" t="s">
        <v>64</v>
      </c>
      <c r="J28" s="38">
        <v>8</v>
      </c>
    </row>
    <row r="29" spans="1:10" ht="22.5" customHeight="1" x14ac:dyDescent="0.25">
      <c r="C29" s="40"/>
      <c r="D29" s="194" t="str">
        <f>D28</f>
        <v>Tue</v>
      </c>
      <c r="E29" s="173">
        <f>E28</f>
        <v>44383</v>
      </c>
      <c r="F29" s="35"/>
      <c r="G29" s="47">
        <v>9002</v>
      </c>
      <c r="H29" s="50"/>
      <c r="I29" s="36"/>
      <c r="J29" s="38"/>
    </row>
    <row r="30" spans="1:10" ht="22.5" customHeight="1" x14ac:dyDescent="0.25">
      <c r="C30" s="40"/>
      <c r="D30" s="194" t="str">
        <f>D29</f>
        <v>Tue</v>
      </c>
      <c r="E30" s="173">
        <f>E29</f>
        <v>44383</v>
      </c>
      <c r="F30" s="35"/>
      <c r="G30" s="47">
        <v>9002</v>
      </c>
      <c r="H30" s="50"/>
      <c r="I30" s="36"/>
      <c r="J30" s="38"/>
    </row>
    <row r="31" spans="1:10" ht="22.5" customHeight="1" x14ac:dyDescent="0.25">
      <c r="C31" s="40"/>
      <c r="D31" s="194" t="str">
        <f>D30</f>
        <v>Tue</v>
      </c>
      <c r="E31" s="173">
        <f>E30</f>
        <v>44383</v>
      </c>
      <c r="F31" s="35"/>
      <c r="G31" s="47">
        <v>9002</v>
      </c>
      <c r="H31" s="50"/>
      <c r="I31" s="36"/>
      <c r="J31" s="38"/>
    </row>
    <row r="32" spans="1:10" ht="22.5" customHeight="1" x14ac:dyDescent="0.25">
      <c r="C32" s="40"/>
      <c r="D32" s="194" t="str">
        <f>D31</f>
        <v>Tue</v>
      </c>
      <c r="E32" s="173">
        <f>E31</f>
        <v>44383</v>
      </c>
      <c r="F32" s="35"/>
      <c r="G32" s="47">
        <v>9002</v>
      </c>
      <c r="H32" s="50"/>
      <c r="I32" s="36"/>
      <c r="J32" s="38"/>
    </row>
    <row r="33" spans="1:10" ht="22.5" customHeight="1" x14ac:dyDescent="0.25">
      <c r="A33" s="8">
        <f>IF(OR(C33="f",C33="u",C33="F",C33="U"),"",IF(OR(B33=1,B33=2,B33=3,B33=4,B33=5),1,""))</f>
        <v>1</v>
      </c>
      <c r="B33" s="8">
        <f>WEEKDAY(E33,2)</f>
        <v>3</v>
      </c>
      <c r="C33" s="40"/>
      <c r="D33" s="195" t="str">
        <f>IF(B33=1,"Mo",IF(B33=2,"Tue",IF(B33=3,"Wed",IF(B33=4,"Thu",IF(B33=5,"Fri",IF(B33=6,"Sat",IF(B33=7,"Sun","")))))))</f>
        <v>Wed</v>
      </c>
      <c r="E33" s="171">
        <f>+E28+1</f>
        <v>44384</v>
      </c>
      <c r="F33" s="35" t="s">
        <v>53</v>
      </c>
      <c r="G33" s="47">
        <v>9002</v>
      </c>
      <c r="H33" s="37" t="s">
        <v>135</v>
      </c>
      <c r="I33" s="36" t="s">
        <v>64</v>
      </c>
      <c r="J33" s="38">
        <v>8</v>
      </c>
    </row>
    <row r="34" spans="1:10" ht="22.5" customHeight="1" x14ac:dyDescent="0.25">
      <c r="C34" s="40"/>
      <c r="D34" s="195" t="str">
        <f>D33</f>
        <v>Wed</v>
      </c>
      <c r="E34" s="171">
        <f>E33</f>
        <v>44384</v>
      </c>
      <c r="F34" s="46"/>
      <c r="G34" s="47">
        <v>9002</v>
      </c>
      <c r="H34" s="48"/>
      <c r="I34" s="47"/>
      <c r="J34" s="49"/>
    </row>
    <row r="35" spans="1:10" ht="22.5" customHeight="1" x14ac:dyDescent="0.25">
      <c r="C35" s="40"/>
      <c r="D35" s="195" t="str">
        <f>D34</f>
        <v>Wed</v>
      </c>
      <c r="E35" s="171">
        <f>E34</f>
        <v>44384</v>
      </c>
      <c r="F35" s="46"/>
      <c r="G35" s="47">
        <v>9002</v>
      </c>
      <c r="H35" s="48"/>
      <c r="I35" s="47"/>
      <c r="J35" s="49"/>
    </row>
    <row r="36" spans="1:10" ht="22.5" customHeight="1" x14ac:dyDescent="0.25">
      <c r="C36" s="40"/>
      <c r="D36" s="195" t="str">
        <f>D35</f>
        <v>Wed</v>
      </c>
      <c r="E36" s="171">
        <f>E35</f>
        <v>44384</v>
      </c>
      <c r="F36" s="46"/>
      <c r="G36" s="47">
        <v>9002</v>
      </c>
      <c r="H36" s="48"/>
      <c r="I36" s="47"/>
      <c r="J36" s="49"/>
    </row>
    <row r="37" spans="1:10" ht="22.5" customHeight="1" x14ac:dyDescent="0.25">
      <c r="C37" s="40"/>
      <c r="D37" s="195" t="str">
        <f>D36</f>
        <v>Wed</v>
      </c>
      <c r="E37" s="171">
        <f>E36</f>
        <v>44384</v>
      </c>
      <c r="F37" s="46"/>
      <c r="G37" s="47">
        <v>9002</v>
      </c>
      <c r="H37" s="48"/>
      <c r="I37" s="47"/>
      <c r="J37" s="49"/>
    </row>
    <row r="38" spans="1:10" ht="22.5" customHeight="1" x14ac:dyDescent="0.25">
      <c r="A38" s="8">
        <f>IF(OR(C38="f",C38="u",C38="F",C38="U"),"",IF(OR(B38=1,B38=2,B38=3,B38=4,B38=5),1,""))</f>
        <v>1</v>
      </c>
      <c r="B38" s="8">
        <f>WEEKDAY(E38,2)</f>
        <v>4</v>
      </c>
      <c r="C38" s="40"/>
      <c r="D38" s="194" t="str">
        <f>IF(B38=1,"Mo",IF(B38=2,"Tue",IF(B38=3,"Wed",IF(B38=4,"Thu",IF(B38=5,"Fri",IF(B38=6,"Sat",IF(B38=7,"Sun","")))))))</f>
        <v>Thu</v>
      </c>
      <c r="E38" s="173">
        <f>+E33+1</f>
        <v>44385</v>
      </c>
      <c r="F38" s="35" t="s">
        <v>53</v>
      </c>
      <c r="G38" s="47">
        <v>9002</v>
      </c>
      <c r="H38" s="37" t="s">
        <v>135</v>
      </c>
      <c r="I38" s="36" t="s">
        <v>64</v>
      </c>
      <c r="J38" s="38">
        <v>8</v>
      </c>
    </row>
    <row r="39" spans="1:10" ht="22.5" customHeight="1" x14ac:dyDescent="0.25">
      <c r="C39" s="40"/>
      <c r="D39" s="194" t="str">
        <f>D38</f>
        <v>Thu</v>
      </c>
      <c r="E39" s="173">
        <f>E38</f>
        <v>44385</v>
      </c>
      <c r="F39" s="35"/>
      <c r="G39" s="47">
        <v>9002</v>
      </c>
      <c r="H39" s="43"/>
      <c r="I39" s="36"/>
      <c r="J39" s="38"/>
    </row>
    <row r="40" spans="1:10" ht="22.5" customHeight="1" x14ac:dyDescent="0.25">
      <c r="C40" s="40"/>
      <c r="D40" s="194" t="str">
        <f>D39</f>
        <v>Thu</v>
      </c>
      <c r="E40" s="173">
        <f>E39</f>
        <v>44385</v>
      </c>
      <c r="F40" s="35"/>
      <c r="G40" s="47">
        <v>9002</v>
      </c>
      <c r="H40" s="43"/>
      <c r="I40" s="36"/>
      <c r="J40" s="38"/>
    </row>
    <row r="41" spans="1:10" ht="22.5" customHeight="1" x14ac:dyDescent="0.25">
      <c r="C41" s="40"/>
      <c r="D41" s="194" t="str">
        <f>D40</f>
        <v>Thu</v>
      </c>
      <c r="E41" s="173">
        <f>E40</f>
        <v>44385</v>
      </c>
      <c r="F41" s="35"/>
      <c r="G41" s="47">
        <v>9002</v>
      </c>
      <c r="H41" s="43"/>
      <c r="I41" s="36"/>
      <c r="J41" s="38"/>
    </row>
    <row r="42" spans="1:10" ht="22.5" customHeight="1" x14ac:dyDescent="0.25">
      <c r="C42" s="40"/>
      <c r="D42" s="194" t="str">
        <f>D41</f>
        <v>Thu</v>
      </c>
      <c r="E42" s="173">
        <f>E41</f>
        <v>44385</v>
      </c>
      <c r="F42" s="35"/>
      <c r="G42" s="47">
        <v>9002</v>
      </c>
      <c r="H42" s="43"/>
      <c r="I42" s="36"/>
      <c r="J42" s="38"/>
    </row>
    <row r="43" spans="1:10" ht="22.5" customHeight="1" x14ac:dyDescent="0.25">
      <c r="A43" s="8">
        <f>IF(OR(C43="f",C43="u",C43="F",C43="U"),"",IF(OR(B43=1,B43=2,B43=3,B43=4,B43=5),1,""))</f>
        <v>1</v>
      </c>
      <c r="B43" s="8">
        <f>WEEKDAY(E43,2)</f>
        <v>5</v>
      </c>
      <c r="C43" s="40"/>
      <c r="D43" s="195" t="str">
        <f>IF(B43=1,"Mo",IF(B43=2,"Tue",IF(B43=3,"Wed",IF(B43=4,"Thu",IF(B43=5,"Fri",IF(B43=6,"Sat",IF(B43=7,"Sun","")))))))</f>
        <v>Fri</v>
      </c>
      <c r="E43" s="171">
        <f>+E38+1</f>
        <v>44386</v>
      </c>
      <c r="F43" s="35" t="s">
        <v>53</v>
      </c>
      <c r="G43" s="47">
        <v>9002</v>
      </c>
      <c r="H43" s="37" t="s">
        <v>135</v>
      </c>
      <c r="I43" s="36" t="s">
        <v>64</v>
      </c>
      <c r="J43" s="38">
        <v>8</v>
      </c>
    </row>
    <row r="44" spans="1:10" ht="22.5" customHeight="1" x14ac:dyDescent="0.25">
      <c r="C44" s="40"/>
      <c r="D44" s="195" t="str">
        <f>D43</f>
        <v>Fri</v>
      </c>
      <c r="E44" s="171">
        <f>E43</f>
        <v>44386</v>
      </c>
      <c r="F44" s="46"/>
      <c r="G44" s="47">
        <v>9002</v>
      </c>
      <c r="H44" s="48"/>
      <c r="I44" s="47"/>
      <c r="J44" s="49"/>
    </row>
    <row r="45" spans="1:10" ht="22.5" customHeight="1" x14ac:dyDescent="0.25">
      <c r="C45" s="40"/>
      <c r="D45" s="195" t="str">
        <f>D44</f>
        <v>Fri</v>
      </c>
      <c r="E45" s="171">
        <f>E44</f>
        <v>44386</v>
      </c>
      <c r="F45" s="46"/>
      <c r="G45" s="47">
        <v>9002</v>
      </c>
      <c r="H45" s="48"/>
      <c r="I45" s="47"/>
      <c r="J45" s="49"/>
    </row>
    <row r="46" spans="1:10" ht="22.5" customHeight="1" x14ac:dyDescent="0.25">
      <c r="C46" s="40"/>
      <c r="D46" s="195" t="str">
        <f>D45</f>
        <v>Fri</v>
      </c>
      <c r="E46" s="171">
        <f>E45</f>
        <v>44386</v>
      </c>
      <c r="F46" s="46"/>
      <c r="G46" s="47">
        <v>9002</v>
      </c>
      <c r="H46" s="48"/>
      <c r="I46" s="47"/>
      <c r="J46" s="49"/>
    </row>
    <row r="47" spans="1:10" ht="22.5" customHeight="1" x14ac:dyDescent="0.25">
      <c r="C47" s="40"/>
      <c r="D47" s="195" t="str">
        <f>D46</f>
        <v>Fri</v>
      </c>
      <c r="E47" s="171">
        <f>E46</f>
        <v>44386</v>
      </c>
      <c r="F47" s="46"/>
      <c r="G47" s="47">
        <v>9002</v>
      </c>
      <c r="H47" s="48"/>
      <c r="I47" s="47"/>
      <c r="J47" s="49"/>
    </row>
    <row r="48" spans="1:10" ht="22.5" customHeight="1" x14ac:dyDescent="0.25">
      <c r="A48" s="8" t="str">
        <f>IF(OR(C48="f",C48="u",C48="F",C48="U"),"",IF(OR(B48=1,B48=2,B48=3,B48=4,B48=5),1,""))</f>
        <v/>
      </c>
      <c r="B48" s="8">
        <f>WEEKDAY(E48,2)</f>
        <v>6</v>
      </c>
      <c r="C48" s="40"/>
      <c r="D48" s="194" t="str">
        <f>IF(B48=1,"Mo",IF(B48=2,"Tue",IF(B48=3,"Wed",IF(B48=4,"Thu",IF(B48=5,"Fri",IF(B48=6,"Sat",IF(B48=7,"Sun","")))))))</f>
        <v>Sat</v>
      </c>
      <c r="E48" s="173">
        <f>+E43+1</f>
        <v>44387</v>
      </c>
      <c r="F48" s="35"/>
      <c r="G48" s="47">
        <v>9002</v>
      </c>
      <c r="H48" s="37"/>
      <c r="I48" s="36"/>
      <c r="J48" s="38"/>
    </row>
    <row r="49" spans="1:10" ht="22.5" customHeight="1" x14ac:dyDescent="0.25">
      <c r="A49" s="8" t="str">
        <f>IF(OR(C49="f",C49="u",C49="F",C49="U"),"",IF(OR(B49=1,B49=2,B49=3,B49=4,B49=5),1,""))</f>
        <v/>
      </c>
      <c r="B49" s="8">
        <f>WEEKDAY(E49,2)</f>
        <v>7</v>
      </c>
      <c r="C49" s="40"/>
      <c r="D49" s="194" t="str">
        <f>IF(B49=1,"Mo",IF(B49=2,"Tue",IF(B49=3,"Wed",IF(B49=4,"Thu",IF(B49=5,"Fri",IF(B49=6,"Sat",IF(B49=7,"Sun","")))))))</f>
        <v>Sun</v>
      </c>
      <c r="E49" s="173">
        <f>+E48+1</f>
        <v>44388</v>
      </c>
      <c r="F49" s="35"/>
      <c r="G49" s="47">
        <v>9002</v>
      </c>
      <c r="H49" s="43"/>
      <c r="I49" s="36"/>
      <c r="J49" s="38"/>
    </row>
    <row r="50" spans="1:10" ht="22.5" customHeight="1" x14ac:dyDescent="0.25">
      <c r="A50" s="8">
        <f>IF(OR(C50="f",C50="u",C50="F",C50="U"),"",IF(OR(B50=1,B50=2,B50=3,B50=4,B50=5),1,""))</f>
        <v>1</v>
      </c>
      <c r="B50" s="8">
        <f>WEEKDAY(E50,2)</f>
        <v>1</v>
      </c>
      <c r="C50" s="40"/>
      <c r="D50" s="195" t="str">
        <f>IF(B50=1,"Mo",IF(B50=2,"Tue",IF(B50=3,"Wed",IF(B50=4,"Thu",IF(B50=5,"Fri",IF(B50=6,"Sat",IF(B50=7,"Sun","")))))))</f>
        <v>Mo</v>
      </c>
      <c r="E50" s="171">
        <f>+E49+1</f>
        <v>44389</v>
      </c>
      <c r="F50" s="35" t="s">
        <v>53</v>
      </c>
      <c r="G50" s="47">
        <v>9002</v>
      </c>
      <c r="H50" s="37" t="s">
        <v>135</v>
      </c>
      <c r="I50" s="47" t="s">
        <v>56</v>
      </c>
      <c r="J50" s="38">
        <v>8</v>
      </c>
    </row>
    <row r="51" spans="1:10" ht="22.5" customHeight="1" x14ac:dyDescent="0.25">
      <c r="C51" s="40"/>
      <c r="D51" s="195" t="str">
        <f>D50</f>
        <v>Mo</v>
      </c>
      <c r="E51" s="171">
        <f>E50</f>
        <v>44389</v>
      </c>
      <c r="F51" s="46"/>
      <c r="G51" s="47">
        <v>9002</v>
      </c>
      <c r="H51" s="51"/>
      <c r="I51" s="47"/>
      <c r="J51" s="49"/>
    </row>
    <row r="52" spans="1:10" ht="22.5" customHeight="1" x14ac:dyDescent="0.25">
      <c r="C52" s="40"/>
      <c r="D52" s="195" t="str">
        <f>D51</f>
        <v>Mo</v>
      </c>
      <c r="E52" s="171">
        <f>E51</f>
        <v>44389</v>
      </c>
      <c r="F52" s="46"/>
      <c r="G52" s="47">
        <v>9002</v>
      </c>
      <c r="H52" s="51"/>
      <c r="I52" s="47"/>
      <c r="J52" s="49"/>
    </row>
    <row r="53" spans="1:10" ht="22.5" customHeight="1" x14ac:dyDescent="0.25">
      <c r="C53" s="40"/>
      <c r="D53" s="195" t="str">
        <f>D52</f>
        <v>Mo</v>
      </c>
      <c r="E53" s="171">
        <f>E52</f>
        <v>44389</v>
      </c>
      <c r="F53" s="46"/>
      <c r="G53" s="47">
        <v>9002</v>
      </c>
      <c r="H53" s="51"/>
      <c r="I53" s="47"/>
      <c r="J53" s="49"/>
    </row>
    <row r="54" spans="1:10" ht="22.5" customHeight="1" x14ac:dyDescent="0.25">
      <c r="C54" s="40"/>
      <c r="D54" s="195" t="str">
        <f>D53</f>
        <v>Mo</v>
      </c>
      <c r="E54" s="171">
        <f>E53</f>
        <v>44389</v>
      </c>
      <c r="F54" s="46"/>
      <c r="G54" s="47">
        <v>9002</v>
      </c>
      <c r="H54" s="51"/>
      <c r="I54" s="47"/>
      <c r="J54" s="49"/>
    </row>
    <row r="55" spans="1:10" ht="22.5" customHeight="1" x14ac:dyDescent="0.25">
      <c r="A55" s="8">
        <f>IF(OR(C55="f",C55="u",C55="F",C55="U"),"",IF(OR(B55=1,B55=2,B55=3,B55=4,B55=5),1,""))</f>
        <v>1</v>
      </c>
      <c r="B55" s="8">
        <f>WEEKDAY(E55,2)</f>
        <v>2</v>
      </c>
      <c r="C55" s="40"/>
      <c r="D55" s="194" t="str">
        <f>IF(B55=1,"Mo",IF(B55=2,"Tue",IF(B55=3,"Wed",IF(B55=4,"Thu",IF(B55=5,"Fri",IF(B55=6,"Sat",IF(B55=7,"Sun","")))))))</f>
        <v>Tue</v>
      </c>
      <c r="E55" s="173">
        <f>+E50+1</f>
        <v>44390</v>
      </c>
      <c r="F55" s="35" t="s">
        <v>53</v>
      </c>
      <c r="G55" s="47">
        <v>9002</v>
      </c>
      <c r="H55" s="37" t="s">
        <v>135</v>
      </c>
      <c r="I55" s="47" t="s">
        <v>56</v>
      </c>
      <c r="J55" s="38">
        <v>8</v>
      </c>
    </row>
    <row r="56" spans="1:10" ht="22.5" customHeight="1" x14ac:dyDescent="0.25">
      <c r="C56" s="40"/>
      <c r="D56" s="194" t="str">
        <f>D55</f>
        <v>Tue</v>
      </c>
      <c r="E56" s="173">
        <f>E55</f>
        <v>44390</v>
      </c>
      <c r="F56" s="35"/>
      <c r="G56" s="47">
        <v>9002</v>
      </c>
      <c r="H56" s="43"/>
      <c r="I56" s="36"/>
      <c r="J56" s="38"/>
    </row>
    <row r="57" spans="1:10" ht="22.5" customHeight="1" x14ac:dyDescent="0.25">
      <c r="C57" s="40"/>
      <c r="D57" s="194" t="str">
        <f>D56</f>
        <v>Tue</v>
      </c>
      <c r="E57" s="173">
        <f>E56</f>
        <v>44390</v>
      </c>
      <c r="F57" s="35"/>
      <c r="G57" s="47">
        <v>9002</v>
      </c>
      <c r="H57" s="43"/>
      <c r="I57" s="36"/>
      <c r="J57" s="38"/>
    </row>
    <row r="58" spans="1:10" ht="22.5" customHeight="1" x14ac:dyDescent="0.25">
      <c r="C58" s="40"/>
      <c r="D58" s="194" t="str">
        <f>D57</f>
        <v>Tue</v>
      </c>
      <c r="E58" s="173">
        <f>E57</f>
        <v>44390</v>
      </c>
      <c r="F58" s="35"/>
      <c r="G58" s="47">
        <v>9002</v>
      </c>
      <c r="H58" s="43"/>
      <c r="I58" s="36"/>
      <c r="J58" s="38"/>
    </row>
    <row r="59" spans="1:10" ht="22.5" customHeight="1" x14ac:dyDescent="0.25">
      <c r="C59" s="40"/>
      <c r="D59" s="194" t="str">
        <f>D58</f>
        <v>Tue</v>
      </c>
      <c r="E59" s="173">
        <f>E58</f>
        <v>44390</v>
      </c>
      <c r="F59" s="35"/>
      <c r="G59" s="47">
        <v>9002</v>
      </c>
      <c r="H59" s="43"/>
      <c r="I59" s="36"/>
      <c r="J59" s="38"/>
    </row>
    <row r="60" spans="1:10" ht="22.5" customHeight="1" x14ac:dyDescent="0.25">
      <c r="A60" s="8">
        <f>IF(OR(C60="f",C60="u",C60="F",C60="U"),"",IF(OR(B60=1,B60=2,B60=3,B60=4,B60=5),1,""))</f>
        <v>1</v>
      </c>
      <c r="B60" s="8">
        <f>WEEKDAY(E60,2)</f>
        <v>3</v>
      </c>
      <c r="C60" s="40"/>
      <c r="D60" s="195" t="str">
        <f>IF(B60=1,"Mo",IF(B60=2,"Tue",IF(B60=3,"Wed",IF(B60=4,"Thu",IF(B60=5,"Fri",IF(B60=6,"Sat",IF(B60=7,"Sun","")))))))</f>
        <v>Wed</v>
      </c>
      <c r="E60" s="171">
        <f>+E55+1</f>
        <v>44391</v>
      </c>
      <c r="F60" s="35" t="s">
        <v>53</v>
      </c>
      <c r="G60" s="47">
        <v>9002</v>
      </c>
      <c r="H60" s="37" t="s">
        <v>135</v>
      </c>
      <c r="I60" s="47" t="s">
        <v>56</v>
      </c>
      <c r="J60" s="38">
        <v>8</v>
      </c>
    </row>
    <row r="61" spans="1:10" ht="22.5" customHeight="1" x14ac:dyDescent="0.25">
      <c r="C61" s="40"/>
      <c r="D61" s="195" t="str">
        <f>D60</f>
        <v>Wed</v>
      </c>
      <c r="E61" s="171">
        <f>E60</f>
        <v>44391</v>
      </c>
      <c r="F61" s="46"/>
      <c r="G61" s="47">
        <v>9002</v>
      </c>
      <c r="H61" s="48"/>
      <c r="I61" s="47"/>
      <c r="J61" s="49"/>
    </row>
    <row r="62" spans="1:10" ht="22.5" customHeight="1" x14ac:dyDescent="0.25">
      <c r="C62" s="40"/>
      <c r="D62" s="195" t="str">
        <f>D61</f>
        <v>Wed</v>
      </c>
      <c r="E62" s="171">
        <f>E61</f>
        <v>44391</v>
      </c>
      <c r="F62" s="46"/>
      <c r="G62" s="47">
        <v>9002</v>
      </c>
      <c r="H62" s="48"/>
      <c r="I62" s="47"/>
      <c r="J62" s="49"/>
    </row>
    <row r="63" spans="1:10" ht="22.5" customHeight="1" x14ac:dyDescent="0.25">
      <c r="C63" s="40"/>
      <c r="D63" s="195" t="str">
        <f>D62</f>
        <v>Wed</v>
      </c>
      <c r="E63" s="171">
        <f>E62</f>
        <v>44391</v>
      </c>
      <c r="F63" s="46"/>
      <c r="G63" s="47">
        <v>9002</v>
      </c>
      <c r="H63" s="48"/>
      <c r="I63" s="47"/>
      <c r="J63" s="49"/>
    </row>
    <row r="64" spans="1:10" ht="22.5" customHeight="1" x14ac:dyDescent="0.25">
      <c r="C64" s="40"/>
      <c r="D64" s="195" t="str">
        <f>D63</f>
        <v>Wed</v>
      </c>
      <c r="E64" s="171">
        <f>E63</f>
        <v>44391</v>
      </c>
      <c r="F64" s="46"/>
      <c r="G64" s="47">
        <v>9002</v>
      </c>
      <c r="H64" s="48"/>
      <c r="I64" s="47"/>
      <c r="J64" s="49"/>
    </row>
    <row r="65" spans="1:10" ht="22.5" customHeight="1" x14ac:dyDescent="0.25">
      <c r="A65" s="8">
        <f>IF(OR(C65="f",C65="u",C65="F",C65="U"),"",IF(OR(B65=1,B65=2,B65=3,B65=4,B65=5),1,""))</f>
        <v>1</v>
      </c>
      <c r="B65" s="8">
        <f>WEEKDAY(E65,2)</f>
        <v>4</v>
      </c>
      <c r="C65" s="40"/>
      <c r="D65" s="194" t="str">
        <f>IF(B65=1,"Mo",IF(B65=2,"Tue",IF(B65=3,"Wed",IF(B65=4,"Thu",IF(B65=5,"Fri",IF(B65=6,"Sat",IF(B65=7,"Sun","")))))))</f>
        <v>Thu</v>
      </c>
      <c r="E65" s="173">
        <f>+E60+1</f>
        <v>44392</v>
      </c>
      <c r="F65" s="35" t="s">
        <v>53</v>
      </c>
      <c r="G65" s="47">
        <v>9002</v>
      </c>
      <c r="H65" s="37" t="s">
        <v>135</v>
      </c>
      <c r="I65" s="47" t="s">
        <v>56</v>
      </c>
      <c r="J65" s="38">
        <v>8</v>
      </c>
    </row>
    <row r="66" spans="1:10" ht="22.5" customHeight="1" x14ac:dyDescent="0.25">
      <c r="C66" s="40"/>
      <c r="D66" s="194" t="str">
        <f>D65</f>
        <v>Thu</v>
      </c>
      <c r="E66" s="173">
        <f>E65</f>
        <v>44392</v>
      </c>
      <c r="F66" s="35"/>
      <c r="G66" s="47">
        <v>9002</v>
      </c>
      <c r="H66" s="43"/>
      <c r="I66" s="36"/>
      <c r="J66" s="38"/>
    </row>
    <row r="67" spans="1:10" ht="22.5" customHeight="1" x14ac:dyDescent="0.25">
      <c r="C67" s="40"/>
      <c r="D67" s="194" t="str">
        <f>D66</f>
        <v>Thu</v>
      </c>
      <c r="E67" s="173">
        <f>E66</f>
        <v>44392</v>
      </c>
      <c r="F67" s="35"/>
      <c r="G67" s="47">
        <v>9002</v>
      </c>
      <c r="H67" s="43"/>
      <c r="I67" s="36"/>
      <c r="J67" s="38"/>
    </row>
    <row r="68" spans="1:10" ht="22.5" customHeight="1" x14ac:dyDescent="0.25">
      <c r="C68" s="40"/>
      <c r="D68" s="194" t="str">
        <f>D67</f>
        <v>Thu</v>
      </c>
      <c r="E68" s="173">
        <f>E67</f>
        <v>44392</v>
      </c>
      <c r="F68" s="35"/>
      <c r="G68" s="47">
        <v>9002</v>
      </c>
      <c r="H68" s="43"/>
      <c r="I68" s="36"/>
      <c r="J68" s="38"/>
    </row>
    <row r="69" spans="1:10" ht="22.5" customHeight="1" x14ac:dyDescent="0.25">
      <c r="C69" s="40"/>
      <c r="D69" s="194" t="str">
        <f>D68</f>
        <v>Thu</v>
      </c>
      <c r="E69" s="173">
        <f>E68</f>
        <v>44392</v>
      </c>
      <c r="F69" s="35"/>
      <c r="G69" s="47">
        <v>9002</v>
      </c>
      <c r="H69" s="43"/>
      <c r="I69" s="36"/>
      <c r="J69" s="38"/>
    </row>
    <row r="70" spans="1:10" ht="22.5" customHeight="1" x14ac:dyDescent="0.25">
      <c r="A70" s="8">
        <f>IF(OR(C70="f",C70="u",C70="F",C70="U"),"",IF(OR(B70=1,B70=2,B70=3,B70=4,B70=5),1,""))</f>
        <v>1</v>
      </c>
      <c r="B70" s="8">
        <f>WEEKDAY(E70,2)</f>
        <v>5</v>
      </c>
      <c r="C70" s="40"/>
      <c r="D70" s="195" t="str">
        <f>IF(B70=1,"Mo",IF(B70=2,"Tue",IF(B70=3,"Wed",IF(B70=4,"Thu",IF(B70=5,"Fri",IF(B70=6,"Sat",IF(B70=7,"Sun","")))))))</f>
        <v>Fri</v>
      </c>
      <c r="E70" s="171">
        <f>+E65+1</f>
        <v>44393</v>
      </c>
      <c r="F70" s="35" t="s">
        <v>53</v>
      </c>
      <c r="G70" s="47">
        <v>9002</v>
      </c>
      <c r="H70" s="37" t="s">
        <v>135</v>
      </c>
      <c r="I70" s="47" t="s">
        <v>56</v>
      </c>
      <c r="J70" s="38">
        <v>8</v>
      </c>
    </row>
    <row r="71" spans="1:10" ht="22.5" customHeight="1" x14ac:dyDescent="0.25">
      <c r="C71" s="40"/>
      <c r="D71" s="195" t="str">
        <f>D70</f>
        <v>Fri</v>
      </c>
      <c r="E71" s="171">
        <f>E70</f>
        <v>44393</v>
      </c>
      <c r="F71" s="46"/>
      <c r="G71" s="47">
        <v>9002</v>
      </c>
      <c r="H71" s="48" t="s">
        <v>136</v>
      </c>
      <c r="I71" s="47" t="s">
        <v>56</v>
      </c>
      <c r="J71" s="38">
        <v>8</v>
      </c>
    </row>
    <row r="72" spans="1:10" ht="22.5" customHeight="1" x14ac:dyDescent="0.25">
      <c r="C72" s="40"/>
      <c r="D72" s="195" t="str">
        <f>D71</f>
        <v>Fri</v>
      </c>
      <c r="E72" s="171">
        <f>E71</f>
        <v>44393</v>
      </c>
      <c r="F72" s="46"/>
      <c r="G72" s="47">
        <v>9002</v>
      </c>
      <c r="H72" s="48"/>
      <c r="I72" s="47"/>
      <c r="J72" s="49"/>
    </row>
    <row r="73" spans="1:10" ht="22.5" customHeight="1" x14ac:dyDescent="0.25">
      <c r="C73" s="40"/>
      <c r="D73" s="195" t="str">
        <f>D72</f>
        <v>Fri</v>
      </c>
      <c r="E73" s="171">
        <f>E72</f>
        <v>44393</v>
      </c>
      <c r="F73" s="46"/>
      <c r="G73" s="47">
        <v>9002</v>
      </c>
      <c r="H73" s="48"/>
      <c r="I73" s="47"/>
      <c r="J73" s="49"/>
    </row>
    <row r="74" spans="1:10" ht="22.5" customHeight="1" x14ac:dyDescent="0.25">
      <c r="C74" s="40"/>
      <c r="D74" s="195" t="str">
        <f>D73</f>
        <v>Fri</v>
      </c>
      <c r="E74" s="171">
        <f>E73</f>
        <v>44393</v>
      </c>
      <c r="F74" s="46"/>
      <c r="G74" s="47">
        <v>9002</v>
      </c>
      <c r="H74" s="48"/>
      <c r="I74" s="47"/>
      <c r="J74" s="49"/>
    </row>
    <row r="75" spans="1:10" ht="22.5" customHeight="1" x14ac:dyDescent="0.25">
      <c r="A75" s="8" t="str">
        <f>IF(OR(C75="f",C75="u",C75="F",C75="U"),"",IF(OR(B75=1,B75=2,B75=3,B75=4,B75=5),1,""))</f>
        <v/>
      </c>
      <c r="B75" s="8">
        <f>WEEKDAY(E75,2)</f>
        <v>6</v>
      </c>
      <c r="C75" s="40"/>
      <c r="D75" s="194" t="str">
        <f>IF(B75=1,"Mo",IF(B75=2,"Tue",IF(B75=3,"Wed",IF(B75=4,"Thu",IF(B75=5,"Fri",IF(B75=6,"Sat",IF(B75=7,"Sun","")))))))</f>
        <v>Sat</v>
      </c>
      <c r="E75" s="173">
        <f>+E70+1</f>
        <v>44394</v>
      </c>
      <c r="F75" s="35"/>
      <c r="G75" s="47">
        <v>9002</v>
      </c>
      <c r="H75" s="48" t="s">
        <v>136</v>
      </c>
      <c r="I75" s="47" t="s">
        <v>56</v>
      </c>
      <c r="J75" s="38">
        <v>8</v>
      </c>
    </row>
    <row r="76" spans="1:10" ht="22.5" customHeight="1" x14ac:dyDescent="0.25">
      <c r="A76" s="8" t="str">
        <f>IF(OR(C76="f",C76="u",C76="F",C76="U"),"",IF(OR(B76=1,B76=2,B76=3,B76=4,B76=5),1,""))</f>
        <v/>
      </c>
      <c r="B76" s="8">
        <f>WEEKDAY(E76,2)</f>
        <v>7</v>
      </c>
      <c r="C76" s="40"/>
      <c r="D76" s="194" t="str">
        <f>IF(B76=1,"Mo",IF(B76=2,"Tue",IF(B76=3,"Wed",IF(B76=4,"Thu",IF(B76=5,"Fri",IF(B76=6,"Sat",IF(B76=7,"Sun","")))))))</f>
        <v>Sun</v>
      </c>
      <c r="E76" s="173">
        <f>+E75+1</f>
        <v>44395</v>
      </c>
      <c r="F76" s="35"/>
      <c r="G76" s="47">
        <v>9002</v>
      </c>
      <c r="H76" s="48" t="s">
        <v>136</v>
      </c>
      <c r="I76" s="47" t="s">
        <v>56</v>
      </c>
      <c r="J76" s="38">
        <v>8</v>
      </c>
    </row>
    <row r="77" spans="1:10" ht="22.5" customHeight="1" x14ac:dyDescent="0.25">
      <c r="A77" s="8">
        <f>IF(OR(C77="f",C77="u",C77="F",C77="U"),"",IF(OR(B77=1,B77=2,B77=3,B77=4,B77=5),1,""))</f>
        <v>1</v>
      </c>
      <c r="B77" s="8">
        <f>WEEKDAY(E77,2)</f>
        <v>1</v>
      </c>
      <c r="C77" s="40"/>
      <c r="D77" s="195" t="str">
        <f>IF(B77=1,"Mo",IF(B77=2,"Tue",IF(B77=3,"Wed",IF(B77=4,"Thu",IF(B77=5,"Fri",IF(B77=6,"Sat",IF(B77=7,"Sun","")))))))</f>
        <v>Mo</v>
      </c>
      <c r="E77" s="171">
        <f>+E76+1</f>
        <v>44396</v>
      </c>
      <c r="F77" s="35" t="s">
        <v>53</v>
      </c>
      <c r="G77" s="47">
        <v>9002</v>
      </c>
      <c r="H77" s="48" t="s">
        <v>136</v>
      </c>
      <c r="I77" s="47" t="s">
        <v>56</v>
      </c>
      <c r="J77" s="38">
        <v>8</v>
      </c>
    </row>
    <row r="78" spans="1:10" ht="22.5" customHeight="1" x14ac:dyDescent="0.25">
      <c r="C78" s="40"/>
      <c r="D78" s="195" t="str">
        <f>D77</f>
        <v>Mo</v>
      </c>
      <c r="E78" s="171">
        <f>E77</f>
        <v>44396</v>
      </c>
      <c r="F78" s="46"/>
      <c r="G78" s="47">
        <v>9002</v>
      </c>
      <c r="H78" s="48"/>
      <c r="I78" s="47"/>
      <c r="J78" s="49"/>
    </row>
    <row r="79" spans="1:10" ht="22.5" customHeight="1" x14ac:dyDescent="0.25">
      <c r="C79" s="40"/>
      <c r="D79" s="195" t="str">
        <f>D78</f>
        <v>Mo</v>
      </c>
      <c r="E79" s="171">
        <f>E78</f>
        <v>44396</v>
      </c>
      <c r="F79" s="46"/>
      <c r="G79" s="47">
        <v>9002</v>
      </c>
      <c r="H79" s="48"/>
      <c r="I79" s="47"/>
      <c r="J79" s="49"/>
    </row>
    <row r="80" spans="1:10" ht="22.5" customHeight="1" x14ac:dyDescent="0.25">
      <c r="C80" s="40"/>
      <c r="D80" s="195" t="str">
        <f>D79</f>
        <v>Mo</v>
      </c>
      <c r="E80" s="171">
        <f>E79</f>
        <v>44396</v>
      </c>
      <c r="F80" s="46"/>
      <c r="G80" s="47">
        <v>9002</v>
      </c>
      <c r="H80" s="48"/>
      <c r="I80" s="47"/>
      <c r="J80" s="49"/>
    </row>
    <row r="81" spans="1:10" ht="22.5" customHeight="1" x14ac:dyDescent="0.25">
      <c r="C81" s="40"/>
      <c r="D81" s="195" t="str">
        <f>D80</f>
        <v>Mo</v>
      </c>
      <c r="E81" s="171">
        <f>E80</f>
        <v>44396</v>
      </c>
      <c r="F81" s="46"/>
      <c r="G81" s="47">
        <v>9002</v>
      </c>
      <c r="H81" s="48"/>
      <c r="I81" s="47"/>
      <c r="J81" s="49"/>
    </row>
    <row r="82" spans="1:10" ht="22.5" customHeight="1" x14ac:dyDescent="0.25">
      <c r="A82" s="8">
        <f>IF(OR(C82="f",C82="u",C82="F",C82="U"),"",IF(OR(B82=1,B82=2,B82=3,B82=4,B82=5),1,""))</f>
        <v>1</v>
      </c>
      <c r="B82" s="8">
        <f>WEEKDAY(E82,2)</f>
        <v>2</v>
      </c>
      <c r="C82" s="40"/>
      <c r="D82" s="194" t="str">
        <f>IF(B82=1,"Mo",IF(B82=2,"Tue",IF(B82=3,"Wed",IF(B82=4,"Thu",IF(B82=5,"Fri",IF(B82=6,"Sat",IF(B82=7,"Sun","")))))))</f>
        <v>Tue</v>
      </c>
      <c r="E82" s="173">
        <f>+E77+1</f>
        <v>44397</v>
      </c>
      <c r="F82" s="35" t="s">
        <v>53</v>
      </c>
      <c r="G82" s="47">
        <v>9002</v>
      </c>
      <c r="H82" s="48" t="s">
        <v>136</v>
      </c>
      <c r="I82" s="47" t="s">
        <v>56</v>
      </c>
      <c r="J82" s="38">
        <v>8</v>
      </c>
    </row>
    <row r="83" spans="1:10" ht="22.5" customHeight="1" x14ac:dyDescent="0.25">
      <c r="C83" s="40"/>
      <c r="D83" s="194" t="str">
        <f>D82</f>
        <v>Tue</v>
      </c>
      <c r="E83" s="173">
        <f>E82</f>
        <v>44397</v>
      </c>
      <c r="F83" s="35"/>
      <c r="G83" s="47">
        <v>9002</v>
      </c>
      <c r="H83" s="43"/>
      <c r="I83" s="36"/>
      <c r="J83" s="38"/>
    </row>
    <row r="84" spans="1:10" ht="22.5" customHeight="1" x14ac:dyDescent="0.25">
      <c r="C84" s="40"/>
      <c r="D84" s="194" t="str">
        <f>D83</f>
        <v>Tue</v>
      </c>
      <c r="E84" s="173">
        <f>E83</f>
        <v>44397</v>
      </c>
      <c r="F84" s="35"/>
      <c r="G84" s="47">
        <v>9002</v>
      </c>
      <c r="H84" s="43"/>
      <c r="I84" s="36"/>
      <c r="J84" s="38"/>
    </row>
    <row r="85" spans="1:10" ht="22.5" customHeight="1" x14ac:dyDescent="0.25">
      <c r="C85" s="40"/>
      <c r="D85" s="194" t="str">
        <f>D84</f>
        <v>Tue</v>
      </c>
      <c r="E85" s="173">
        <f>E84</f>
        <v>44397</v>
      </c>
      <c r="F85" s="35"/>
      <c r="G85" s="47">
        <v>9002</v>
      </c>
      <c r="H85" s="43"/>
      <c r="I85" s="36"/>
      <c r="J85" s="38"/>
    </row>
    <row r="86" spans="1:10" ht="22.5" customHeight="1" x14ac:dyDescent="0.25">
      <c r="C86" s="40"/>
      <c r="D86" s="194" t="str">
        <f>D85</f>
        <v>Tue</v>
      </c>
      <c r="E86" s="173">
        <f>E85</f>
        <v>44397</v>
      </c>
      <c r="F86" s="35"/>
      <c r="G86" s="47">
        <v>9002</v>
      </c>
      <c r="H86" s="43"/>
      <c r="I86" s="36"/>
      <c r="J86" s="38"/>
    </row>
    <row r="87" spans="1:10" ht="22.5" customHeight="1" x14ac:dyDescent="0.25">
      <c r="A87" s="8">
        <f>IF(OR(C87="f",C87="u",C87="F",C87="U"),"",IF(OR(B87=1,B87=2,B87=3,B87=4,B87=5),1,""))</f>
        <v>1</v>
      </c>
      <c r="B87" s="8">
        <f>WEEKDAY(E87,2)</f>
        <v>3</v>
      </c>
      <c r="C87" s="40"/>
      <c r="D87" s="195" t="str">
        <f>IF(B87=1,"Mo",IF(B87=2,"Tue",IF(B87=3,"Wed",IF(B87=4,"Thu",IF(B87=5,"Fri",IF(B87=6,"Sat",IF(B87=7,"Sun","")))))))</f>
        <v>Wed</v>
      </c>
      <c r="E87" s="171">
        <f>+E82+1</f>
        <v>44398</v>
      </c>
      <c r="F87" s="35" t="s">
        <v>53</v>
      </c>
      <c r="G87" s="47">
        <v>9002</v>
      </c>
      <c r="H87" s="48" t="s">
        <v>136</v>
      </c>
      <c r="I87" s="47" t="s">
        <v>56</v>
      </c>
      <c r="J87" s="38">
        <v>8</v>
      </c>
    </row>
    <row r="88" spans="1:10" ht="22.5" customHeight="1" x14ac:dyDescent="0.25">
      <c r="C88" s="40"/>
      <c r="D88" s="195" t="str">
        <f>D87</f>
        <v>Wed</v>
      </c>
      <c r="E88" s="171">
        <f>E87</f>
        <v>44398</v>
      </c>
      <c r="F88" s="46"/>
      <c r="G88" s="47">
        <v>9002</v>
      </c>
      <c r="H88" s="48"/>
      <c r="I88" s="47"/>
      <c r="J88" s="49"/>
    </row>
    <row r="89" spans="1:10" ht="22.5" customHeight="1" x14ac:dyDescent="0.25">
      <c r="C89" s="40"/>
      <c r="D89" s="195" t="str">
        <f>D88</f>
        <v>Wed</v>
      </c>
      <c r="E89" s="171">
        <f>E88</f>
        <v>44398</v>
      </c>
      <c r="F89" s="46"/>
      <c r="G89" s="47">
        <v>9002</v>
      </c>
      <c r="H89" s="48"/>
      <c r="I89" s="47"/>
      <c r="J89" s="49"/>
    </row>
    <row r="90" spans="1:10" ht="22.5" customHeight="1" x14ac:dyDescent="0.25">
      <c r="C90" s="40"/>
      <c r="D90" s="195" t="str">
        <f>D89</f>
        <v>Wed</v>
      </c>
      <c r="E90" s="171">
        <f>E89</f>
        <v>44398</v>
      </c>
      <c r="F90" s="46"/>
      <c r="G90" s="47">
        <v>9002</v>
      </c>
      <c r="H90" s="48"/>
      <c r="I90" s="47"/>
      <c r="J90" s="49"/>
    </row>
    <row r="91" spans="1:10" ht="22.5" customHeight="1" x14ac:dyDescent="0.25">
      <c r="C91" s="40"/>
      <c r="D91" s="195" t="str">
        <f>D90</f>
        <v>Wed</v>
      </c>
      <c r="E91" s="171">
        <f>E90</f>
        <v>44398</v>
      </c>
      <c r="F91" s="46"/>
      <c r="G91" s="47">
        <v>9002</v>
      </c>
      <c r="H91" s="48"/>
      <c r="I91" s="47"/>
      <c r="J91" s="49"/>
    </row>
    <row r="92" spans="1:10" ht="22.5" customHeight="1" x14ac:dyDescent="0.25">
      <c r="A92" s="8">
        <f>IF(OR(C92="f",C92="u",C92="F",C92="U"),"",IF(OR(B92=1,B92=2,B92=3,B92=4,B92=5),1,""))</f>
        <v>1</v>
      </c>
      <c r="B92" s="8">
        <f>WEEKDAY(E92,2)</f>
        <v>4</v>
      </c>
      <c r="C92" s="40"/>
      <c r="D92" s="194" t="str">
        <f>IF(B92=1,"Mo",IF(B92=2,"Tue",IF(B92=3,"Wed",IF(B92=4,"Thu",IF(B92=5,"Fri",IF(B92=6,"Sat",IF(B92=7,"Sun","")))))))</f>
        <v>Thu</v>
      </c>
      <c r="E92" s="173">
        <f>+E87+1</f>
        <v>44399</v>
      </c>
      <c r="F92" s="35" t="s">
        <v>53</v>
      </c>
      <c r="G92" s="47">
        <v>9002</v>
      </c>
      <c r="H92" s="48" t="s">
        <v>136</v>
      </c>
      <c r="I92" s="47" t="s">
        <v>56</v>
      </c>
      <c r="J92" s="38">
        <v>8</v>
      </c>
    </row>
    <row r="93" spans="1:10" ht="22.5" customHeight="1" x14ac:dyDescent="0.25">
      <c r="C93" s="40"/>
      <c r="D93" s="194" t="str">
        <f>D92</f>
        <v>Thu</v>
      </c>
      <c r="E93" s="173">
        <f>E92</f>
        <v>44399</v>
      </c>
      <c r="F93" s="35"/>
      <c r="G93" s="47">
        <v>9002</v>
      </c>
      <c r="H93" s="43"/>
      <c r="I93" s="36"/>
      <c r="J93" s="38"/>
    </row>
    <row r="94" spans="1:10" ht="22.5" customHeight="1" x14ac:dyDescent="0.25">
      <c r="C94" s="40"/>
      <c r="D94" s="194" t="str">
        <f>D93</f>
        <v>Thu</v>
      </c>
      <c r="E94" s="173">
        <f>E93</f>
        <v>44399</v>
      </c>
      <c r="F94" s="35"/>
      <c r="G94" s="47">
        <v>9002</v>
      </c>
      <c r="H94" s="43"/>
      <c r="I94" s="36"/>
      <c r="J94" s="38"/>
    </row>
    <row r="95" spans="1:10" ht="22.5" customHeight="1" x14ac:dyDescent="0.25">
      <c r="C95" s="40"/>
      <c r="D95" s="194" t="str">
        <f>D94</f>
        <v>Thu</v>
      </c>
      <c r="E95" s="173">
        <f>E94</f>
        <v>44399</v>
      </c>
      <c r="F95" s="35"/>
      <c r="G95" s="47">
        <v>9002</v>
      </c>
      <c r="H95" s="43"/>
      <c r="I95" s="36"/>
      <c r="J95" s="38"/>
    </row>
    <row r="96" spans="1:10" ht="22.5" customHeight="1" x14ac:dyDescent="0.25">
      <c r="C96" s="40"/>
      <c r="D96" s="194" t="str">
        <f>D95</f>
        <v>Thu</v>
      </c>
      <c r="E96" s="173">
        <f>E95</f>
        <v>44399</v>
      </c>
      <c r="F96" s="35"/>
      <c r="G96" s="47">
        <v>9002</v>
      </c>
      <c r="H96" s="43"/>
      <c r="I96" s="36"/>
      <c r="J96" s="38"/>
    </row>
    <row r="97" spans="1:10" ht="22.5" customHeight="1" x14ac:dyDescent="0.25">
      <c r="C97" s="40"/>
      <c r="D97" s="194" t="str">
        <f>D96</f>
        <v>Thu</v>
      </c>
      <c r="E97" s="173">
        <f>E96</f>
        <v>44399</v>
      </c>
      <c r="F97" s="35"/>
      <c r="G97" s="47">
        <v>9002</v>
      </c>
      <c r="H97" s="43"/>
      <c r="I97" s="36"/>
      <c r="J97" s="38"/>
    </row>
    <row r="98" spans="1:10" ht="22.5" customHeight="1" x14ac:dyDescent="0.25">
      <c r="A98" s="8">
        <f>IF(OR(C98="f",C98="u",C98="F",C98="U"),"",IF(OR(B98=1,B98=2,B98=3,B98=4,B98=5),1,""))</f>
        <v>1</v>
      </c>
      <c r="B98" s="8">
        <f>WEEKDAY(E98,2)</f>
        <v>5</v>
      </c>
      <c r="C98" s="40"/>
      <c r="D98" s="195" t="str">
        <f>IF(B98=1,"Mo",IF(B98=2,"Tue",IF(B98=3,"Wed",IF(B98=4,"Thu",IF(B98=5,"Fri",IF(B98=6,"Sat",IF(B98=7,"Sun","")))))))</f>
        <v>Fri</v>
      </c>
      <c r="E98" s="171">
        <f>+E92+1</f>
        <v>44400</v>
      </c>
      <c r="F98" s="35" t="s">
        <v>53</v>
      </c>
      <c r="G98" s="47">
        <v>9002</v>
      </c>
      <c r="H98" s="48" t="s">
        <v>136</v>
      </c>
      <c r="I98" s="47" t="s">
        <v>56</v>
      </c>
      <c r="J98" s="38">
        <v>8</v>
      </c>
    </row>
    <row r="99" spans="1:10" ht="22.5" customHeight="1" x14ac:dyDescent="0.25">
      <c r="C99" s="40"/>
      <c r="D99" s="195" t="str">
        <f>D98</f>
        <v>Fri</v>
      </c>
      <c r="E99" s="171">
        <f>E98</f>
        <v>44400</v>
      </c>
      <c r="F99" s="46"/>
      <c r="G99" s="47">
        <v>9002</v>
      </c>
      <c r="H99" s="71"/>
      <c r="I99" s="47"/>
      <c r="J99" s="49"/>
    </row>
    <row r="100" spans="1:10" ht="22.5" customHeight="1" x14ac:dyDescent="0.25">
      <c r="C100" s="40"/>
      <c r="D100" s="195" t="str">
        <f>D99</f>
        <v>Fri</v>
      </c>
      <c r="E100" s="171">
        <f>E99</f>
        <v>44400</v>
      </c>
      <c r="F100" s="46"/>
      <c r="G100" s="47">
        <v>9002</v>
      </c>
      <c r="H100" s="71"/>
      <c r="I100" s="47"/>
      <c r="J100" s="49"/>
    </row>
    <row r="101" spans="1:10" ht="22.5" customHeight="1" x14ac:dyDescent="0.25">
      <c r="C101" s="40"/>
      <c r="D101" s="195" t="str">
        <f>D100</f>
        <v>Fri</v>
      </c>
      <c r="E101" s="171">
        <f>E100</f>
        <v>44400</v>
      </c>
      <c r="F101" s="46"/>
      <c r="G101" s="47">
        <v>9002</v>
      </c>
      <c r="H101" s="71"/>
      <c r="I101" s="47"/>
      <c r="J101" s="49"/>
    </row>
    <row r="102" spans="1:10" ht="22.5" customHeight="1" x14ac:dyDescent="0.25">
      <c r="C102" s="40"/>
      <c r="D102" s="195" t="str">
        <f>D101</f>
        <v>Fri</v>
      </c>
      <c r="E102" s="171">
        <f>E101</f>
        <v>44400</v>
      </c>
      <c r="F102" s="46"/>
      <c r="G102" s="47">
        <v>9002</v>
      </c>
      <c r="H102" s="71"/>
      <c r="I102" s="47"/>
      <c r="J102" s="49"/>
    </row>
    <row r="103" spans="1:10" ht="22.5" customHeight="1" x14ac:dyDescent="0.25">
      <c r="A103" s="8" t="str">
        <f>IF(OR(C103="f",C103="u",C103="F",C103="U"),"",IF(OR(B103=1,B103=2,B103=3,B103=4,B103=5),1,""))</f>
        <v/>
      </c>
      <c r="B103" s="8">
        <f>WEEKDAY(E103,2)</f>
        <v>6</v>
      </c>
      <c r="C103" s="40"/>
      <c r="D103" s="194" t="str">
        <f>IF(B103=1,"Mo",IF(B103=2,"Tue",IF(B103=3,"Wed",IF(B103=4,"Thu",IF(B103=5,"Fri",IF(B103=6,"Sat",IF(B103=7,"Sun","")))))))</f>
        <v>Sat</v>
      </c>
      <c r="E103" s="173">
        <f>+E98+1</f>
        <v>44401</v>
      </c>
      <c r="F103" s="35"/>
      <c r="G103" s="47">
        <v>9002</v>
      </c>
      <c r="H103" s="43"/>
      <c r="I103" s="36"/>
      <c r="J103" s="38"/>
    </row>
    <row r="104" spans="1:10" ht="22.5" customHeight="1" x14ac:dyDescent="0.25">
      <c r="A104" s="8" t="str">
        <f>IF(OR(C104="f",C104="u",C104="F",C104="U"),"",IF(OR(B104=1,B104=2,B104=3,B104=4,B104=5),1,""))</f>
        <v/>
      </c>
      <c r="B104" s="8">
        <f>WEEKDAY(E104,2)</f>
        <v>7</v>
      </c>
      <c r="C104" s="40"/>
      <c r="D104" s="194" t="str">
        <f>IF(B104=1,"Mo",IF(B104=2,"Tue",IF(B104=3,"Wed",IF(B104=4,"Thu",IF(B104=5,"Fri",IF(B104=6,"Sat",IF(B104=7,"Sun","")))))))</f>
        <v>Sun</v>
      </c>
      <c r="E104" s="173">
        <f>+E103+1</f>
        <v>44402</v>
      </c>
      <c r="F104" s="35"/>
      <c r="G104" s="47">
        <v>9002</v>
      </c>
      <c r="H104" s="43"/>
      <c r="I104" s="36"/>
      <c r="J104" s="38"/>
    </row>
    <row r="105" spans="1:10" ht="22.5" customHeight="1" x14ac:dyDescent="0.25">
      <c r="C105" s="40"/>
      <c r="D105" s="194" t="str">
        <f>D104</f>
        <v>Sun</v>
      </c>
      <c r="E105" s="173">
        <f>E104</f>
        <v>44402</v>
      </c>
      <c r="F105" s="35" t="s">
        <v>137</v>
      </c>
      <c r="G105" s="47">
        <v>9002</v>
      </c>
      <c r="H105" s="48" t="s">
        <v>136</v>
      </c>
      <c r="I105" s="47" t="s">
        <v>56</v>
      </c>
      <c r="J105" s="38">
        <v>8</v>
      </c>
    </row>
    <row r="106" spans="1:10" ht="22.5" customHeight="1" x14ac:dyDescent="0.25">
      <c r="C106" s="40"/>
      <c r="D106" s="194" t="str">
        <f>D105</f>
        <v>Sun</v>
      </c>
      <c r="E106" s="173">
        <f>E105</f>
        <v>44402</v>
      </c>
      <c r="F106" s="35"/>
      <c r="G106" s="47">
        <v>9002</v>
      </c>
      <c r="H106" s="43"/>
      <c r="I106" s="36"/>
      <c r="J106" s="38"/>
    </row>
    <row r="107" spans="1:10" ht="22.5" customHeight="1" x14ac:dyDescent="0.25">
      <c r="C107" s="40"/>
      <c r="D107" s="194" t="str">
        <f>D106</f>
        <v>Sun</v>
      </c>
      <c r="E107" s="173">
        <f>E106</f>
        <v>44402</v>
      </c>
      <c r="F107" s="35"/>
      <c r="G107" s="47">
        <v>9002</v>
      </c>
      <c r="H107" s="43"/>
      <c r="I107" s="36"/>
      <c r="J107" s="38"/>
    </row>
    <row r="108" spans="1:10" ht="22.5" customHeight="1" x14ac:dyDescent="0.25">
      <c r="C108" s="40"/>
      <c r="D108" s="194" t="str">
        <f>D107</f>
        <v>Sun</v>
      </c>
      <c r="E108" s="173">
        <f>E107</f>
        <v>44402</v>
      </c>
      <c r="F108" s="35"/>
      <c r="G108" s="47">
        <v>9002</v>
      </c>
      <c r="H108" s="43"/>
      <c r="I108" s="36"/>
      <c r="J108" s="38"/>
    </row>
    <row r="109" spans="1:10" ht="22.5" customHeight="1" x14ac:dyDescent="0.25">
      <c r="A109" s="8">
        <f>IF(OR(C109="f",C109="u",C109="F",C109="U"),"",IF(OR(B109=1,B109=2,B109=3,B109=4,B109=5),1,""))</f>
        <v>1</v>
      </c>
      <c r="B109" s="8">
        <f>WEEKDAY(E109,2)</f>
        <v>1</v>
      </c>
      <c r="C109" s="40"/>
      <c r="D109" s="195" t="str">
        <f>IF(B109=1,"Mo",IF(B109=2,"Tue",IF(B109=3,"Wed",IF(B109=4,"Thu",IF(B109=5,"Fri",IF(B109=6,"Sat",IF(B109=7,"Sun","")))))))</f>
        <v>Mo</v>
      </c>
      <c r="E109" s="171">
        <f>+E104+1</f>
        <v>44403</v>
      </c>
      <c r="F109" s="35" t="s">
        <v>53</v>
      </c>
      <c r="G109" s="47">
        <v>9002</v>
      </c>
      <c r="H109" s="37" t="s">
        <v>135</v>
      </c>
      <c r="I109" s="47" t="s">
        <v>56</v>
      </c>
      <c r="J109" s="38">
        <v>2</v>
      </c>
    </row>
    <row r="110" spans="1:10" ht="22.5" customHeight="1" x14ac:dyDescent="0.25">
      <c r="C110" s="40"/>
      <c r="D110" s="195" t="str">
        <f>D109</f>
        <v>Mo</v>
      </c>
      <c r="E110" s="171">
        <f>E109</f>
        <v>44403</v>
      </c>
      <c r="F110" s="46" t="s">
        <v>137</v>
      </c>
      <c r="G110" s="47">
        <v>9002</v>
      </c>
      <c r="H110" s="48" t="s">
        <v>136</v>
      </c>
      <c r="I110" s="47" t="s">
        <v>56</v>
      </c>
      <c r="J110" s="38">
        <v>8</v>
      </c>
    </row>
    <row r="111" spans="1:10" ht="22.5" customHeight="1" x14ac:dyDescent="0.25">
      <c r="C111" s="40"/>
      <c r="D111" s="195" t="str">
        <f>D110</f>
        <v>Mo</v>
      </c>
      <c r="E111" s="171">
        <f>E110</f>
        <v>44403</v>
      </c>
      <c r="F111" s="46"/>
      <c r="G111" s="47">
        <v>9002</v>
      </c>
      <c r="H111" s="48"/>
      <c r="I111" s="47"/>
      <c r="J111" s="49"/>
    </row>
    <row r="112" spans="1:10" ht="22.5" customHeight="1" x14ac:dyDescent="0.25">
      <c r="C112" s="40"/>
      <c r="D112" s="195" t="str">
        <f>D111</f>
        <v>Mo</v>
      </c>
      <c r="E112" s="171">
        <f>E111</f>
        <v>44403</v>
      </c>
      <c r="F112" s="46"/>
      <c r="G112" s="47">
        <v>9002</v>
      </c>
      <c r="H112" s="48"/>
      <c r="I112" s="47"/>
      <c r="J112" s="49"/>
    </row>
    <row r="113" spans="1:10" ht="22.5" customHeight="1" x14ac:dyDescent="0.25">
      <c r="C113" s="40"/>
      <c r="D113" s="195" t="str">
        <f>D112</f>
        <v>Mo</v>
      </c>
      <c r="E113" s="171">
        <f>E112</f>
        <v>44403</v>
      </c>
      <c r="F113" s="46"/>
      <c r="G113" s="47">
        <v>9002</v>
      </c>
      <c r="H113" s="48"/>
      <c r="I113" s="47"/>
      <c r="J113" s="49"/>
    </row>
    <row r="114" spans="1:10" ht="22.5" customHeight="1" x14ac:dyDescent="0.25">
      <c r="A114" s="8">
        <f>IF(OR(C114="f",C114="u",C114="F",C114="U"),"",IF(OR(B114=1,B114=2,B114=3,B114=4,B114=5),1,""))</f>
        <v>1</v>
      </c>
      <c r="B114" s="8">
        <f>WEEKDAY(E114,2)</f>
        <v>2</v>
      </c>
      <c r="C114" s="40"/>
      <c r="D114" s="194" t="str">
        <f>IF(B114=1,"Mo",IF(B114=2,"Tue",IF(B114=3,"Wed",IF(B114=4,"Thu",IF(B114=5,"Fri",IF(B114=6,"Sat",IF(B114=7,"Sun","")))))))</f>
        <v>Tue</v>
      </c>
      <c r="E114" s="173">
        <f>+E109+1</f>
        <v>44404</v>
      </c>
      <c r="F114" s="35" t="s">
        <v>53</v>
      </c>
      <c r="G114" s="47">
        <v>9002</v>
      </c>
      <c r="H114" s="37" t="s">
        <v>135</v>
      </c>
      <c r="I114" s="47" t="s">
        <v>56</v>
      </c>
      <c r="J114" s="38">
        <v>8</v>
      </c>
    </row>
    <row r="115" spans="1:10" ht="22.5" customHeight="1" x14ac:dyDescent="0.25">
      <c r="C115" s="40"/>
      <c r="D115" s="194" t="str">
        <f>D114</f>
        <v>Tue</v>
      </c>
      <c r="E115" s="173">
        <f>E114</f>
        <v>44404</v>
      </c>
      <c r="F115" s="35"/>
      <c r="G115" s="47">
        <v>9002</v>
      </c>
      <c r="H115" s="43"/>
      <c r="I115" s="36"/>
      <c r="J115" s="38"/>
    </row>
    <row r="116" spans="1:10" ht="22.5" customHeight="1" x14ac:dyDescent="0.25">
      <c r="C116" s="40"/>
      <c r="D116" s="194" t="str">
        <f>D115</f>
        <v>Tue</v>
      </c>
      <c r="E116" s="173">
        <f>E115</f>
        <v>44404</v>
      </c>
      <c r="F116" s="35"/>
      <c r="G116" s="47">
        <v>9002</v>
      </c>
      <c r="H116" s="43"/>
      <c r="I116" s="36"/>
      <c r="J116" s="38"/>
    </row>
    <row r="117" spans="1:10" ht="22.5" customHeight="1" x14ac:dyDescent="0.25">
      <c r="C117" s="40"/>
      <c r="D117" s="194" t="str">
        <f>D116</f>
        <v>Tue</v>
      </c>
      <c r="E117" s="173">
        <f>E116</f>
        <v>44404</v>
      </c>
      <c r="F117" s="35"/>
      <c r="G117" s="47">
        <v>9002</v>
      </c>
      <c r="H117" s="43"/>
      <c r="I117" s="36"/>
      <c r="J117" s="38"/>
    </row>
    <row r="118" spans="1:10" ht="22.5" customHeight="1" x14ac:dyDescent="0.25">
      <c r="C118" s="40"/>
      <c r="D118" s="194" t="str">
        <f>D117</f>
        <v>Tue</v>
      </c>
      <c r="E118" s="173">
        <f>E117</f>
        <v>44404</v>
      </c>
      <c r="F118" s="35"/>
      <c r="G118" s="47">
        <v>9002</v>
      </c>
      <c r="H118" s="43"/>
      <c r="I118" s="36"/>
      <c r="J118" s="38"/>
    </row>
    <row r="119" spans="1:10" ht="22.5" customHeight="1" x14ac:dyDescent="0.25">
      <c r="A119" s="8">
        <f>IF(OR(C119="f",C119="u",C119="F",C119="U"),"",IF(OR(B119=1,B119=2,B119=3,B119=4,B119=5),1,""))</f>
        <v>1</v>
      </c>
      <c r="B119" s="8">
        <f>WEEKDAY(E119,2)</f>
        <v>3</v>
      </c>
      <c r="C119" s="40"/>
      <c r="D119" s="195" t="str">
        <f>IF(B119=1,"Mo",IF(B119=2,"Tue",IF(B119=3,"Wed",IF(B119=4,"Thu",IF(B119=5,"Fri",IF(B119=6,"Sat",IF(B119=7,"Sun","")))))))</f>
        <v>Wed</v>
      </c>
      <c r="E119" s="171">
        <f>+E114+1</f>
        <v>44405</v>
      </c>
      <c r="F119" s="35" t="s">
        <v>53</v>
      </c>
      <c r="G119" s="47">
        <v>9002</v>
      </c>
      <c r="H119" s="37" t="s">
        <v>135</v>
      </c>
      <c r="I119" s="47" t="s">
        <v>56</v>
      </c>
      <c r="J119" s="38">
        <v>8</v>
      </c>
    </row>
    <row r="120" spans="1:10" ht="22.5" customHeight="1" x14ac:dyDescent="0.25">
      <c r="C120" s="40"/>
      <c r="D120" s="195" t="str">
        <f>D119</f>
        <v>Wed</v>
      </c>
      <c r="E120" s="171">
        <f>E119</f>
        <v>44405</v>
      </c>
      <c r="F120" s="46"/>
      <c r="G120" s="47">
        <v>9002</v>
      </c>
      <c r="H120" s="51"/>
      <c r="I120" s="47"/>
      <c r="J120" s="49"/>
    </row>
    <row r="121" spans="1:10" ht="22.5" customHeight="1" x14ac:dyDescent="0.25">
      <c r="C121" s="40"/>
      <c r="D121" s="195" t="str">
        <f>D120</f>
        <v>Wed</v>
      </c>
      <c r="E121" s="171">
        <f>E120</f>
        <v>44405</v>
      </c>
      <c r="F121" s="46"/>
      <c r="G121" s="47">
        <v>9002</v>
      </c>
      <c r="H121" s="51"/>
      <c r="I121" s="47"/>
      <c r="J121" s="49"/>
    </row>
    <row r="122" spans="1:10" ht="22.5" customHeight="1" x14ac:dyDescent="0.25">
      <c r="C122" s="40"/>
      <c r="D122" s="195" t="str">
        <f>D121</f>
        <v>Wed</v>
      </c>
      <c r="E122" s="171">
        <f>E121</f>
        <v>44405</v>
      </c>
      <c r="F122" s="46"/>
      <c r="G122" s="47">
        <v>9002</v>
      </c>
      <c r="H122" s="51"/>
      <c r="I122" s="47"/>
      <c r="J122" s="49"/>
    </row>
    <row r="123" spans="1:10" ht="22.5" customHeight="1" x14ac:dyDescent="0.25">
      <c r="C123" s="40"/>
      <c r="D123" s="195" t="str">
        <f>D122</f>
        <v>Wed</v>
      </c>
      <c r="E123" s="171">
        <f>E122</f>
        <v>44405</v>
      </c>
      <c r="F123" s="46"/>
      <c r="G123" s="47">
        <v>9002</v>
      </c>
      <c r="H123" s="51"/>
      <c r="I123" s="47"/>
      <c r="J123" s="49"/>
    </row>
    <row r="124" spans="1:10" ht="22.5" customHeight="1" x14ac:dyDescent="0.25">
      <c r="A124" s="8">
        <f>IF(OR(C124="f",C124="u",C124="F",C124="U"),"",IF(OR(B124=1,B124=2,B124=3,B124=4,B124=5),1,""))</f>
        <v>1</v>
      </c>
      <c r="B124" s="8">
        <f>WEEKDAY(E119+1,2)</f>
        <v>4</v>
      </c>
      <c r="C124" s="40"/>
      <c r="D124" s="194" t="str">
        <f>IF(B124=1,"Mo",IF(B124=2,"Tue",IF(B124=3,"Wed",IF(B124=4,"Thu",IF(B124=5,"Fri",IF(B124=6,"Sat",IF(B124=7,"Sun","")))))))</f>
        <v>Thu</v>
      </c>
      <c r="E124" s="173">
        <f>IF(MONTH(E119+1)&gt;MONTH(E119),"",E119+1)</f>
        <v>44406</v>
      </c>
      <c r="F124" s="35" t="s">
        <v>53</v>
      </c>
      <c r="G124" s="47">
        <v>9002</v>
      </c>
      <c r="H124" s="37" t="s">
        <v>135</v>
      </c>
      <c r="I124" s="47" t="s">
        <v>56</v>
      </c>
      <c r="J124" s="38">
        <v>8</v>
      </c>
    </row>
    <row r="125" spans="1:10" ht="22.5" customHeight="1" x14ac:dyDescent="0.25">
      <c r="C125" s="40"/>
      <c r="D125" s="194" t="str">
        <f>D124</f>
        <v>Thu</v>
      </c>
      <c r="E125" s="173">
        <f>E124</f>
        <v>44406</v>
      </c>
      <c r="F125" s="35"/>
      <c r="G125" s="47">
        <v>9002</v>
      </c>
      <c r="H125" s="43"/>
      <c r="I125" s="36"/>
      <c r="J125" s="38"/>
    </row>
    <row r="126" spans="1:10" ht="22.5" customHeight="1" x14ac:dyDescent="0.25">
      <c r="C126" s="40"/>
      <c r="D126" s="194" t="str">
        <f>D125</f>
        <v>Thu</v>
      </c>
      <c r="E126" s="173">
        <f>E125</f>
        <v>44406</v>
      </c>
      <c r="F126" s="35"/>
      <c r="G126" s="47">
        <v>9002</v>
      </c>
      <c r="H126" s="43"/>
      <c r="I126" s="36"/>
      <c r="J126" s="38"/>
    </row>
    <row r="127" spans="1:10" ht="22.5" customHeight="1" x14ac:dyDescent="0.25">
      <c r="C127" s="40"/>
      <c r="D127" s="194" t="str">
        <f>D126</f>
        <v>Thu</v>
      </c>
      <c r="E127" s="173">
        <f>E126</f>
        <v>44406</v>
      </c>
      <c r="F127" s="35"/>
      <c r="G127" s="47">
        <v>9002</v>
      </c>
      <c r="H127" s="43"/>
      <c r="I127" s="36"/>
      <c r="J127" s="38"/>
    </row>
    <row r="128" spans="1:10" ht="21" customHeight="1" x14ac:dyDescent="0.25">
      <c r="C128" s="40"/>
      <c r="D128" s="194" t="str">
        <f>D127</f>
        <v>Thu</v>
      </c>
      <c r="E128" s="173">
        <f>E127</f>
        <v>44406</v>
      </c>
      <c r="F128" s="35"/>
      <c r="G128" s="47">
        <v>9002</v>
      </c>
      <c r="H128" s="43"/>
      <c r="I128" s="36"/>
      <c r="J128" s="38"/>
    </row>
    <row r="129" spans="1:10" ht="21" customHeight="1" x14ac:dyDescent="0.25">
      <c r="A129" s="8">
        <f>IF(OR(C129="f",C129="u",C129="F",C129="U"),"",IF(OR(B129=1,B129=2,B129=3,B129=4,B129=5),1,""))</f>
        <v>1</v>
      </c>
      <c r="B129" s="8">
        <v>5</v>
      </c>
      <c r="C129" s="40"/>
      <c r="D129" s="195" t="str">
        <f>IF(B129=1,"Mo",IF(B129=2,"Tue",IF(B129=3,"Wed",IF(B129=4,"Thu",IF(B129=5,"Fri",IF(B129=6,"Sat",IF(B129=7,"Sun","")))))))</f>
        <v>Fri</v>
      </c>
      <c r="E129" s="171">
        <f>IF(MONTH(E124+1)&gt;MONTH(E124),"",E124+1)</f>
        <v>44407</v>
      </c>
      <c r="F129" s="35" t="s">
        <v>53</v>
      </c>
      <c r="G129" s="47">
        <v>9002</v>
      </c>
      <c r="H129" s="37" t="s">
        <v>135</v>
      </c>
      <c r="I129" s="47" t="s">
        <v>56</v>
      </c>
      <c r="J129" s="38">
        <v>8</v>
      </c>
    </row>
    <row r="130" spans="1:10" ht="21" customHeight="1" x14ac:dyDescent="0.25">
      <c r="C130" s="40"/>
      <c r="D130" s="195" t="str">
        <f>D129</f>
        <v>Fri</v>
      </c>
      <c r="E130" s="171">
        <f>IF(MONTH(E125+1)&gt;MONTH(E125),"",E125+1)</f>
        <v>44407</v>
      </c>
      <c r="F130" s="46"/>
      <c r="G130" s="47">
        <v>9002</v>
      </c>
      <c r="H130" s="71"/>
      <c r="I130" s="47"/>
      <c r="J130" s="49"/>
    </row>
    <row r="131" spans="1:10" ht="21" customHeight="1" x14ac:dyDescent="0.25">
      <c r="C131" s="40"/>
      <c r="D131" s="195" t="str">
        <f>D130</f>
        <v>Fri</v>
      </c>
      <c r="E131" s="171">
        <f>IF(MONTH(E126+1)&gt;MONTH(E126),"",E126+1)</f>
        <v>44407</v>
      </c>
      <c r="F131" s="46"/>
      <c r="G131" s="47">
        <v>9002</v>
      </c>
      <c r="H131" s="71"/>
      <c r="I131" s="47"/>
      <c r="J131" s="49"/>
    </row>
    <row r="132" spans="1:10" ht="21" customHeight="1" x14ac:dyDescent="0.25">
      <c r="C132" s="40"/>
      <c r="D132" s="195" t="str">
        <f>D131</f>
        <v>Fri</v>
      </c>
      <c r="E132" s="171">
        <f>IF(MONTH(E127+1)&gt;MONTH(E127),"",E127+1)</f>
        <v>44407</v>
      </c>
      <c r="F132" s="46"/>
      <c r="G132" s="47">
        <v>9002</v>
      </c>
      <c r="H132" s="71"/>
      <c r="I132" s="47"/>
      <c r="J132" s="49"/>
    </row>
    <row r="133" spans="1:10" ht="21" customHeight="1" x14ac:dyDescent="0.25">
      <c r="C133" s="40"/>
      <c r="D133" s="195" t="str">
        <f>D132</f>
        <v>Fri</v>
      </c>
      <c r="E133" s="171">
        <f>IF(MONTH(E128+1)&gt;MONTH(E128),"",E128+1)</f>
        <v>44407</v>
      </c>
      <c r="F133" s="46"/>
      <c r="G133" s="47">
        <v>9002</v>
      </c>
      <c r="H133" s="71"/>
      <c r="I133" s="47"/>
      <c r="J133" s="49"/>
    </row>
    <row r="134" spans="1:10" ht="22.5" customHeight="1" x14ac:dyDescent="0.25">
      <c r="A134" s="8" t="str">
        <f>IF(OR(C134="f",C134="u",C134="F",C134="U"),"",IF(OR(B134=1,B134=2,B134=3,B134=4,B134=5),1,""))</f>
        <v/>
      </c>
      <c r="B134" s="8">
        <f>WEEKDAY(E134,2)</f>
        <v>6</v>
      </c>
      <c r="C134" s="40"/>
      <c r="D134" s="194" t="str">
        <f>IF(B134=1,"Mo",IF(B134=2,"Tue",IF(B134=3,"Wed",IF(B134=4,"Thu",IF(B134=5,"Fri",IF(B134=6,"Sat",IF(B134=7,"Sun","")))))))</f>
        <v>Sat</v>
      </c>
      <c r="E134" s="173">
        <f>+E129+1</f>
        <v>44408</v>
      </c>
      <c r="F134" s="35"/>
      <c r="G134" s="47">
        <v>9002</v>
      </c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s="8" customFormat="1" ht="30" customHeight="1" x14ac:dyDescent="0.25"/>
    <row r="146" s="8" customFormat="1" ht="30" customHeight="1" x14ac:dyDescent="0.25"/>
    <row r="147" s="8" customFormat="1" ht="30" customHeight="1" x14ac:dyDescent="0.25"/>
    <row r="148" s="8" customFormat="1" ht="30" customHeight="1" x14ac:dyDescent="0.25"/>
    <row r="149" s="8" customFormat="1" ht="30" customHeight="1" x14ac:dyDescent="0.25"/>
    <row r="150" s="8" customFormat="1" ht="30" customHeight="1" x14ac:dyDescent="0.25"/>
    <row r="151" s="8" customFormat="1" ht="30" customHeight="1" x14ac:dyDescent="0.25"/>
    <row r="152" s="8" customFormat="1" ht="30" customHeight="1" x14ac:dyDescent="0.25"/>
    <row r="153" s="8" customFormat="1" ht="30" customHeight="1" x14ac:dyDescent="0.25"/>
    <row r="154" s="8" customFormat="1" ht="30" customHeight="1" x14ac:dyDescent="0.25"/>
    <row r="155" s="8" customFormat="1" ht="30" customHeight="1" x14ac:dyDescent="0.25"/>
    <row r="156" s="8" customFormat="1" ht="30" customHeight="1" x14ac:dyDescent="0.25"/>
    <row r="157" s="8" customFormat="1" ht="30" customHeight="1" x14ac:dyDescent="0.25"/>
    <row r="158" s="8" customFormat="1" ht="30" customHeight="1" x14ac:dyDescent="0.25"/>
    <row r="159" s="8" customFormat="1" ht="30" customHeight="1" x14ac:dyDescent="0.25"/>
    <row r="160" s="8" customFormat="1" ht="30" customHeight="1" x14ac:dyDescent="0.25"/>
    <row r="161" s="8" customFormat="1" ht="30" customHeight="1" x14ac:dyDescent="0.25"/>
    <row r="162" s="8" customFormat="1" ht="30" customHeight="1" x14ac:dyDescent="0.25"/>
    <row r="163" s="8" customFormat="1" ht="30" customHeight="1" x14ac:dyDescent="0.25"/>
    <row r="164" s="8" customFormat="1" ht="30" customHeight="1" x14ac:dyDescent="0.25"/>
    <row r="165" s="8" customFormat="1" ht="30" customHeight="1" x14ac:dyDescent="0.25"/>
    <row r="166" s="8" customFormat="1" ht="30" customHeight="1" x14ac:dyDescent="0.25"/>
    <row r="167" s="8" customFormat="1" ht="30" customHeight="1" x14ac:dyDescent="0.25"/>
    <row r="168" s="8" customFormat="1" ht="30" customHeight="1" x14ac:dyDescent="0.25"/>
    <row r="169" s="8" customFormat="1" ht="30" customHeight="1" x14ac:dyDescent="0.25"/>
    <row r="170" s="8" customFormat="1" ht="30" customHeight="1" x14ac:dyDescent="0.25"/>
    <row r="171" s="8" customFormat="1" ht="30" customHeight="1" x14ac:dyDescent="0.25"/>
    <row r="172" s="8" customFormat="1" ht="30" customHeight="1" x14ac:dyDescent="0.25"/>
    <row r="173" s="8" customFormat="1" ht="30" customHeight="1" x14ac:dyDescent="0.25"/>
    <row r="174" s="8" customFormat="1" ht="30" customHeight="1" x14ac:dyDescent="0.25"/>
    <row r="175" s="8" customFormat="1" ht="30" customHeight="1" x14ac:dyDescent="0.25"/>
    <row r="176" s="8" customFormat="1" ht="30" customHeight="1" x14ac:dyDescent="0.25"/>
    <row r="177" s="8" customFormat="1" ht="30" customHeight="1" x14ac:dyDescent="0.25"/>
    <row r="178" s="8" customFormat="1" ht="30" customHeight="1" x14ac:dyDescent="0.25"/>
    <row r="179" s="8" customFormat="1" ht="30" customHeight="1" x14ac:dyDescent="0.25"/>
    <row r="180" s="8" customFormat="1" ht="30" customHeight="1" x14ac:dyDescent="0.25"/>
    <row r="181" s="8" customFormat="1" ht="30" customHeight="1" x14ac:dyDescent="0.25"/>
    <row r="182" s="8" customFormat="1" ht="30" customHeight="1" x14ac:dyDescent="0.25"/>
    <row r="183" s="8" customFormat="1" ht="30" customHeight="1" x14ac:dyDescent="0.25"/>
    <row r="184" s="8" customFormat="1" ht="30" customHeight="1" x14ac:dyDescent="0.25"/>
    <row r="185" s="8" customFormat="1" ht="30" customHeight="1" x14ac:dyDescent="0.25"/>
    <row r="186" s="8" customFormat="1" ht="30" customHeight="1" x14ac:dyDescent="0.25"/>
    <row r="187" s="8" customFormat="1" ht="30" customHeight="1" x14ac:dyDescent="0.25"/>
    <row r="188" s="8" customFormat="1" ht="30" customHeight="1" x14ac:dyDescent="0.25"/>
    <row r="189" s="8" customFormat="1" ht="30" customHeight="1" x14ac:dyDescent="0.25"/>
    <row r="190" s="8" customFormat="1" ht="30" customHeight="1" x14ac:dyDescent="0.25"/>
    <row r="191" s="8" customFormat="1" ht="30" customHeight="1" x14ac:dyDescent="0.25"/>
    <row r="192" s="8" customFormat="1" ht="30" customHeight="1" x14ac:dyDescent="0.25"/>
    <row r="193" s="8" customFormat="1" ht="30" customHeight="1" x14ac:dyDescent="0.25"/>
    <row r="194" s="8" customFormat="1" ht="30" customHeight="1" x14ac:dyDescent="0.25"/>
    <row r="195" s="8" customFormat="1" ht="30" customHeight="1" x14ac:dyDescent="0.25"/>
    <row r="196" s="8" customFormat="1" ht="30" customHeight="1" x14ac:dyDescent="0.25"/>
    <row r="197" s="8" customFormat="1" ht="30" customHeight="1" x14ac:dyDescent="0.25"/>
    <row r="198" s="8" customFormat="1" ht="30" customHeight="1" x14ac:dyDescent="0.25"/>
    <row r="199" s="8" customFormat="1" ht="30" customHeight="1" x14ac:dyDescent="0.25"/>
    <row r="200" s="8" customFormat="1" ht="30" customHeight="1" x14ac:dyDescent="0.25"/>
    <row r="201" s="8" customFormat="1" ht="30" customHeight="1" x14ac:dyDescent="0.25"/>
    <row r="202" s="8" customFormat="1" ht="30" customHeight="1" x14ac:dyDescent="0.25"/>
    <row r="203" s="8" customFormat="1" ht="30" customHeight="1" x14ac:dyDescent="0.25"/>
    <row r="204" s="8" customFormat="1" ht="30" customHeight="1" x14ac:dyDescent="0.25"/>
    <row r="205" s="8" customFormat="1" ht="30" customHeight="1" x14ac:dyDescent="0.25"/>
    <row r="206" s="8" customFormat="1" ht="30" customHeight="1" x14ac:dyDescent="0.25"/>
    <row r="207" s="8" customFormat="1" ht="30" customHeight="1" x14ac:dyDescent="0.25"/>
    <row r="208" s="8" customFormat="1" ht="30" customHeight="1" x14ac:dyDescent="0.25"/>
    <row r="209" s="8" customFormat="1" ht="30" customHeight="1" x14ac:dyDescent="0.25"/>
    <row r="210" s="8" customFormat="1" ht="30" customHeight="1" x14ac:dyDescent="0.25"/>
    <row r="211" s="8" customFormat="1" ht="30" customHeight="1" x14ac:dyDescent="0.25"/>
    <row r="212" s="8" customFormat="1" ht="30" customHeight="1" x14ac:dyDescent="0.25"/>
    <row r="213" s="8" customFormat="1" ht="30" customHeight="1" x14ac:dyDescent="0.25"/>
    <row r="214" s="8" customFormat="1" ht="30" customHeight="1" x14ac:dyDescent="0.25"/>
    <row r="215" s="8" customFormat="1" ht="30" customHeight="1" x14ac:dyDescent="0.25"/>
    <row r="216" s="8" customFormat="1" ht="30" customHeight="1" x14ac:dyDescent="0.25"/>
    <row r="217" s="8" customFormat="1" ht="30" customHeight="1" x14ac:dyDescent="0.25"/>
    <row r="218" s="8" customFormat="1" ht="30" customHeight="1" x14ac:dyDescent="0.25"/>
    <row r="219" s="8" customFormat="1" ht="30" customHeight="1" x14ac:dyDescent="0.25"/>
    <row r="220" s="8" customFormat="1" ht="30" customHeight="1" x14ac:dyDescent="0.25"/>
    <row r="221" s="8" customFormat="1" ht="30" customHeight="1" x14ac:dyDescent="0.25"/>
    <row r="222" s="8" customFormat="1" ht="30" customHeight="1" x14ac:dyDescent="0.25"/>
    <row r="223" s="8" customFormat="1" ht="30" customHeight="1" x14ac:dyDescent="0.25"/>
    <row r="224" s="8" customFormat="1" ht="30" customHeight="1" x14ac:dyDescent="0.25"/>
    <row r="225" s="8" customFormat="1" ht="30" customHeight="1" x14ac:dyDescent="0.25"/>
    <row r="226" s="8" customFormat="1" ht="30" customHeight="1" x14ac:dyDescent="0.25"/>
    <row r="227" s="8" customFormat="1" ht="30" customHeight="1" x14ac:dyDescent="0.25"/>
    <row r="228" s="8" customFormat="1" ht="30" customHeight="1" x14ac:dyDescent="0.25"/>
    <row r="229" s="8" customFormat="1" ht="30" customHeight="1" x14ac:dyDescent="0.25"/>
    <row r="230" s="8" customFormat="1" ht="30" customHeight="1" x14ac:dyDescent="0.25"/>
    <row r="231" s="8" customFormat="1" ht="30" customHeight="1" x14ac:dyDescent="0.25"/>
    <row r="232" s="8" customFormat="1" ht="30" customHeight="1" x14ac:dyDescent="0.25"/>
    <row r="233" s="8" customFormat="1" ht="30" customHeight="1" x14ac:dyDescent="0.25"/>
    <row r="234" s="8" customFormat="1" ht="30" customHeight="1" x14ac:dyDescent="0.25"/>
    <row r="235" s="8" customFormat="1" ht="30" customHeight="1" x14ac:dyDescent="0.25"/>
    <row r="236" s="8" customFormat="1" ht="30" customHeight="1" x14ac:dyDescent="0.25"/>
    <row r="237" s="8" customFormat="1" ht="30" customHeight="1" x14ac:dyDescent="0.25"/>
    <row r="238" s="8" customFormat="1" ht="30" customHeight="1" x14ac:dyDescent="0.25"/>
    <row r="239" s="8" customFormat="1" ht="30" customHeight="1" x14ac:dyDescent="0.25"/>
    <row r="240" s="8" customFormat="1" ht="30" customHeight="1" x14ac:dyDescent="0.25"/>
    <row r="241" s="8" customFormat="1" ht="30" customHeight="1" x14ac:dyDescent="0.25"/>
    <row r="242" s="8" customFormat="1" ht="30" customHeight="1" x14ac:dyDescent="0.25"/>
    <row r="243" s="8" customFormat="1" ht="30" customHeight="1" x14ac:dyDescent="0.25"/>
    <row r="244" s="8" customFormat="1" ht="30" customHeight="1" x14ac:dyDescent="0.25"/>
    <row r="245" s="8" customFormat="1" ht="30" customHeight="1" x14ac:dyDescent="0.25"/>
    <row r="246" s="8" customFormat="1" ht="30" customHeight="1" x14ac:dyDescent="0.25"/>
    <row r="247" s="8" customFormat="1" ht="30" customHeight="1" x14ac:dyDescent="0.25"/>
    <row r="248" s="8" customFormat="1" ht="30" customHeight="1" x14ac:dyDescent="0.25"/>
    <row r="249" s="8" customFormat="1" ht="30" customHeight="1" x14ac:dyDescent="0.25"/>
    <row r="250" s="8" customFormat="1" ht="30" customHeight="1" x14ac:dyDescent="0.25"/>
    <row r="251" s="8" customFormat="1" ht="30" customHeight="1" x14ac:dyDescent="0.25"/>
    <row r="252" s="8" customFormat="1" ht="30" customHeight="1" x14ac:dyDescent="0.25"/>
    <row r="253" s="8" customFormat="1" ht="30" customHeight="1" x14ac:dyDescent="0.25"/>
    <row r="254" s="8" customFormat="1" ht="30" customHeight="1" x14ac:dyDescent="0.25"/>
    <row r="255" s="8" customFormat="1" ht="30" customHeight="1" x14ac:dyDescent="0.25"/>
    <row r="256" s="8" customFormat="1" ht="30" customHeight="1" x14ac:dyDescent="0.25"/>
    <row r="257" s="8" customFormat="1" ht="30" customHeight="1" x14ac:dyDescent="0.25"/>
    <row r="258" s="8" customFormat="1" ht="30" customHeight="1" x14ac:dyDescent="0.25"/>
    <row r="259" s="8" customFormat="1" ht="30" customHeight="1" x14ac:dyDescent="0.25"/>
    <row r="260" s="8" customFormat="1" ht="30" customHeight="1" x14ac:dyDescent="0.25"/>
    <row r="261" s="8" customFormat="1" ht="30" customHeight="1" x14ac:dyDescent="0.25"/>
    <row r="262" s="8" customFormat="1" ht="30" customHeight="1" x14ac:dyDescent="0.25"/>
    <row r="263" s="8" customFormat="1" ht="30" customHeight="1" x14ac:dyDescent="0.25"/>
    <row r="264" s="8" customFormat="1" ht="30" customHeight="1" x14ac:dyDescent="0.25"/>
    <row r="265" s="8" customFormat="1" ht="30" customHeight="1" x14ac:dyDescent="0.25"/>
    <row r="266" s="8" customFormat="1" ht="30" customHeight="1" x14ac:dyDescent="0.25"/>
    <row r="267" s="8" customFormat="1" ht="39" customHeight="1" x14ac:dyDescent="0.25"/>
    <row r="268" s="8" customFormat="1" ht="39" customHeight="1" x14ac:dyDescent="0.25"/>
    <row r="269" s="8" customFormat="1" ht="39" customHeight="1" x14ac:dyDescent="0.25"/>
    <row r="270" s="8" customFormat="1" ht="39" customHeight="1" x14ac:dyDescent="0.25"/>
    <row r="271" s="8" customFormat="1" ht="39" customHeight="1" x14ac:dyDescent="0.25"/>
    <row r="272" s="8" customFormat="1" ht="39" customHeight="1" x14ac:dyDescent="0.25"/>
    <row r="273" s="8" customFormat="1" ht="39" customHeight="1" x14ac:dyDescent="0.25"/>
    <row r="274" s="8" customFormat="1" ht="39" customHeight="1" x14ac:dyDescent="0.25"/>
    <row r="275" s="8" customFormat="1" ht="39" customHeight="1" x14ac:dyDescent="0.25"/>
    <row r="276" s="8" customFormat="1" ht="39" customHeight="1" x14ac:dyDescent="0.25"/>
    <row r="277" s="8" customFormat="1" ht="39" customHeight="1" x14ac:dyDescent="0.25"/>
    <row r="278" s="8" customFormat="1" ht="39" customHeight="1" x14ac:dyDescent="0.25"/>
  </sheetData>
  <mergeCells count="2">
    <mergeCell ref="D1:J1"/>
    <mergeCell ref="D4:E4"/>
  </mergeCells>
  <conditionalFormatting sqref="C11:C128">
    <cfRule type="expression" dxfId="312" priority="13" stopIfTrue="1">
      <formula>IF($A11=1,B11,)</formula>
    </cfRule>
    <cfRule type="expression" dxfId="311" priority="14" stopIfTrue="1">
      <formula>IF($A11="",B11,)</formula>
    </cfRule>
  </conditionalFormatting>
  <conditionalFormatting sqref="E11:E15">
    <cfRule type="expression" dxfId="310" priority="15" stopIfTrue="1">
      <formula>IF($A11="",B11,"")</formula>
    </cfRule>
  </conditionalFormatting>
  <conditionalFormatting sqref="E16:E128">
    <cfRule type="expression" dxfId="309" priority="16" stopIfTrue="1">
      <formula>IF($A16&lt;&gt;1,B16,"")</formula>
    </cfRule>
  </conditionalFormatting>
  <conditionalFormatting sqref="D11:D128">
    <cfRule type="expression" dxfId="308" priority="17" stopIfTrue="1">
      <formula>IF($A11="",B11,)</formula>
    </cfRule>
  </conditionalFormatting>
  <conditionalFormatting sqref="C129:C133">
    <cfRule type="expression" dxfId="307" priority="10" stopIfTrue="1">
      <formula>IF($A129=1,B129,)</formula>
    </cfRule>
    <cfRule type="expression" dxfId="306" priority="11" stopIfTrue="1">
      <formula>IF($A129="",B129,)</formula>
    </cfRule>
  </conditionalFormatting>
  <conditionalFormatting sqref="D129:D133">
    <cfRule type="expression" dxfId="305" priority="12" stopIfTrue="1">
      <formula>IF($A129="",B129,)</formula>
    </cfRule>
  </conditionalFormatting>
  <conditionalFormatting sqref="E129:E133">
    <cfRule type="expression" dxfId="304" priority="9" stopIfTrue="1">
      <formula>IF($A129&lt;&gt;1,B129,"")</formula>
    </cfRule>
  </conditionalFormatting>
  <conditionalFormatting sqref="C134">
    <cfRule type="expression" dxfId="303" priority="5" stopIfTrue="1">
      <formula>IF($A134=1,B134,)</formula>
    </cfRule>
    <cfRule type="expression" dxfId="302" priority="6" stopIfTrue="1">
      <formula>IF($A134="",B134,)</formula>
    </cfRule>
  </conditionalFormatting>
  <conditionalFormatting sqref="E134">
    <cfRule type="expression" dxfId="301" priority="7" stopIfTrue="1">
      <formula>IF($A134&lt;&gt;1,B134,"")</formula>
    </cfRule>
  </conditionalFormatting>
  <conditionalFormatting sqref="D134">
    <cfRule type="expression" dxfId="300" priority="8" stopIfTrue="1">
      <formula>IF($A134="",B134,)</formula>
    </cfRule>
  </conditionalFormatting>
  <conditionalFormatting sqref="G11:G134">
    <cfRule type="expression" dxfId="299" priority="3" stopIfTrue="1">
      <formula>#REF!="Freelancer"</formula>
    </cfRule>
    <cfRule type="expression" dxfId="298" priority="4" stopIfTrue="1">
      <formula>#REF!="DTC Int. Staff"</formula>
    </cfRule>
  </conditionalFormatting>
  <conditionalFormatting sqref="G11:G134">
    <cfRule type="expression" dxfId="297" priority="1" stopIfTrue="1">
      <formula>$F$5="Freelancer"</formula>
    </cfRule>
    <cfRule type="expression" dxfId="29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09_Sep</vt:lpstr>
      <vt:lpstr>04_April</vt:lpstr>
      <vt:lpstr>05_May</vt:lpstr>
      <vt:lpstr>06_June (2)</vt:lpstr>
      <vt:lpstr>07_July (2)</vt:lpstr>
      <vt:lpstr>08_Aug (2)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2006-02-12T14:53:28Z</dcterms:created>
  <dcterms:modified xsi:type="dcterms:W3CDTF">2022-01-11T06:20:21Z</dcterms:modified>
</cp:coreProperties>
</file>