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timeconsultings-my.sharepoint.com/personal/wilailuck_kj_timeconsulting_co_th/Documents/Desktop/Desk Top 9 Jan 2022/Personal/"/>
    </mc:Choice>
  </mc:AlternateContent>
  <xr:revisionPtr revIDLastSave="0" documentId="8_{F06A93FE-A234-437A-8476-9B8222CDCC8C}" xr6:coauthVersionLast="47" xr6:coauthVersionMax="47" xr10:uidLastSave="{00000000-0000-0000-0000-000000000000}"/>
  <bookViews>
    <workbookView xWindow="-110" yWindow="-110" windowWidth="19420" windowHeight="10300" tabRatio="766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E11" i="37"/>
  <c r="E16" i="37" s="1"/>
  <c r="F5" i="37"/>
  <c r="F4" i="37"/>
  <c r="F3" i="37"/>
  <c r="E11" i="36"/>
  <c r="E12" i="36" s="1"/>
  <c r="B12" i="36" s="1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E117" i="36" l="1"/>
  <c r="E121" i="36"/>
  <c r="E119" i="36"/>
  <c r="E118" i="36"/>
  <c r="E120" i="36"/>
  <c r="B119" i="39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<sst xmlns="http://schemas.openxmlformats.org/spreadsheetml/2006/main" count="241" uniqueCount="85">
  <si>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</si>
  <si>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</si>
  <si>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</si>
  <si>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</si>
  <si>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</si>
  <si>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</si>
  <si>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</si>
  <si>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</si>
  <si>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</si>
  <si>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</si>
  <si>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</si>
  <si>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</si>
  <si>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</si>
  <si>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</si>
  <si>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</si>
  <si>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</si>
  <si>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</si>
  <si>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</si>
  <si>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</si>
  <si>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</si>
  <si>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</si>
  <si>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</si>
  <si>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</si>
  <si>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</si>
  <si>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</si>
  <si>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</si>
  <si>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</si>
  <si>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</si>
  <si>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</si>
  <si>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</si>
  <si>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</si>
  <si>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</si>
  <si>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</si>
  <si>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</si>
  <si>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</si>
  <si>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</si>
  <si>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</si>
  <si>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</si>
  <si>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</si>
  <si>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</si>
  <si>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</si>
  <si>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</si>
  <si>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</si>
  <si>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</si>
  <si>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</si>
  <si>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</si>
  <si>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</si>
  <si>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</si>
  <si>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</si>
  <si>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</si>
  <si>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</si>
  <si>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</si>
  <si>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</si>
  <si>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</si>
  <si>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</si>
  <si>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Nathaphat</t>
  </si>
  <si>
    <t>Penneungtheerachote</t>
  </si>
  <si>
    <t>TIME190</t>
  </si>
  <si>
    <t>TIME</t>
  </si>
  <si>
    <t>TIME-202134</t>
  </si>
  <si>
    <t>ONDE อบรมหลักสูตรผู้ตอบข้อซักถาม</t>
  </si>
  <si>
    <t>Pullman</t>
  </si>
  <si>
    <t xml:space="preserve">ETDA proposal </t>
  </si>
  <si>
    <t>WFA</t>
  </si>
  <si>
    <t xml:space="preserve">ONDE Weekly Update </t>
  </si>
  <si>
    <t>ONDE Slide for call center</t>
  </si>
  <si>
    <t>ONDE ประชุมคณะกรรมการรับรอง</t>
  </si>
  <si>
    <t>ONDE Weekly Update</t>
  </si>
  <si>
    <t>TIME-202181</t>
  </si>
  <si>
    <t>TIME-202158</t>
  </si>
  <si>
    <t>ONDE คู่มือ</t>
  </si>
  <si>
    <t>ONDE Focus Group</t>
  </si>
  <si>
    <t>ONDE แถลงข่าว</t>
  </si>
  <si>
    <t>สดช.</t>
  </si>
  <si>
    <t>ONDE Interim Report</t>
  </si>
  <si>
    <t>TCEB Facilitator</t>
  </si>
  <si>
    <t>ONDE Incentives</t>
  </si>
  <si>
    <t>ONDE Incentive</t>
  </si>
  <si>
    <t>ONDE Digital Certification</t>
  </si>
  <si>
    <t>TIME-202135</t>
  </si>
  <si>
    <t>BACC New Business</t>
  </si>
  <si>
    <t xml:space="preserve">Wilailuck </t>
  </si>
  <si>
    <t>Kamjam</t>
  </si>
  <si>
    <t>Wilailuck</t>
  </si>
  <si>
    <t>TIME179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</si>
</sst>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61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39" xfId="0" applyNumberFormat="1" applyFont="1" applyFill="1" applyBorder="1" applyAlignment="1" applyProtection="1">
      <alignment horizontal="center" vertical="center"/>
      <protection locked="0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39" xfId="0" applyNumberFormat="1" applyFont="1" applyFill="1" applyBorder="1" applyAlignment="1" applyProtection="1">
      <alignment horizontal="center" vertical="center"/>
      <protection locked="0"/>
    </xf>
    <xf numFmtId="20" fontId="8" fillId="8" borderId="34" xfId="0" applyNumberFormat="1" applyFont="1" applyFill="1" applyBorder="1" applyAlignment="1" applyProtection="1">
      <alignment horizontal="center" vertical="center"/>
    </xf>
    <xf numFmtId="20" fontId="8" fillId="0" borderId="40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20" fontId="8" fillId="2" borderId="0" xfId="0" applyNumberFormat="1" applyFont="1" applyFill="1" applyBorder="1" applyAlignment="1" applyProtection="1">
      <alignment horizontal="center" vertical="center"/>
      <protection locked="0"/>
    </xf>
    <xf numFmtId="2" fontId="8" fillId="0" borderId="39" xfId="0" applyNumberFormat="1" applyFont="1" applyBorder="1" applyAlignment="1" applyProtection="1">
      <alignment horizontal="center" vertical="center"/>
      <protection locked="0"/>
    </xf>
    <xf numFmtId="20" fontId="8" fillId="8" borderId="40" xfId="0" applyNumberFormat="1" applyFont="1" applyFill="1" applyBorder="1" applyAlignment="1" applyProtection="1">
      <alignment horizontal="center" vertical="center"/>
    </xf>
    <xf numFmtId="20" fontId="8" fillId="8" borderId="31" xfId="0" applyNumberFormat="1" applyFont="1" applyFill="1" applyBorder="1" applyAlignment="1" applyProtection="1">
      <alignment horizontal="center" vertical="center"/>
    </xf>
    <xf numFmtId="20" fontId="8" fillId="0" borderId="2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left" wrapText="1"/>
      <protection locked="0"/>
    </xf>
    <xf numFmtId="20" fontId="8" fillId="7" borderId="33" xfId="0" applyNumberFormat="1" applyFont="1" applyFill="1" applyBorder="1" applyAlignment="1" applyProtection="1">
      <alignment horizontal="center" vertical="center"/>
    </xf>
    <xf numFmtId="20" fontId="8" fillId="7" borderId="34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left" vertical="center" wrapText="1"/>
      <protection locked="0"/>
    </xf>
    <xf numFmtId="14" fontId="8" fillId="0" borderId="30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/>
      <protection locked="0"/>
    </xf>
  </cellXfs>
  <cellStyles count="2">
    <cellStyle name="Comma" xfId="1" builtinId="3"/>
    <cellStyle name="Normal" xfId="0" builtinId="0"/>
  </cellStyles>
  <dxfs count="12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6" sqref="C16:G1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9" t="s">
        <v>24</v>
      </c>
      <c r="C2" s="110"/>
      <c r="D2" s="110"/>
      <c r="E2" s="110"/>
      <c r="F2" s="110"/>
      <c r="G2" s="111"/>
      <c r="H2" s="2"/>
      <c r="I2" s="2"/>
    </row>
    <row r="3" spans="2:9" x14ac:dyDescent="0.35">
      <c r="B3" s="7" t="s">
        <v>25</v>
      </c>
      <c r="C3" s="127" t="s">
        <v>81</v>
      </c>
      <c r="D3" s="128"/>
      <c r="E3" s="128"/>
      <c r="F3" s="128"/>
      <c r="G3" s="129"/>
      <c r="H3" s="3"/>
      <c r="I3" s="3"/>
    </row>
    <row r="4" spans="2:9" x14ac:dyDescent="0.35">
      <c r="B4" s="6" t="s">
        <v>26</v>
      </c>
      <c r="C4" s="130" t="s">
        <v>82</v>
      </c>
      <c r="D4" s="131"/>
      <c r="E4" s="131"/>
      <c r="F4" s="131"/>
      <c r="G4" s="132"/>
      <c r="H4" s="3"/>
      <c r="I4" s="3"/>
    </row>
    <row r="5" spans="2:9" x14ac:dyDescent="0.35">
      <c r="B5" s="6" t="s">
        <v>27</v>
      </c>
      <c r="C5" s="130" t="s">
        <v>84</v>
      </c>
      <c r="D5" s="131"/>
      <c r="E5" s="131"/>
      <c r="F5" s="131"/>
      <c r="G5" s="132"/>
      <c r="H5" s="3"/>
      <c r="I5" s="3"/>
    </row>
    <row r="7" spans="2:9" ht="32.25" customHeight="1" x14ac:dyDescent="0.35">
      <c r="B7" s="141" t="s">
        <v>31</v>
      </c>
      <c r="C7" s="142"/>
      <c r="D7" s="142"/>
      <c r="E7" s="142"/>
      <c r="F7" s="142"/>
      <c r="G7" s="143"/>
      <c r="H7" s="3"/>
      <c r="I7" s="3"/>
    </row>
    <row r="8" spans="2:9" x14ac:dyDescent="0.35">
      <c r="B8" s="112" t="s">
        <v>28</v>
      </c>
      <c r="C8" s="113"/>
      <c r="D8" s="113"/>
      <c r="E8" s="113"/>
      <c r="F8" s="113"/>
      <c r="G8" s="114"/>
      <c r="H8" s="3"/>
      <c r="I8" s="3"/>
    </row>
    <row r="9" spans="2:9" x14ac:dyDescent="0.35">
      <c r="B9" s="138" t="s">
        <v>29</v>
      </c>
      <c r="C9" s="139"/>
      <c r="D9" s="139"/>
      <c r="E9" s="139"/>
      <c r="F9" s="139"/>
      <c r="G9" s="140"/>
      <c r="H9" s="3"/>
      <c r="I9" s="3"/>
    </row>
    <row r="10" spans="2:9" x14ac:dyDescent="0.3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35">
      <c r="B12" s="52" t="s">
        <v>46</v>
      </c>
      <c r="C12" s="133" t="s">
        <v>16</v>
      </c>
      <c r="D12" s="134"/>
      <c r="E12" s="134"/>
      <c r="F12" s="134"/>
      <c r="G12" s="134"/>
      <c r="H12" s="4"/>
      <c r="I12" s="4"/>
    </row>
    <row r="13" spans="2:9" ht="19.5" customHeight="1" x14ac:dyDescent="0.35">
      <c r="B13" s="54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3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35">
      <c r="B15" s="54">
        <v>9002</v>
      </c>
      <c r="C15" s="135" t="s">
        <v>45</v>
      </c>
      <c r="D15" s="136"/>
      <c r="E15" s="136"/>
      <c r="F15" s="136"/>
      <c r="G15" s="137"/>
      <c r="H15" s="4"/>
      <c r="I15" s="4"/>
    </row>
    <row r="16" spans="2:9" ht="18.75" customHeight="1" x14ac:dyDescent="0.35">
      <c r="B16" s="55"/>
      <c r="C16" s="144" t="s">
        <v>43</v>
      </c>
      <c r="D16" s="145"/>
      <c r="E16" s="145"/>
      <c r="F16" s="145"/>
      <c r="G16" s="146"/>
      <c r="H16" s="4"/>
      <c r="I16" s="4"/>
    </row>
    <row r="17" spans="2:9" ht="18.75" customHeight="1" x14ac:dyDescent="0.35">
      <c r="B17" s="7" t="s">
        <v>15</v>
      </c>
      <c r="C17" s="147" t="s">
        <v>44</v>
      </c>
      <c r="D17" s="148"/>
      <c r="E17" s="148"/>
      <c r="F17" s="148"/>
      <c r="G17" s="149"/>
      <c r="H17" s="4"/>
      <c r="I17" s="4"/>
    </row>
    <row r="18" spans="2:9" ht="19.5" customHeight="1" x14ac:dyDescent="0.35">
      <c r="B18" s="56">
        <v>9003</v>
      </c>
      <c r="C18" s="124" t="s">
        <v>37</v>
      </c>
      <c r="D18" s="125"/>
      <c r="E18" s="125"/>
      <c r="F18" s="125"/>
      <c r="G18" s="126"/>
      <c r="H18" s="4"/>
      <c r="I18" s="4"/>
    </row>
    <row r="19" spans="2:9" x14ac:dyDescent="0.35">
      <c r="B19" s="57" t="s">
        <v>17</v>
      </c>
      <c r="C19" s="115"/>
      <c r="D19" s="116"/>
      <c r="E19" s="116"/>
      <c r="F19" s="116"/>
      <c r="G19" s="117"/>
      <c r="H19" s="4"/>
      <c r="I19" s="4"/>
    </row>
    <row r="20" spans="2:9" ht="19.5" customHeight="1" x14ac:dyDescent="0.35">
      <c r="B20" s="56">
        <v>9004</v>
      </c>
      <c r="C20" s="124" t="s">
        <v>42</v>
      </c>
      <c r="D20" s="125"/>
      <c r="E20" s="125"/>
      <c r="F20" s="125"/>
      <c r="G20" s="126"/>
      <c r="H20" s="4"/>
      <c r="I20" s="4"/>
    </row>
    <row r="21" spans="2:9" ht="19.5" customHeight="1" x14ac:dyDescent="0.35">
      <c r="B21" s="57" t="s">
        <v>17</v>
      </c>
      <c r="C21" s="115"/>
      <c r="D21" s="116"/>
      <c r="E21" s="116"/>
      <c r="F21" s="116"/>
      <c r="G21" s="117"/>
      <c r="H21" s="4"/>
      <c r="I21" s="4"/>
    </row>
    <row r="22" spans="2:9" ht="19.5" customHeight="1" x14ac:dyDescent="0.35">
      <c r="B22" s="54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3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35">
      <c r="B24" s="54">
        <v>9006</v>
      </c>
      <c r="C24" s="124" t="s">
        <v>40</v>
      </c>
      <c r="D24" s="125"/>
      <c r="E24" s="125"/>
      <c r="F24" s="125"/>
      <c r="G24" s="126"/>
    </row>
    <row r="25" spans="2:9" x14ac:dyDescent="0.35">
      <c r="B25" s="7" t="s">
        <v>22</v>
      </c>
      <c r="C25" s="115"/>
      <c r="D25" s="116"/>
      <c r="E25" s="116"/>
      <c r="F25" s="116"/>
      <c r="G25" s="117"/>
    </row>
    <row r="26" spans="2:9" ht="19.5" customHeight="1" x14ac:dyDescent="0.35">
      <c r="B26" s="54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3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35">
      <c r="B28" s="54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35">
      <c r="B29" s="7" t="s">
        <v>10</v>
      </c>
      <c r="C29" s="121"/>
      <c r="D29" s="122"/>
      <c r="E29" s="122"/>
      <c r="F29" s="122"/>
      <c r="G29" s="123"/>
    </row>
    <row r="30" spans="2:9" ht="15" customHeight="1" x14ac:dyDescent="0.35">
      <c r="B30" s="54">
        <v>9009</v>
      </c>
      <c r="C30" s="124" t="s">
        <v>47</v>
      </c>
      <c r="D30" s="125"/>
      <c r="E30" s="125"/>
      <c r="F30" s="125"/>
      <c r="G30" s="126"/>
    </row>
    <row r="31" spans="2:9" x14ac:dyDescent="0.35">
      <c r="B31" s="55"/>
      <c r="C31" s="150" t="s">
        <v>48</v>
      </c>
      <c r="D31" s="151"/>
      <c r="E31" s="151"/>
      <c r="F31" s="151"/>
      <c r="G31" s="152"/>
    </row>
    <row r="32" spans="2:9" ht="19.5" customHeight="1" x14ac:dyDescent="0.35">
      <c r="B32" s="7" t="s">
        <v>21</v>
      </c>
      <c r="C32" s="115" t="s">
        <v>49</v>
      </c>
      <c r="D32" s="116"/>
      <c r="E32" s="116"/>
      <c r="F32" s="116"/>
      <c r="G32" s="117"/>
    </row>
    <row r="33" spans="2:7" ht="19.5" customHeight="1" x14ac:dyDescent="0.35">
      <c r="B33" s="54">
        <v>9010</v>
      </c>
      <c r="C33" s="118" t="s">
        <v>18</v>
      </c>
      <c r="D33" s="119"/>
      <c r="E33" s="119"/>
      <c r="F33" s="119"/>
      <c r="G33" s="120"/>
    </row>
    <row r="34" spans="2:7" ht="19.5" customHeight="1" x14ac:dyDescent="0.3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35">
      <c r="B35" s="54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3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35">
      <c r="B37" s="54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35">
      <c r="B38" s="58" t="s">
        <v>13</v>
      </c>
      <c r="C38" s="147"/>
      <c r="D38" s="148"/>
      <c r="E38" s="148"/>
      <c r="F38" s="148"/>
      <c r="G38" s="149"/>
    </row>
    <row r="39" spans="2:7" ht="19.5" customHeight="1" x14ac:dyDescent="0.35">
      <c r="B39" s="54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35">
      <c r="B40" s="58" t="s">
        <v>14</v>
      </c>
      <c r="C40" s="121"/>
      <c r="D40" s="122"/>
      <c r="E40" s="122"/>
      <c r="F40" s="122"/>
      <c r="G40" s="12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66"/>
  <sheetViews>
    <sheetView showGridLines="0" tabSelected="1" topLeftCell="D109" zoomScale="80" zoomScaleNormal="80" workbookViewId="0">
      <selection activeCell="E11" sqref="E11:J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83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">
        <v>82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84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SUM(J10:J132)</f>
        <v>219</v>
      </c>
      <c r="J8" s="25">
        <f>I8/8</f>
        <v>27.375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50</v>
      </c>
      <c r="I11" s="36"/>
      <c r="J11" s="7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50</v>
      </c>
      <c r="I12" s="36"/>
      <c r="J12" s="7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50</v>
      </c>
      <c r="I13" s="36"/>
      <c r="J13" s="75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 t="s">
        <v>68</v>
      </c>
      <c r="G14" s="36">
        <v>9002</v>
      </c>
      <c r="H14" s="37" t="s">
        <v>62</v>
      </c>
      <c r="I14" s="36" t="s">
        <v>58</v>
      </c>
      <c r="J14" s="75">
        <v>3</v>
      </c>
    </row>
    <row r="15" spans="1:10" ht="22.5" customHeight="1" x14ac:dyDescent="0.25">
      <c r="A15" s="31"/>
      <c r="C15" s="40"/>
      <c r="D15" s="33" t="str">
        <f>D14</f>
        <v>Tue</v>
      </c>
      <c r="E15" s="34">
        <f>E14</f>
        <v>44565</v>
      </c>
      <c r="F15" s="35" t="s">
        <v>59</v>
      </c>
      <c r="G15" s="36">
        <v>9001</v>
      </c>
      <c r="H15" s="37" t="s">
        <v>78</v>
      </c>
      <c r="I15" s="36" t="s">
        <v>58</v>
      </c>
      <c r="J15" s="75">
        <v>7</v>
      </c>
    </row>
    <row r="16" spans="1:10" ht="22.5" customHeight="1" x14ac:dyDescent="0.25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</row>
    <row r="17" spans="1:10" ht="22.5" customHeight="1" x14ac:dyDescent="0.25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</row>
    <row r="18" spans="1:10" ht="22.5" customHeight="1" x14ac:dyDescent="0.25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</row>
    <row r="19" spans="1:10" ht="22.5" customHeight="1" x14ac:dyDescent="0.25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 t="s">
        <v>79</v>
      </c>
      <c r="G19" s="47">
        <v>9001</v>
      </c>
      <c r="H19" s="65" t="s">
        <v>80</v>
      </c>
      <c r="I19" s="47" t="s">
        <v>58</v>
      </c>
      <c r="J19" s="76">
        <v>3</v>
      </c>
    </row>
    <row r="20" spans="1:10" ht="22.5" customHeight="1" x14ac:dyDescent="0.25">
      <c r="A20" s="31"/>
      <c r="C20" s="40"/>
      <c r="D20" s="44" t="str">
        <f>D19</f>
        <v>Wed</v>
      </c>
      <c r="E20" s="45">
        <f>E19</f>
        <v>44566</v>
      </c>
      <c r="F20" s="46" t="s">
        <v>59</v>
      </c>
      <c r="G20" s="47">
        <v>9001</v>
      </c>
      <c r="H20" s="65" t="s">
        <v>78</v>
      </c>
      <c r="I20" s="47" t="s">
        <v>58</v>
      </c>
      <c r="J20" s="76">
        <v>8</v>
      </c>
    </row>
    <row r="21" spans="1:10" ht="22.5" customHeight="1" x14ac:dyDescent="0.25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</row>
    <row r="22" spans="1:10" ht="22.5" customHeight="1" x14ac:dyDescent="0.25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</row>
    <row r="23" spans="1:10" ht="22.5" customHeight="1" x14ac:dyDescent="0.25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 t="s">
        <v>59</v>
      </c>
      <c r="G24" s="36">
        <v>9001</v>
      </c>
      <c r="H24" s="158" t="s">
        <v>66</v>
      </c>
      <c r="I24" s="36" t="s">
        <v>63</v>
      </c>
      <c r="J24" s="75">
        <v>3</v>
      </c>
    </row>
    <row r="25" spans="1:10" ht="22.5" customHeight="1" x14ac:dyDescent="0.25">
      <c r="A25" s="31"/>
      <c r="C25" s="40"/>
      <c r="D25" s="33" t="str">
        <f>D24</f>
        <v>Thu</v>
      </c>
      <c r="E25" s="34">
        <f>E24</f>
        <v>44567</v>
      </c>
      <c r="F25" s="35" t="s">
        <v>59</v>
      </c>
      <c r="G25" s="36">
        <v>9001</v>
      </c>
      <c r="H25" s="158" t="s">
        <v>78</v>
      </c>
      <c r="I25" s="36" t="s">
        <v>63</v>
      </c>
      <c r="J25" s="75">
        <v>7</v>
      </c>
    </row>
    <row r="26" spans="1:10" ht="22.5" customHeight="1" x14ac:dyDescent="0.25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75"/>
    </row>
    <row r="27" spans="1:10" ht="22.5" customHeight="1" x14ac:dyDescent="0.25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</row>
    <row r="28" spans="1:10" ht="22.5" customHeight="1" x14ac:dyDescent="0.25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 t="s">
        <v>59</v>
      </c>
      <c r="G29" s="47">
        <v>9001</v>
      </c>
      <c r="H29" s="65" t="s">
        <v>78</v>
      </c>
      <c r="I29" s="47" t="s">
        <v>63</v>
      </c>
      <c r="J29" s="76">
        <v>10</v>
      </c>
    </row>
    <row r="30" spans="1:10" ht="22.5" customHeight="1" x14ac:dyDescent="0.25">
      <c r="A30" s="31"/>
      <c r="C30" s="40"/>
      <c r="D30" s="44" t="str">
        <f>D29</f>
        <v>Fri</v>
      </c>
      <c r="E30" s="45">
        <f>E29</f>
        <v>44568</v>
      </c>
      <c r="F30" s="46"/>
      <c r="G30" s="47"/>
      <c r="H30" s="48"/>
      <c r="I30" s="47"/>
      <c r="J30" s="76"/>
    </row>
    <row r="31" spans="1:10" ht="22.5" customHeight="1" x14ac:dyDescent="0.25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</row>
    <row r="32" spans="1:10" ht="22.5" customHeight="1" x14ac:dyDescent="0.25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</row>
    <row r="33" spans="1:10" ht="22.5" customHeight="1" x14ac:dyDescent="0.25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 t="s">
        <v>59</v>
      </c>
      <c r="G36" s="36">
        <v>9001</v>
      </c>
      <c r="H36" s="37" t="s">
        <v>78</v>
      </c>
      <c r="I36" s="36" t="s">
        <v>63</v>
      </c>
      <c r="J36" s="38">
        <v>9</v>
      </c>
    </row>
    <row r="37" spans="1:10" ht="22.5" customHeight="1" x14ac:dyDescent="0.25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159">
        <f>+E35+1</f>
        <v>44571</v>
      </c>
      <c r="F37" s="160"/>
      <c r="G37" s="160"/>
      <c r="H37" s="160"/>
      <c r="I37" s="160"/>
      <c r="J37" s="160"/>
    </row>
    <row r="38" spans="1:10" ht="22.5" customHeight="1" x14ac:dyDescent="0.25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</row>
    <row r="39" spans="1:10" ht="22.5" customHeight="1" x14ac:dyDescent="0.25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</row>
    <row r="40" spans="1:10" ht="22.5" customHeight="1" x14ac:dyDescent="0.25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</row>
    <row r="41" spans="1:10" ht="22.5" customHeight="1" x14ac:dyDescent="0.25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 t="s">
        <v>59</v>
      </c>
      <c r="G41" s="47">
        <v>9001</v>
      </c>
      <c r="H41" s="65" t="s">
        <v>78</v>
      </c>
      <c r="I41" s="47" t="s">
        <v>63</v>
      </c>
      <c r="J41" s="76">
        <v>9</v>
      </c>
    </row>
    <row r="42" spans="1:10" ht="22.5" customHeight="1" x14ac:dyDescent="0.25">
      <c r="A42" s="31"/>
      <c r="C42" s="40"/>
      <c r="D42" s="44" t="str">
        <f>D41</f>
        <v>Tue</v>
      </c>
      <c r="E42" s="45">
        <f>E41</f>
        <v>44572</v>
      </c>
      <c r="F42" s="46"/>
      <c r="G42" s="47"/>
      <c r="H42" s="48"/>
      <c r="I42" s="47"/>
      <c r="J42" s="76"/>
    </row>
    <row r="43" spans="1:10" ht="22.5" customHeight="1" x14ac:dyDescent="0.25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</row>
    <row r="46" spans="1:10" ht="22.5" customHeight="1" x14ac:dyDescent="0.25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59" t="s">
        <v>59</v>
      </c>
      <c r="G46" s="60">
        <v>9001</v>
      </c>
      <c r="H46" s="62" t="s">
        <v>64</v>
      </c>
      <c r="I46" s="60" t="s">
        <v>63</v>
      </c>
      <c r="J46" s="77">
        <v>3</v>
      </c>
    </row>
    <row r="47" spans="1:10" ht="22.5" customHeight="1" x14ac:dyDescent="0.25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 t="s">
        <v>59</v>
      </c>
      <c r="G47" s="60">
        <v>9001</v>
      </c>
      <c r="H47" s="62" t="s">
        <v>78</v>
      </c>
      <c r="I47" s="60" t="s">
        <v>63</v>
      </c>
      <c r="J47" s="77">
        <v>9</v>
      </c>
    </row>
    <row r="48" spans="1:10" ht="22.5" customHeight="1" x14ac:dyDescent="0.25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</row>
    <row r="49" spans="1:10" ht="22.5" customHeight="1" x14ac:dyDescent="0.25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</row>
    <row r="50" spans="1:10" ht="22.5" customHeight="1" x14ac:dyDescent="0.25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</row>
    <row r="51" spans="1:10" ht="22.5" customHeight="1" x14ac:dyDescent="0.25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 t="s">
        <v>59</v>
      </c>
      <c r="G51" s="47">
        <v>9001</v>
      </c>
      <c r="H51" s="65" t="s">
        <v>78</v>
      </c>
      <c r="I51" s="47" t="s">
        <v>63</v>
      </c>
      <c r="J51" s="76">
        <v>10</v>
      </c>
    </row>
    <row r="52" spans="1:10" ht="22.5" customHeight="1" x14ac:dyDescent="0.25">
      <c r="A52" s="31"/>
      <c r="C52" s="40"/>
      <c r="D52" s="44" t="str">
        <f>D51</f>
        <v>Thu</v>
      </c>
      <c r="E52" s="45">
        <f>E51</f>
        <v>44574</v>
      </c>
      <c r="F52" s="46"/>
      <c r="G52" s="47"/>
      <c r="H52" s="48"/>
      <c r="I52" s="47"/>
      <c r="J52" s="76"/>
    </row>
    <row r="53" spans="1:10" ht="22.5" customHeight="1" x14ac:dyDescent="0.25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47"/>
      <c r="H53" s="48"/>
      <c r="I53" s="47"/>
      <c r="J53" s="76"/>
    </row>
    <row r="54" spans="1:10" ht="22.5" customHeight="1" x14ac:dyDescent="0.25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</row>
    <row r="55" spans="1:10" ht="22.5" customHeight="1" x14ac:dyDescent="0.25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</row>
    <row r="56" spans="1:10" ht="22.5" customHeight="1" x14ac:dyDescent="0.25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59" t="s">
        <v>59</v>
      </c>
      <c r="G56" s="60">
        <v>9001</v>
      </c>
      <c r="H56" s="89" t="s">
        <v>78</v>
      </c>
      <c r="I56" s="60" t="s">
        <v>63</v>
      </c>
      <c r="J56" s="77">
        <v>9</v>
      </c>
    </row>
    <row r="57" spans="1:10" ht="22.5" customHeight="1" x14ac:dyDescent="0.25">
      <c r="A57" s="31"/>
      <c r="C57" s="40"/>
      <c r="D57" s="33" t="str">
        <f>D56</f>
        <v>Fri</v>
      </c>
      <c r="E57" s="34">
        <f>E56</f>
        <v>44575</v>
      </c>
      <c r="F57" s="59"/>
      <c r="G57" s="60"/>
      <c r="H57" s="89"/>
      <c r="I57" s="60"/>
      <c r="J57" s="77"/>
    </row>
    <row r="58" spans="1:10" ht="22.5" customHeight="1" x14ac:dyDescent="0.25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</row>
    <row r="59" spans="1:10" ht="22.5" customHeight="1" x14ac:dyDescent="0.25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</row>
    <row r="60" spans="1:10" ht="22.5" customHeight="1" x14ac:dyDescent="0.25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</row>
    <row r="61" spans="1:10" ht="22.5" customHeight="1" x14ac:dyDescent="0.25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 t="s">
        <v>59</v>
      </c>
      <c r="G61" s="36">
        <v>9001</v>
      </c>
      <c r="H61" s="43" t="s">
        <v>78</v>
      </c>
      <c r="I61" s="36" t="s">
        <v>63</v>
      </c>
      <c r="J61" s="75">
        <v>10</v>
      </c>
    </row>
    <row r="62" spans="1:10" ht="22.5" customHeight="1" x14ac:dyDescent="0.25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</row>
    <row r="63" spans="1:10" ht="22.5" customHeight="1" x14ac:dyDescent="0.25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 t="s">
        <v>59</v>
      </c>
      <c r="G63" s="47">
        <v>9001</v>
      </c>
      <c r="H63" s="65" t="s">
        <v>78</v>
      </c>
      <c r="I63" s="47" t="s">
        <v>58</v>
      </c>
      <c r="J63" s="76">
        <v>11</v>
      </c>
    </row>
    <row r="64" spans="1:10" ht="22.5" customHeight="1" x14ac:dyDescent="0.25">
      <c r="A64" s="31">
        <v>1</v>
      </c>
      <c r="B64" s="8">
        <v>1</v>
      </c>
      <c r="C64" s="40"/>
      <c r="D64" s="44" t="s">
        <v>51</v>
      </c>
      <c r="E64" s="45">
        <f>+E62+1</f>
        <v>44578</v>
      </c>
      <c r="F64" s="46"/>
      <c r="G64" s="47"/>
      <c r="H64" s="48"/>
      <c r="I64" s="47"/>
      <c r="J64" s="76"/>
    </row>
    <row r="65" spans="1:10" ht="22.5" customHeight="1" x14ac:dyDescent="0.25">
      <c r="A65" s="31">
        <v>1</v>
      </c>
      <c r="B65" s="8">
        <v>1</v>
      </c>
      <c r="C65" s="40"/>
      <c r="D65" s="44" t="s">
        <v>51</v>
      </c>
      <c r="E65" s="45">
        <f>+E62+1</f>
        <v>44578</v>
      </c>
      <c r="F65" s="46"/>
      <c r="G65" s="47"/>
      <c r="H65" s="48"/>
      <c r="I65" s="47"/>
      <c r="J65" s="76"/>
    </row>
    <row r="66" spans="1:10" ht="22.5" customHeight="1" x14ac:dyDescent="0.25">
      <c r="A66" s="31">
        <v>1</v>
      </c>
      <c r="B66" s="8">
        <v>1</v>
      </c>
      <c r="C66" s="40"/>
      <c r="D66" s="44" t="s">
        <v>51</v>
      </c>
      <c r="E66" s="45">
        <f>+E62+1</f>
        <v>44578</v>
      </c>
      <c r="F66" s="46"/>
      <c r="G66" s="47"/>
      <c r="H66" s="48"/>
      <c r="I66" s="47"/>
      <c r="J66" s="76"/>
    </row>
    <row r="67" spans="1:10" ht="22.5" customHeight="1" x14ac:dyDescent="0.25">
      <c r="A67" s="31">
        <v>1</v>
      </c>
      <c r="B67" s="8">
        <v>1</v>
      </c>
      <c r="C67" s="40"/>
      <c r="D67" s="44" t="s">
        <v>51</v>
      </c>
      <c r="E67" s="45">
        <f>+E62+1</f>
        <v>44578</v>
      </c>
      <c r="F67" s="46"/>
      <c r="G67" s="47"/>
      <c r="H67" s="48"/>
      <c r="I67" s="47"/>
      <c r="J67" s="76"/>
    </row>
    <row r="68" spans="1:10" ht="22.5" customHeight="1" x14ac:dyDescent="0.25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 t="s">
        <v>59</v>
      </c>
      <c r="G68" s="36">
        <v>9001</v>
      </c>
      <c r="H68" s="43" t="s">
        <v>78</v>
      </c>
      <c r="I68" s="36" t="s">
        <v>63</v>
      </c>
      <c r="J68" s="75">
        <v>9</v>
      </c>
    </row>
    <row r="69" spans="1:10" ht="22.5" customHeight="1" x14ac:dyDescent="0.25">
      <c r="A69" s="31"/>
      <c r="C69" s="40"/>
      <c r="D69" s="33" t="str">
        <f>D68</f>
        <v>Tue</v>
      </c>
      <c r="E69" s="34">
        <f>E68</f>
        <v>44579</v>
      </c>
      <c r="F69" s="35"/>
      <c r="G69" s="36"/>
      <c r="H69" s="43"/>
      <c r="I69" s="36"/>
      <c r="J69" s="75"/>
    </row>
    <row r="70" spans="1:10" ht="22.5" customHeight="1" x14ac:dyDescent="0.25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/>
      <c r="H70" s="43"/>
      <c r="I70" s="36"/>
      <c r="J70" s="75"/>
    </row>
    <row r="71" spans="1:10" ht="22.5" customHeight="1" x14ac:dyDescent="0.25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</row>
    <row r="72" spans="1:10" ht="22.5" customHeight="1" x14ac:dyDescent="0.25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</row>
    <row r="73" spans="1:10" ht="22.5" customHeight="1" x14ac:dyDescent="0.25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 t="s">
        <v>59</v>
      </c>
      <c r="G73" s="47">
        <v>9001</v>
      </c>
      <c r="H73" s="48" t="s">
        <v>78</v>
      </c>
      <c r="I73" s="47" t="s">
        <v>58</v>
      </c>
      <c r="J73" s="76">
        <v>11</v>
      </c>
    </row>
    <row r="74" spans="1:10" ht="22.5" customHeight="1" x14ac:dyDescent="0.25">
      <c r="A74" s="31"/>
      <c r="C74" s="40"/>
      <c r="D74" s="44" t="str">
        <f>D73</f>
        <v>Wed</v>
      </c>
      <c r="E74" s="45">
        <f>E73</f>
        <v>44580</v>
      </c>
      <c r="F74" s="46"/>
      <c r="G74" s="47"/>
      <c r="H74" s="48"/>
      <c r="I74" s="47"/>
      <c r="J74" s="76"/>
    </row>
    <row r="75" spans="1:10" ht="22.5" customHeight="1" x14ac:dyDescent="0.25">
      <c r="A75" s="31"/>
      <c r="C75" s="40"/>
      <c r="D75" s="44" t="str">
        <f>D74</f>
        <v>Wed</v>
      </c>
      <c r="E75" s="45">
        <f>E74</f>
        <v>44580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</row>
    <row r="78" spans="1:10" ht="22.5" customHeight="1" x14ac:dyDescent="0.25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 t="s">
        <v>59</v>
      </c>
      <c r="G78" s="36">
        <v>9001</v>
      </c>
      <c r="H78" s="43" t="s">
        <v>65</v>
      </c>
      <c r="I78" s="36" t="s">
        <v>63</v>
      </c>
      <c r="J78" s="75">
        <v>10</v>
      </c>
    </row>
    <row r="79" spans="1:10" ht="22.5" customHeight="1" x14ac:dyDescent="0.25">
      <c r="A79" s="31"/>
      <c r="C79" s="40"/>
      <c r="D79" s="33" t="str">
        <f>D78</f>
        <v>Thu</v>
      </c>
      <c r="E79" s="34">
        <f>E78</f>
        <v>44581</v>
      </c>
      <c r="F79" s="35"/>
      <c r="G79" s="36"/>
      <c r="H79" s="43"/>
      <c r="I79" s="36"/>
      <c r="J79" s="75"/>
    </row>
    <row r="80" spans="1:10" ht="22.5" customHeight="1" x14ac:dyDescent="0.25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/>
      <c r="H80" s="43"/>
      <c r="I80" s="36"/>
      <c r="J80" s="75"/>
    </row>
    <row r="81" spans="1:10" ht="22.5" customHeight="1" x14ac:dyDescent="0.25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</row>
    <row r="82" spans="1:10" ht="22.5" customHeight="1" x14ac:dyDescent="0.25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</row>
    <row r="83" spans="1:10" ht="22.5" customHeight="1" x14ac:dyDescent="0.25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 t="s">
        <v>59</v>
      </c>
      <c r="G83" s="47">
        <v>9001</v>
      </c>
      <c r="H83" s="48" t="s">
        <v>78</v>
      </c>
      <c r="I83" s="47" t="s">
        <v>63</v>
      </c>
      <c r="J83" s="76">
        <v>12</v>
      </c>
    </row>
    <row r="84" spans="1:10" ht="22.5" customHeight="1" x14ac:dyDescent="0.25">
      <c r="A84" s="31"/>
      <c r="C84" s="40"/>
      <c r="D84" s="44" t="str">
        <f>D83</f>
        <v>Fri</v>
      </c>
      <c r="E84" s="45">
        <f>E83</f>
        <v>44582</v>
      </c>
      <c r="F84" s="46"/>
      <c r="G84" s="47"/>
      <c r="H84" s="48"/>
      <c r="I84" s="47"/>
      <c r="J84" s="76"/>
    </row>
    <row r="85" spans="1:10" ht="22.5" customHeight="1" x14ac:dyDescent="0.25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/>
      <c r="H85" s="48"/>
      <c r="I85" s="47"/>
      <c r="J85" s="76"/>
    </row>
    <row r="86" spans="1:10" ht="22.5" customHeight="1" x14ac:dyDescent="0.25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</row>
    <row r="87" spans="1:10" ht="22.5" customHeight="1" x14ac:dyDescent="0.25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</row>
    <row r="88" spans="1:10" ht="22.5" customHeight="1" x14ac:dyDescent="0.25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</row>
    <row r="89" spans="1:10" ht="22.5" customHeight="1" x14ac:dyDescent="0.25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</row>
    <row r="90" spans="1:10" ht="22.5" customHeight="1" x14ac:dyDescent="0.25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 t="s">
        <v>59</v>
      </c>
      <c r="G90" s="36">
        <v>9001</v>
      </c>
      <c r="H90" s="43" t="s">
        <v>78</v>
      </c>
      <c r="I90" s="36" t="s">
        <v>58</v>
      </c>
      <c r="J90" s="75">
        <v>12</v>
      </c>
    </row>
    <row r="91" spans="1:10" ht="22.5" customHeight="1" x14ac:dyDescent="0.25">
      <c r="A91" s="31">
        <v>1</v>
      </c>
      <c r="B91" s="8">
        <v>1</v>
      </c>
      <c r="C91" s="40"/>
      <c r="D91" s="33" t="s">
        <v>51</v>
      </c>
      <c r="E91" s="34">
        <f>+E89+1</f>
        <v>44585</v>
      </c>
      <c r="F91" s="35"/>
      <c r="G91" s="36"/>
      <c r="H91" s="43"/>
      <c r="I91" s="36"/>
      <c r="J91" s="75"/>
    </row>
    <row r="92" spans="1:10" ht="22.5" customHeight="1" x14ac:dyDescent="0.25">
      <c r="A92" s="31">
        <v>1</v>
      </c>
      <c r="B92" s="8">
        <v>1</v>
      </c>
      <c r="C92" s="40"/>
      <c r="D92" s="33" t="s">
        <v>51</v>
      </c>
      <c r="E92" s="34">
        <f>+E89+1</f>
        <v>44585</v>
      </c>
      <c r="F92" s="35"/>
      <c r="G92" s="36"/>
      <c r="H92" s="43"/>
      <c r="I92" s="36"/>
      <c r="J92" s="75"/>
    </row>
    <row r="93" spans="1:10" ht="22.5" customHeight="1" x14ac:dyDescent="0.25">
      <c r="A93" s="31">
        <v>1</v>
      </c>
      <c r="B93" s="8">
        <v>1</v>
      </c>
      <c r="C93" s="40"/>
      <c r="D93" s="33" t="s">
        <v>51</v>
      </c>
      <c r="E93" s="34">
        <f>+E89+1</f>
        <v>44585</v>
      </c>
      <c r="F93" s="35"/>
      <c r="G93" s="36"/>
      <c r="H93" s="43"/>
      <c r="I93" s="36"/>
      <c r="J93" s="75"/>
    </row>
    <row r="94" spans="1:10" ht="22.5" customHeight="1" x14ac:dyDescent="0.25">
      <c r="A94" s="31">
        <v>1</v>
      </c>
      <c r="B94" s="8">
        <v>1</v>
      </c>
      <c r="C94" s="40"/>
      <c r="D94" s="33" t="s">
        <v>51</v>
      </c>
      <c r="E94" s="34">
        <f>+E89+1</f>
        <v>44585</v>
      </c>
      <c r="F94" s="35"/>
      <c r="G94" s="36"/>
      <c r="H94" s="43"/>
      <c r="I94" s="36"/>
      <c r="J94" s="75"/>
    </row>
    <row r="95" spans="1:10" ht="22.5" customHeight="1" x14ac:dyDescent="0.25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 t="s">
        <v>59</v>
      </c>
      <c r="G95" s="47">
        <v>9001</v>
      </c>
      <c r="H95" s="48" t="s">
        <v>78</v>
      </c>
      <c r="I95" s="47" t="s">
        <v>58</v>
      </c>
      <c r="J95" s="76">
        <v>11</v>
      </c>
    </row>
    <row r="96" spans="1:10" ht="22.5" customHeight="1" x14ac:dyDescent="0.25">
      <c r="A96" s="31"/>
      <c r="C96" s="40"/>
      <c r="D96" s="44" t="str">
        <f>D95</f>
        <v>Tue</v>
      </c>
      <c r="E96" s="45">
        <f>E95</f>
        <v>44586</v>
      </c>
      <c r="F96" s="46"/>
      <c r="G96" s="47"/>
      <c r="H96" s="48"/>
      <c r="I96" s="47"/>
      <c r="J96" s="76"/>
    </row>
    <row r="97" spans="1:10" ht="22.5" customHeight="1" x14ac:dyDescent="0.25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/>
      <c r="H97" s="48"/>
      <c r="I97" s="47"/>
      <c r="J97" s="76"/>
    </row>
    <row r="98" spans="1:10" ht="22.5" customHeight="1" x14ac:dyDescent="0.25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</row>
    <row r="99" spans="1:10" ht="22.5" customHeight="1" x14ac:dyDescent="0.25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</row>
    <row r="100" spans="1:10" ht="22.5" customHeight="1" x14ac:dyDescent="0.25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59" t="s">
        <v>59</v>
      </c>
      <c r="G100" s="60">
        <v>9001</v>
      </c>
      <c r="H100" s="61" t="s">
        <v>78</v>
      </c>
      <c r="I100" s="60" t="s">
        <v>58</v>
      </c>
      <c r="J100" s="77">
        <v>10</v>
      </c>
    </row>
    <row r="101" spans="1:10" ht="22.5" customHeight="1" x14ac:dyDescent="0.25">
      <c r="A101" s="31"/>
      <c r="C101" s="40"/>
      <c r="D101" s="33" t="str">
        <f>D100</f>
        <v>Wed</v>
      </c>
      <c r="E101" s="34">
        <f>E100</f>
        <v>44587</v>
      </c>
      <c r="F101" s="59"/>
      <c r="G101" s="60"/>
      <c r="H101" s="61"/>
      <c r="I101" s="60"/>
      <c r="J101" s="77"/>
    </row>
    <row r="102" spans="1:10" ht="22.5" customHeight="1" x14ac:dyDescent="0.25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</row>
    <row r="103" spans="1:10" ht="22.5" customHeight="1" x14ac:dyDescent="0.25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</row>
    <row r="104" spans="1:10" ht="22.5" customHeight="1" x14ac:dyDescent="0.25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</row>
    <row r="105" spans="1:10" ht="22.5" customHeight="1" x14ac:dyDescent="0.25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 t="s">
        <v>79</v>
      </c>
      <c r="G105" s="47">
        <v>9001</v>
      </c>
      <c r="H105" s="65" t="s">
        <v>80</v>
      </c>
      <c r="I105" s="47" t="s">
        <v>58</v>
      </c>
      <c r="J105" s="76">
        <v>3</v>
      </c>
    </row>
    <row r="106" spans="1:10" ht="22.5" customHeight="1" x14ac:dyDescent="0.25">
      <c r="A106" s="31"/>
      <c r="C106" s="40"/>
      <c r="D106" s="44" t="str">
        <f>D105</f>
        <v>Thu</v>
      </c>
      <c r="E106" s="45">
        <f>E105</f>
        <v>44588</v>
      </c>
      <c r="F106" s="46" t="s">
        <v>59</v>
      </c>
      <c r="G106" s="47">
        <v>9001</v>
      </c>
      <c r="H106" s="65" t="s">
        <v>78</v>
      </c>
      <c r="I106" s="47" t="s">
        <v>58</v>
      </c>
      <c r="J106" s="76">
        <v>10</v>
      </c>
    </row>
    <row r="107" spans="1:10" ht="22.5" customHeight="1" x14ac:dyDescent="0.25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65"/>
      <c r="I107" s="47"/>
      <c r="J107" s="76"/>
    </row>
    <row r="108" spans="1:10" ht="22.5" customHeight="1" x14ac:dyDescent="0.25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</row>
    <row r="110" spans="1:10" ht="22.5" customHeight="1" x14ac:dyDescent="0.25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59" t="s">
        <v>59</v>
      </c>
      <c r="G110" s="60">
        <v>9001</v>
      </c>
      <c r="H110" s="62" t="s">
        <v>60</v>
      </c>
      <c r="I110" s="60" t="s">
        <v>61</v>
      </c>
      <c r="J110" s="77">
        <v>9</v>
      </c>
    </row>
    <row r="111" spans="1:10" ht="22.5" customHeight="1" x14ac:dyDescent="0.25">
      <c r="A111" s="31"/>
      <c r="C111" s="40"/>
      <c r="D111" s="33" t="str">
        <f>D110</f>
        <v>Fri</v>
      </c>
      <c r="E111" s="34">
        <f>E110</f>
        <v>44589</v>
      </c>
      <c r="F111" s="59"/>
      <c r="G111" s="60"/>
      <c r="H111" s="62"/>
      <c r="I111" s="60"/>
      <c r="J111" s="77"/>
    </row>
    <row r="112" spans="1:10" ht="22.5" customHeight="1" x14ac:dyDescent="0.25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/>
      <c r="H112" s="62"/>
      <c r="I112" s="60"/>
      <c r="J112" s="77"/>
    </row>
    <row r="113" spans="1:10" ht="22.5" customHeight="1" x14ac:dyDescent="0.25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</row>
    <row r="114" spans="1:10" ht="22.5" customHeight="1" x14ac:dyDescent="0.25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</row>
    <row r="115" spans="1:10" ht="22.5" customHeight="1" x14ac:dyDescent="0.25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</row>
    <row r="116" spans="1:10" ht="22.5" customHeight="1" x14ac:dyDescent="0.25">
      <c r="A116" s="31" t="str">
        <f t="shared" si="0"/>
        <v/>
      </c>
      <c r="B116" s="8">
        <v>7</v>
      </c>
      <c r="C116" s="40"/>
      <c r="D116" s="96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97"/>
      <c r="G116" s="98"/>
      <c r="H116" s="99"/>
      <c r="I116" s="98"/>
      <c r="J116" s="101"/>
    </row>
    <row r="117" spans="1:10" ht="22.5" customHeight="1" x14ac:dyDescent="0.25">
      <c r="A117" s="31"/>
      <c r="C117" s="100"/>
      <c r="D117" s="44" t="s">
        <v>51</v>
      </c>
      <c r="E117" s="45">
        <f>IF(MONTH(E116+1)&gt;MONTH(E116),"",E116+1)</f>
        <v>44592</v>
      </c>
      <c r="F117" s="46" t="s">
        <v>59</v>
      </c>
      <c r="G117" s="47">
        <v>9001</v>
      </c>
      <c r="H117" s="65" t="s">
        <v>78</v>
      </c>
      <c r="I117" s="47" t="s">
        <v>58</v>
      </c>
      <c r="J117" s="76">
        <v>11</v>
      </c>
    </row>
    <row r="118" spans="1:10" ht="22.5" customHeight="1" x14ac:dyDescent="0.25">
      <c r="A118" s="31"/>
      <c r="C118" s="100"/>
      <c r="D118" s="102" t="s">
        <v>51</v>
      </c>
      <c r="E118" s="45">
        <f>IF(MONTH(E116+1)&gt;MONTH(E116),"",E116+1)</f>
        <v>44592</v>
      </c>
      <c r="F118" s="79"/>
      <c r="G118" s="80"/>
      <c r="H118" s="81"/>
      <c r="I118" s="80"/>
      <c r="J118" s="82"/>
    </row>
    <row r="119" spans="1:10" ht="22.5" customHeight="1" x14ac:dyDescent="0.25">
      <c r="A119" s="31"/>
      <c r="C119" s="100"/>
      <c r="D119" s="102" t="s">
        <v>51</v>
      </c>
      <c r="E119" s="45">
        <f>IF(MONTH(E116+1)&gt;MONTH(E116),"",E116+1)</f>
        <v>44592</v>
      </c>
      <c r="F119" s="79"/>
      <c r="G119" s="80"/>
      <c r="H119" s="81"/>
      <c r="I119" s="80"/>
      <c r="J119" s="82"/>
    </row>
    <row r="120" spans="1:10" ht="22.5" customHeight="1" x14ac:dyDescent="0.25">
      <c r="A120" s="31"/>
      <c r="C120" s="100"/>
      <c r="D120" s="102" t="s">
        <v>51</v>
      </c>
      <c r="E120" s="45">
        <f>IF(MONTH(E116+1)&gt;MONTH(E116),"",E116+1)</f>
        <v>44592</v>
      </c>
      <c r="F120" s="79"/>
      <c r="G120" s="80"/>
      <c r="H120" s="81"/>
      <c r="I120" s="80"/>
      <c r="J120" s="82"/>
    </row>
    <row r="121" spans="1:10" ht="22.5" customHeight="1" thickBot="1" x14ac:dyDescent="0.3">
      <c r="D121" s="103" t="s">
        <v>51</v>
      </c>
      <c r="E121" s="83">
        <f>IF(MONTH(E116+1)&gt;MONTH(E116),"",E116+1)</f>
        <v>44592</v>
      </c>
      <c r="F121" s="84"/>
      <c r="G121" s="85"/>
      <c r="H121" s="86"/>
      <c r="I121" s="85"/>
      <c r="J121" s="87"/>
    </row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J1"/>
  </mergeCells>
  <conditionalFormatting sqref="C11:C36 C41:C120">
    <cfRule type="expression" dxfId="120" priority="51" stopIfTrue="1">
      <formula>IF($A11=1,B11,)</formula>
    </cfRule>
    <cfRule type="expression" dxfId="119" priority="52" stopIfTrue="1">
      <formula>IF($A11="",B11,)</formula>
    </cfRule>
  </conditionalFormatting>
  <conditionalFormatting sqref="E11">
    <cfRule type="expression" dxfId="118" priority="53" stopIfTrue="1">
      <formula>IF($A11="",B11,"")</formula>
    </cfRule>
  </conditionalFormatting>
  <conditionalFormatting sqref="E12:E36 E41:E121">
    <cfRule type="expression" dxfId="117" priority="54" stopIfTrue="1">
      <formula>IF($A12&lt;&gt;1,B12,"")</formula>
    </cfRule>
  </conditionalFormatting>
  <conditionalFormatting sqref="D11:D36 D41:D115 D121">
    <cfRule type="expression" dxfId="116" priority="55" stopIfTrue="1">
      <formula>IF($A11="",B11,)</formula>
    </cfRule>
  </conditionalFormatting>
  <conditionalFormatting sqref="G11:G12 G78:G114 G121 G38:G72 G14:G36">
    <cfRule type="expression" dxfId="115" priority="56" stopIfTrue="1">
      <formula>#REF!="Freelancer"</formula>
    </cfRule>
    <cfRule type="expression" dxfId="114" priority="57" stopIfTrue="1">
      <formula>#REF!="DTC Int. Staff"</formula>
    </cfRule>
  </conditionalFormatting>
  <conditionalFormatting sqref="G110:G114 G14:G18 G56:G72 G83:G99 G121 G38:G45 G29:G36">
    <cfRule type="expression" dxfId="113" priority="49" stopIfTrue="1">
      <formula>$F$5="Freelancer"</formula>
    </cfRule>
    <cfRule type="expression" dxfId="112" priority="50" stopIfTrue="1">
      <formula>$F$5="DTC Int. Staff"</formula>
    </cfRule>
  </conditionalFormatting>
  <conditionalFormatting sqref="G12">
    <cfRule type="expression" dxfId="111" priority="47" stopIfTrue="1">
      <formula>#REF!="Freelancer"</formula>
    </cfRule>
    <cfRule type="expression" dxfId="110" priority="48" stopIfTrue="1">
      <formula>#REF!="DTC Int. Staff"</formula>
    </cfRule>
  </conditionalFormatting>
  <conditionalFormatting sqref="G12">
    <cfRule type="expression" dxfId="109" priority="45" stopIfTrue="1">
      <formula>$F$5="Freelancer"</formula>
    </cfRule>
    <cfRule type="expression" dxfId="108" priority="46" stopIfTrue="1">
      <formula>$F$5="DTC Int. Staff"</formula>
    </cfRule>
  </conditionalFormatting>
  <conditionalFormatting sqref="G13">
    <cfRule type="expression" dxfId="107" priority="43" stopIfTrue="1">
      <formula>#REF!="Freelancer"</formula>
    </cfRule>
    <cfRule type="expression" dxfId="106" priority="44" stopIfTrue="1">
      <formula>#REF!="DTC Int. Staff"</formula>
    </cfRule>
  </conditionalFormatting>
  <conditionalFormatting sqref="G13">
    <cfRule type="expression" dxfId="105" priority="41" stopIfTrue="1">
      <formula>$F$5="Freelancer"</formula>
    </cfRule>
    <cfRule type="expression" dxfId="104" priority="42" stopIfTrue="1">
      <formula>$F$5="DTC Int. Staff"</formula>
    </cfRule>
  </conditionalFormatting>
  <conditionalFormatting sqref="D116:D120">
    <cfRule type="expression" dxfId="103" priority="40" stopIfTrue="1">
      <formula>IF($A116="",B116,)</formula>
    </cfRule>
  </conditionalFormatting>
  <conditionalFormatting sqref="G51:G55">
    <cfRule type="expression" dxfId="102" priority="31" stopIfTrue="1">
      <formula>$F$5="Freelancer"</formula>
    </cfRule>
    <cfRule type="expression" dxfId="101" priority="32" stopIfTrue="1">
      <formula>$F$5="DTC Int. Staff"</formula>
    </cfRule>
  </conditionalFormatting>
  <conditionalFormatting sqref="G73:G77">
    <cfRule type="expression" dxfId="100" priority="29" stopIfTrue="1">
      <formula>#REF!="Freelancer"</formula>
    </cfRule>
    <cfRule type="expression" dxfId="99" priority="30" stopIfTrue="1">
      <formula>#REF!="DTC Int. Staff"</formula>
    </cfRule>
  </conditionalFormatting>
  <conditionalFormatting sqref="G73:G77">
    <cfRule type="expression" dxfId="98" priority="27" stopIfTrue="1">
      <formula>$F$5="Freelancer"</formula>
    </cfRule>
    <cfRule type="expression" dxfId="97" priority="28" stopIfTrue="1">
      <formula>$F$5="DTC Int. Staff"</formula>
    </cfRule>
  </conditionalFormatting>
  <conditionalFormatting sqref="C37:C40">
    <cfRule type="expression" dxfId="96" priority="17" stopIfTrue="1">
      <formula>IF($A37=1,B37,)</formula>
    </cfRule>
    <cfRule type="expression" dxfId="95" priority="18" stopIfTrue="1">
      <formula>IF($A37="",B37,)</formula>
    </cfRule>
  </conditionalFormatting>
  <conditionalFormatting sqref="E37:E40">
    <cfRule type="expression" dxfId="94" priority="19" stopIfTrue="1">
      <formula>IF($A37&lt;&gt;1,B37,"")</formula>
    </cfRule>
  </conditionalFormatting>
  <conditionalFormatting sqref="D37:D40">
    <cfRule type="expression" dxfId="93" priority="20" stopIfTrue="1">
      <formula>IF($A37="",B37,)</formula>
    </cfRule>
  </conditionalFormatting>
  <conditionalFormatting sqref="G20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92"/>
  <sheetViews>
    <sheetView showGridLines="0" topLeftCell="D22" zoomScale="70" zoomScaleNormal="70" workbookViewId="0">
      <selection activeCell="G27" sqref="G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 xml:space="preserve">Wilailuck 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tr">
        <f>'Information-General Settings'!C4</f>
        <v>Kamjam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TIME179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SUM(J10:J157)</f>
        <v>58</v>
      </c>
      <c r="J8" s="25">
        <f>I8/8</f>
        <v>7.25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 t="s">
        <v>69</v>
      </c>
      <c r="G21" s="36">
        <v>9002</v>
      </c>
      <c r="H21" s="37" t="s">
        <v>75</v>
      </c>
      <c r="I21" s="36" t="s">
        <v>63</v>
      </c>
      <c r="J21" s="38">
        <v>3</v>
      </c>
    </row>
    <row r="22" spans="1:10" ht="22.5" customHeight="1" x14ac:dyDescent="0.25">
      <c r="A22" s="31"/>
      <c r="C22" s="40"/>
      <c r="D22" s="33" t="str">
        <f>D21</f>
        <v>Thu</v>
      </c>
      <c r="E22" s="34">
        <f>E21</f>
        <v>44595</v>
      </c>
      <c r="F22" s="35"/>
      <c r="G22" s="36">
        <v>9001</v>
      </c>
      <c r="H22" s="37" t="s">
        <v>76</v>
      </c>
      <c r="I22" s="36" t="s">
        <v>63</v>
      </c>
      <c r="J22" s="38">
        <v>6</v>
      </c>
    </row>
    <row r="23" spans="1:10" ht="22.5" customHeight="1" x14ac:dyDescent="0.2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>
        <v>9001</v>
      </c>
      <c r="H26" s="65" t="s">
        <v>77</v>
      </c>
      <c r="I26" s="47" t="s">
        <v>63</v>
      </c>
      <c r="J26" s="49">
        <v>10</v>
      </c>
    </row>
    <row r="27" spans="1:10" ht="22.5" customHeight="1" x14ac:dyDescent="0.2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</row>
    <row r="29" spans="1:10" ht="22.5" customHeight="1" x14ac:dyDescent="0.2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</row>
    <row r="30" spans="1:10" ht="22.5" customHeight="1" x14ac:dyDescent="0.2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</row>
    <row r="31" spans="1:10" ht="22.5" customHeight="1" x14ac:dyDescent="0.2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</row>
    <row r="32" spans="1:10" ht="22.5" customHeight="1" x14ac:dyDescent="0.2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</row>
    <row r="33" spans="1:10" ht="22.5" customHeight="1" x14ac:dyDescent="0.25">
      <c r="A33" s="31">
        <v>1</v>
      </c>
      <c r="B33" s="8">
        <v>1</v>
      </c>
      <c r="C33" s="40"/>
      <c r="D33" s="33" t="s">
        <v>51</v>
      </c>
      <c r="E33" s="34">
        <f>+E32+1</f>
        <v>44599</v>
      </c>
      <c r="F33" s="35"/>
      <c r="G33" s="36"/>
      <c r="H33" s="108"/>
      <c r="I33" s="36"/>
      <c r="J33" s="38"/>
    </row>
    <row r="34" spans="1:10" ht="22.5" customHeight="1" x14ac:dyDescent="0.25">
      <c r="A34" s="31">
        <v>1</v>
      </c>
      <c r="B34" s="8">
        <v>1</v>
      </c>
      <c r="C34" s="40"/>
      <c r="D34" s="33" t="s">
        <v>51</v>
      </c>
      <c r="E34" s="34">
        <f>+E32+1</f>
        <v>44599</v>
      </c>
      <c r="F34" s="35"/>
      <c r="G34" s="36"/>
      <c r="H34" s="50"/>
      <c r="I34" s="36"/>
      <c r="J34" s="38"/>
    </row>
    <row r="35" spans="1:10" ht="22.5" customHeight="1" x14ac:dyDescent="0.25">
      <c r="A35" s="31">
        <v>1</v>
      </c>
      <c r="B35" s="8">
        <v>1</v>
      </c>
      <c r="C35" s="40"/>
      <c r="D35" s="33" t="s">
        <v>51</v>
      </c>
      <c r="E35" s="34">
        <f>+E32+1</f>
        <v>44599</v>
      </c>
      <c r="F35" s="35"/>
      <c r="G35" s="36"/>
      <c r="H35" s="50"/>
      <c r="I35" s="36"/>
      <c r="J35" s="38"/>
    </row>
    <row r="36" spans="1:10" ht="22.5" customHeight="1" x14ac:dyDescent="0.25">
      <c r="A36" s="31">
        <v>1</v>
      </c>
      <c r="B36" s="8">
        <v>1</v>
      </c>
      <c r="C36" s="40"/>
      <c r="D36" s="33" t="s">
        <v>51</v>
      </c>
      <c r="E36" s="34">
        <f>+E32+1</f>
        <v>44599</v>
      </c>
      <c r="F36" s="35"/>
      <c r="G36" s="36"/>
      <c r="H36" s="50"/>
      <c r="I36" s="36"/>
      <c r="J36" s="38"/>
    </row>
    <row r="37" spans="1:10" s="63" customFormat="1" ht="22.5" customHeight="1" x14ac:dyDescent="0.25">
      <c r="A37" s="31">
        <f t="shared" si="0"/>
        <v>1</v>
      </c>
      <c r="B37" s="63">
        <f t="shared" si="6"/>
        <v>1</v>
      </c>
      <c r="C37" s="104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</row>
    <row r="38" spans="1:10" ht="22.5" customHeight="1" x14ac:dyDescent="0.2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>
        <v>9001</v>
      </c>
      <c r="H38" s="48" t="s">
        <v>70</v>
      </c>
      <c r="I38" s="47" t="s">
        <v>63</v>
      </c>
      <c r="J38" s="49">
        <v>10</v>
      </c>
    </row>
    <row r="39" spans="1:10" ht="22.5" customHeight="1" x14ac:dyDescent="0.2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>
        <v>9001</v>
      </c>
      <c r="H39" s="48" t="s">
        <v>71</v>
      </c>
      <c r="I39" s="47" t="s">
        <v>63</v>
      </c>
      <c r="J39" s="49">
        <v>3</v>
      </c>
    </row>
    <row r="40" spans="1:10" ht="22.5" customHeight="1" x14ac:dyDescent="0.2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</row>
    <row r="41" spans="1:10" ht="22.5" customHeight="1" x14ac:dyDescent="0.2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</row>
    <row r="42" spans="1:10" ht="22.5" customHeight="1" x14ac:dyDescent="0.2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</row>
    <row r="43" spans="1:10" ht="22.5" customHeight="1" x14ac:dyDescent="0.2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>
        <v>9001</v>
      </c>
      <c r="H43" s="108" t="s">
        <v>70</v>
      </c>
      <c r="I43" s="36" t="s">
        <v>63</v>
      </c>
      <c r="J43" s="38">
        <v>10</v>
      </c>
    </row>
    <row r="44" spans="1:10" ht="22.5" customHeight="1" x14ac:dyDescent="0.25">
      <c r="A44" s="31"/>
      <c r="C44" s="40"/>
      <c r="D44" s="33" t="str">
        <f>D43</f>
        <v>Wed</v>
      </c>
      <c r="E44" s="34">
        <f>E43</f>
        <v>44601</v>
      </c>
      <c r="F44" s="59"/>
      <c r="G44" s="60">
        <v>9001</v>
      </c>
      <c r="H44" s="61" t="s">
        <v>67</v>
      </c>
      <c r="I44" s="60" t="s">
        <v>63</v>
      </c>
      <c r="J44" s="88">
        <v>3</v>
      </c>
    </row>
    <row r="45" spans="1:10" ht="22.5" customHeight="1" x14ac:dyDescent="0.2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</row>
    <row r="46" spans="1:10" ht="22.5" customHeight="1" x14ac:dyDescent="0.2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</row>
    <row r="47" spans="1:10" ht="22.5" customHeight="1" x14ac:dyDescent="0.2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</row>
    <row r="48" spans="1:10" ht="22.5" customHeight="1" x14ac:dyDescent="0.2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>
        <v>9001</v>
      </c>
      <c r="H48" s="48" t="s">
        <v>72</v>
      </c>
      <c r="I48" s="47" t="s">
        <v>73</v>
      </c>
      <c r="J48" s="49">
        <v>8</v>
      </c>
    </row>
    <row r="49" spans="1:10" ht="22.5" customHeight="1" x14ac:dyDescent="0.25">
      <c r="A49" s="31"/>
      <c r="C49" s="40"/>
      <c r="D49" s="44" t="str">
        <f>D48</f>
        <v>Thu</v>
      </c>
      <c r="E49" s="45">
        <f>E48</f>
        <v>44602</v>
      </c>
      <c r="F49" s="46"/>
      <c r="G49" s="47">
        <v>9001</v>
      </c>
      <c r="H49" s="48" t="s">
        <v>74</v>
      </c>
      <c r="I49" s="47" t="s">
        <v>58</v>
      </c>
      <c r="J49" s="49">
        <v>5</v>
      </c>
    </row>
    <row r="50" spans="1:10" ht="22.5" customHeight="1" x14ac:dyDescent="0.2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</row>
    <row r="51" spans="1:10" ht="22.5" customHeight="1" x14ac:dyDescent="0.2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</row>
    <row r="52" spans="1:10" ht="22.5" customHeight="1" x14ac:dyDescent="0.2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</row>
    <row r="53" spans="1:10" ht="22.5" customHeight="1" x14ac:dyDescent="0.2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</row>
    <row r="54" spans="1:10" ht="22.5" customHeight="1" x14ac:dyDescent="0.2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</row>
    <row r="55" spans="1:10" ht="22.5" customHeight="1" x14ac:dyDescent="0.2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</row>
    <row r="56" spans="1:10" ht="22.5" customHeight="1" x14ac:dyDescent="0.2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</row>
    <row r="57" spans="1:10" ht="22.5" customHeight="1" x14ac:dyDescent="0.2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</row>
    <row r="58" spans="1:10" ht="22.5" customHeight="1" x14ac:dyDescent="0.2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</row>
    <row r="59" spans="1:10" ht="22.5" customHeight="1" x14ac:dyDescent="0.2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</row>
    <row r="60" spans="1:10" ht="22.5" customHeight="1" x14ac:dyDescent="0.25">
      <c r="A60" s="31">
        <v>1</v>
      </c>
      <c r="B60" s="8">
        <v>1</v>
      </c>
      <c r="C60" s="40"/>
      <c r="D60" s="44" t="s">
        <v>51</v>
      </c>
      <c r="E60" s="45">
        <f>+E32+1</f>
        <v>44599</v>
      </c>
      <c r="F60" s="46"/>
      <c r="G60" s="47"/>
      <c r="H60" s="48"/>
      <c r="I60" s="47"/>
      <c r="J60" s="49"/>
    </row>
    <row r="61" spans="1:10" ht="22.5" customHeight="1" x14ac:dyDescent="0.25">
      <c r="A61" s="31">
        <v>1</v>
      </c>
      <c r="B61" s="8">
        <v>1</v>
      </c>
      <c r="C61" s="40"/>
      <c r="D61" s="44" t="s">
        <v>51</v>
      </c>
      <c r="E61" s="45">
        <f>+E32+1</f>
        <v>44599</v>
      </c>
      <c r="F61" s="46"/>
      <c r="G61" s="47"/>
      <c r="H61" s="48"/>
      <c r="I61" s="47"/>
      <c r="J61" s="49"/>
    </row>
    <row r="62" spans="1:10" ht="22.5" customHeight="1" x14ac:dyDescent="0.25">
      <c r="A62" s="31">
        <v>1</v>
      </c>
      <c r="B62" s="8">
        <v>1</v>
      </c>
      <c r="C62" s="40"/>
      <c r="D62" s="44" t="s">
        <v>51</v>
      </c>
      <c r="E62" s="45">
        <f>+E32+1</f>
        <v>44599</v>
      </c>
      <c r="F62" s="46"/>
      <c r="G62" s="47"/>
      <c r="H62" s="48"/>
      <c r="I62" s="47"/>
      <c r="J62" s="49"/>
    </row>
    <row r="63" spans="1:10" ht="22.5" customHeight="1" x14ac:dyDescent="0.25">
      <c r="A63" s="31">
        <v>1</v>
      </c>
      <c r="B63" s="8">
        <v>1</v>
      </c>
      <c r="C63" s="40"/>
      <c r="D63" s="44" t="s">
        <v>51</v>
      </c>
      <c r="E63" s="45">
        <f>+E32+1</f>
        <v>44599</v>
      </c>
      <c r="F63" s="46"/>
      <c r="G63" s="47"/>
      <c r="H63" s="48"/>
      <c r="I63" s="47"/>
      <c r="J63" s="49"/>
    </row>
    <row r="64" spans="1:10" ht="22.5" customHeight="1" x14ac:dyDescent="0.2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</row>
    <row r="85" spans="1:10" ht="22.5" customHeight="1" x14ac:dyDescent="0.2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</row>
    <row r="86" spans="1:10" ht="22.5" customHeight="1" x14ac:dyDescent="0.2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</row>
    <row r="87" spans="1:10" ht="22.5" customHeight="1" x14ac:dyDescent="0.25">
      <c r="A87" s="31">
        <v>1</v>
      </c>
      <c r="B87" s="8">
        <v>1</v>
      </c>
      <c r="C87" s="40"/>
      <c r="D87" s="33" t="s">
        <v>51</v>
      </c>
      <c r="E87" s="34">
        <f>+E86+1</f>
        <v>44606</v>
      </c>
      <c r="F87" s="59"/>
      <c r="G87" s="60"/>
      <c r="H87" s="61"/>
      <c r="I87" s="60"/>
      <c r="J87" s="88"/>
    </row>
    <row r="88" spans="1:10" ht="22.5" customHeight="1" x14ac:dyDescent="0.25">
      <c r="A88" s="31">
        <v>1</v>
      </c>
      <c r="B88" s="8">
        <v>1</v>
      </c>
      <c r="C88" s="40"/>
      <c r="D88" s="33" t="s">
        <v>51</v>
      </c>
      <c r="E88" s="34">
        <f>+E86+1</f>
        <v>44606</v>
      </c>
      <c r="F88" s="59"/>
      <c r="G88" s="60"/>
      <c r="H88" s="61"/>
      <c r="I88" s="60"/>
      <c r="J88" s="88"/>
    </row>
    <row r="89" spans="1:10" ht="22.5" customHeight="1" x14ac:dyDescent="0.25">
      <c r="A89" s="31">
        <v>1</v>
      </c>
      <c r="B89" s="8">
        <v>1</v>
      </c>
      <c r="C89" s="40"/>
      <c r="D89" s="33" t="s">
        <v>51</v>
      </c>
      <c r="E89" s="34">
        <f>+E86+1</f>
        <v>44606</v>
      </c>
      <c r="F89" s="59"/>
      <c r="G89" s="60"/>
      <c r="H89" s="61"/>
      <c r="I89" s="60"/>
      <c r="J89" s="88"/>
    </row>
    <row r="90" spans="1:10" ht="22.5" customHeight="1" x14ac:dyDescent="0.25">
      <c r="A90" s="31">
        <v>1</v>
      </c>
      <c r="B90" s="8">
        <v>1</v>
      </c>
      <c r="C90" s="40"/>
      <c r="D90" s="33" t="s">
        <v>51</v>
      </c>
      <c r="E90" s="34">
        <f>+E86+1</f>
        <v>44606</v>
      </c>
      <c r="F90" s="59"/>
      <c r="G90" s="60"/>
      <c r="H90" s="61"/>
      <c r="I90" s="60"/>
      <c r="J90" s="88"/>
    </row>
    <row r="91" spans="1:10" ht="22.5" customHeight="1" x14ac:dyDescent="0.2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</row>
    <row r="92" spans="1:10" ht="22.5" customHeight="1" x14ac:dyDescent="0.2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</row>
    <row r="93" spans="1:10" ht="22.5" customHeight="1" x14ac:dyDescent="0.2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</row>
    <row r="94" spans="1:10" ht="22.5" customHeight="1" x14ac:dyDescent="0.2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</row>
    <row r="95" spans="1:10" ht="22.5" customHeight="1" x14ac:dyDescent="0.2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</row>
    <row r="96" spans="1:10" ht="22.5" customHeight="1" x14ac:dyDescent="0.2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</row>
    <row r="97" spans="1:10" ht="22.5" customHeight="1" x14ac:dyDescent="0.2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</row>
    <row r="98" spans="1:10" ht="22.5" customHeight="1" x14ac:dyDescent="0.3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5" t="s">
        <v>52</v>
      </c>
      <c r="I98" s="60"/>
      <c r="J98" s="88"/>
    </row>
    <row r="99" spans="1:10" ht="22.5" customHeight="1" x14ac:dyDescent="0.2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</row>
    <row r="100" spans="1:10" ht="22.5" customHeight="1" x14ac:dyDescent="0.2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</row>
    <row r="101" spans="1:10" ht="22.5" customHeight="1" x14ac:dyDescent="0.2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</row>
    <row r="103" spans="1:10" ht="22.5" customHeight="1" x14ac:dyDescent="0.2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</row>
    <row r="104" spans="1:10" ht="22.5" customHeight="1" x14ac:dyDescent="0.2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</row>
    <row r="105" spans="1:10" ht="22.5" customHeight="1" x14ac:dyDescent="0.2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</row>
    <row r="106" spans="1:10" ht="22.5" customHeight="1" x14ac:dyDescent="0.2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</row>
    <row r="107" spans="1:10" ht="22.5" customHeight="1" x14ac:dyDescent="0.2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</row>
    <row r="108" spans="1:10" ht="22.5" customHeight="1" x14ac:dyDescent="0.2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</row>
    <row r="109" spans="1:10" ht="22.5" customHeight="1" x14ac:dyDescent="0.2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</row>
    <row r="110" spans="1:10" ht="22.5" customHeight="1" x14ac:dyDescent="0.2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</row>
    <row r="111" spans="1:10" s="63" customFormat="1" ht="22.5" customHeight="1" x14ac:dyDescent="0.25">
      <c r="A111" s="31">
        <v>1</v>
      </c>
      <c r="B111" s="63">
        <v>1</v>
      </c>
      <c r="C111" s="104"/>
      <c r="D111" s="44" t="s">
        <v>51</v>
      </c>
      <c r="E111" s="45">
        <v>44613</v>
      </c>
      <c r="F111" s="46"/>
      <c r="G111" s="47"/>
      <c r="H111" s="48"/>
      <c r="I111" s="47"/>
      <c r="J111" s="49"/>
    </row>
    <row r="112" spans="1:10" s="63" customFormat="1" ht="22.5" customHeight="1" x14ac:dyDescent="0.25">
      <c r="A112" s="31">
        <v>1</v>
      </c>
      <c r="B112" s="63">
        <v>1</v>
      </c>
      <c r="C112" s="104"/>
      <c r="D112" s="44" t="s">
        <v>51</v>
      </c>
      <c r="E112" s="45">
        <v>44613</v>
      </c>
      <c r="F112" s="46"/>
      <c r="G112" s="47"/>
      <c r="H112" s="48"/>
      <c r="I112" s="47"/>
      <c r="J112" s="49"/>
    </row>
    <row r="113" spans="1:10" s="63" customFormat="1" ht="22.5" customHeight="1" x14ac:dyDescent="0.25">
      <c r="A113" s="31">
        <v>1</v>
      </c>
      <c r="B113" s="63">
        <v>1</v>
      </c>
      <c r="C113" s="104"/>
      <c r="D113" s="44" t="s">
        <v>51</v>
      </c>
      <c r="E113" s="45">
        <v>44613</v>
      </c>
      <c r="F113" s="46"/>
      <c r="G113" s="47"/>
      <c r="H113" s="48"/>
      <c r="I113" s="47"/>
      <c r="J113" s="49"/>
    </row>
    <row r="114" spans="1:10" s="63" customFormat="1" ht="22.5" customHeight="1" x14ac:dyDescent="0.25">
      <c r="A114" s="31">
        <v>1</v>
      </c>
      <c r="B114" s="63">
        <v>1</v>
      </c>
      <c r="C114" s="104"/>
      <c r="D114" s="44" t="s">
        <v>51</v>
      </c>
      <c r="E114" s="45">
        <v>44613</v>
      </c>
      <c r="F114" s="46"/>
      <c r="G114" s="47"/>
      <c r="H114" s="48"/>
      <c r="I114" s="47"/>
      <c r="J114" s="49"/>
    </row>
    <row r="115" spans="1:10" s="63" customFormat="1" ht="22.5" customHeight="1" x14ac:dyDescent="0.25">
      <c r="A115" s="31">
        <f t="shared" si="0"/>
        <v>1</v>
      </c>
      <c r="B115" s="63">
        <f t="shared" si="6"/>
        <v>1</v>
      </c>
      <c r="C115" s="104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</row>
    <row r="116" spans="1:10" s="63" customFormat="1" ht="22.5" customHeight="1" x14ac:dyDescent="0.2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4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</row>
    <row r="117" spans="1:10" s="63" customFormat="1" ht="22.5" customHeight="1" x14ac:dyDescent="0.25">
      <c r="A117" s="31"/>
      <c r="C117" s="104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</row>
    <row r="118" spans="1:10" s="63" customFormat="1" ht="22.5" customHeight="1" x14ac:dyDescent="0.25">
      <c r="A118" s="31"/>
      <c r="C118" s="104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</row>
    <row r="119" spans="1:10" s="63" customFormat="1" ht="22.5" customHeight="1" x14ac:dyDescent="0.25">
      <c r="A119" s="31"/>
      <c r="C119" s="104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</row>
    <row r="120" spans="1:10" s="63" customFormat="1" ht="22.5" customHeight="1" x14ac:dyDescent="0.25">
      <c r="A120" s="31"/>
      <c r="C120" s="104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</row>
    <row r="121" spans="1:10" s="63" customFormat="1" ht="22.5" customHeight="1" x14ac:dyDescent="0.25">
      <c r="A121" s="31"/>
      <c r="C121" s="104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</row>
    <row r="122" spans="1:10" ht="22.5" customHeight="1" x14ac:dyDescent="0.2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</row>
    <row r="123" spans="1:10" ht="22.5" customHeight="1" x14ac:dyDescent="0.2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</row>
    <row r="124" spans="1:10" ht="22.5" customHeight="1" x14ac:dyDescent="0.2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</row>
    <row r="125" spans="1:10" ht="22.5" customHeight="1" x14ac:dyDescent="0.2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</row>
    <row r="126" spans="1:10" ht="22.5" customHeight="1" x14ac:dyDescent="0.2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</row>
    <row r="127" spans="1:10" ht="22.5" customHeight="1" x14ac:dyDescent="0.2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</row>
    <row r="128" spans="1:10" ht="22.5" customHeight="1" x14ac:dyDescent="0.2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</row>
    <row r="129" spans="1:10" ht="22.5" customHeight="1" x14ac:dyDescent="0.2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</row>
    <row r="130" spans="1:10" ht="22.5" customHeight="1" x14ac:dyDescent="0.2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</row>
    <row r="131" spans="1:10" ht="22.5" customHeight="1" x14ac:dyDescent="0.2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</row>
    <row r="132" spans="1:10" ht="22.5" customHeight="1" x14ac:dyDescent="0.2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</row>
    <row r="133" spans="1:10" ht="22.5" customHeight="1" x14ac:dyDescent="0.2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</row>
    <row r="134" spans="1:10" ht="22.5" customHeight="1" x14ac:dyDescent="0.2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</row>
    <row r="135" spans="1:10" ht="22.5" customHeight="1" x14ac:dyDescent="0.2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</row>
    <row r="136" spans="1:10" ht="22.5" customHeight="1" x14ac:dyDescent="0.2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</row>
    <row r="137" spans="1:10" ht="22.5" customHeight="1" x14ac:dyDescent="0.2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</row>
    <row r="138" spans="1:10" ht="22.5" customHeight="1" x14ac:dyDescent="0.2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</row>
    <row r="139" spans="1:10" s="63" customFormat="1" ht="22.5" customHeight="1" x14ac:dyDescent="0.25">
      <c r="A139" s="31">
        <v>1</v>
      </c>
      <c r="B139" s="63">
        <v>1</v>
      </c>
      <c r="C139" s="104"/>
      <c r="D139" s="33" t="s">
        <v>51</v>
      </c>
      <c r="E139" s="34">
        <f>+E138+1</f>
        <v>44620</v>
      </c>
      <c r="F139" s="59"/>
      <c r="G139" s="60"/>
      <c r="H139" s="61"/>
      <c r="I139" s="60"/>
      <c r="J139" s="88"/>
    </row>
    <row r="140" spans="1:10" s="63" customFormat="1" ht="22.5" customHeight="1" x14ac:dyDescent="0.25">
      <c r="A140" s="31">
        <v>1</v>
      </c>
      <c r="B140" s="63">
        <v>1</v>
      </c>
      <c r="C140" s="104"/>
      <c r="D140" s="33" t="s">
        <v>51</v>
      </c>
      <c r="E140" s="34">
        <f>+E138+1</f>
        <v>44620</v>
      </c>
      <c r="F140" s="59"/>
      <c r="G140" s="60"/>
      <c r="H140" s="61"/>
      <c r="I140" s="60"/>
      <c r="J140" s="88"/>
    </row>
    <row r="141" spans="1:10" s="63" customFormat="1" ht="22.5" customHeight="1" x14ac:dyDescent="0.25">
      <c r="A141" s="31">
        <v>1</v>
      </c>
      <c r="B141" s="63">
        <v>1</v>
      </c>
      <c r="C141" s="104"/>
      <c r="D141" s="33" t="s">
        <v>51</v>
      </c>
      <c r="E141" s="34">
        <f>+E138+1</f>
        <v>44620</v>
      </c>
      <c r="F141" s="59"/>
      <c r="G141" s="60"/>
      <c r="H141" s="61"/>
      <c r="I141" s="60"/>
      <c r="J141" s="88"/>
    </row>
    <row r="142" spans="1:10" s="63" customFormat="1" ht="22.5" customHeight="1" x14ac:dyDescent="0.25">
      <c r="A142" s="31">
        <v>1</v>
      </c>
      <c r="B142" s="63">
        <v>1</v>
      </c>
      <c r="C142" s="104"/>
      <c r="D142" s="33" t="s">
        <v>51</v>
      </c>
      <c r="E142" s="34">
        <f>+E138+1</f>
        <v>44620</v>
      </c>
      <c r="F142" s="59"/>
      <c r="G142" s="60"/>
      <c r="H142" s="61"/>
      <c r="I142" s="60"/>
      <c r="J142" s="88"/>
    </row>
    <row r="143" spans="1:10" s="63" customFormat="1" ht="22.5" customHeight="1" x14ac:dyDescent="0.25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4"/>
      <c r="D143" s="33" t="str">
        <f t="shared" ref="D143" si="54">IF(B143=1,"Mo",IF(B143=2,"Tue",IF(B143=3,"Wed",IF(B143=4,"Thu",IF(B143=5,"Fri",IF(B143=6,"Sat",IF(B143=7,"Sun","")))))))</f>
        <v>Mo</v>
      </c>
      <c r="E143" s="34">
        <f>+E138+1</f>
        <v>44620</v>
      </c>
      <c r="F143" s="59"/>
      <c r="G143" s="60"/>
      <c r="H143" s="62"/>
      <c r="I143" s="60"/>
      <c r="J143" s="88"/>
    </row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</sheetData>
  <mergeCells count="2">
    <mergeCell ref="D1:J1"/>
    <mergeCell ref="D4:E4"/>
  </mergeCells>
  <conditionalFormatting sqref="C11:C15 C17:C20 C22:C115">
    <cfRule type="expression" dxfId="90" priority="77" stopIfTrue="1">
      <formula>IF($A11=1,B11,)</formula>
    </cfRule>
    <cfRule type="expression" dxfId="89" priority="78" stopIfTrue="1">
      <formula>IF($A11="",B11,)</formula>
    </cfRule>
  </conditionalFormatting>
  <conditionalFormatting sqref="E11:E15">
    <cfRule type="expression" dxfId="88" priority="79" stopIfTrue="1">
      <formula>IF($A11="",B11,"")</formula>
    </cfRule>
  </conditionalFormatting>
  <conditionalFormatting sqref="E17:E20 E48 E75 E26:E43 E53:E70 E80:E99 E104:E115">
    <cfRule type="expression" dxfId="87" priority="80" stopIfTrue="1">
      <formula>IF($A17&lt;&gt;1,B17,"")</formula>
    </cfRule>
  </conditionalFormatting>
  <conditionalFormatting sqref="D11:D15 D48 D75 D17:D20 D26:D43 D53:D70 D80:D99 D104:D115">
    <cfRule type="expression" dxfId="86" priority="81" stopIfTrue="1">
      <formula>IF($A11="",B11,)</formula>
    </cfRule>
  </conditionalFormatting>
  <conditionalFormatting sqref="G11:G20 G26:G84 G86:G115">
    <cfRule type="expression" dxfId="85" priority="82" stopIfTrue="1">
      <formula>#REF!="Freelancer"</formula>
    </cfRule>
    <cfRule type="expression" dxfId="84" priority="83" stopIfTrue="1">
      <formula>#REF!="DTC Int. Staff"</formula>
    </cfRule>
  </conditionalFormatting>
  <conditionalFormatting sqref="G115 G26:G30 G37:G57 G64:G84 G91:G108">
    <cfRule type="expression" dxfId="83" priority="75" stopIfTrue="1">
      <formula>$F$5="Freelancer"</formula>
    </cfRule>
    <cfRule type="expression" dxfId="82" priority="76" stopIfTrue="1">
      <formula>$F$5="DTC Int. Staff"</formula>
    </cfRule>
  </conditionalFormatting>
  <conditionalFormatting sqref="G16:G20">
    <cfRule type="expression" dxfId="81" priority="73" stopIfTrue="1">
      <formula>#REF!="Freelancer"</formula>
    </cfRule>
    <cfRule type="expression" dxfId="80" priority="74" stopIfTrue="1">
      <formula>#REF!="DTC Int. Staff"</formula>
    </cfRule>
  </conditionalFormatting>
  <conditionalFormatting sqref="G16:G20">
    <cfRule type="expression" dxfId="79" priority="71" stopIfTrue="1">
      <formula>$F$5="Freelancer"</formula>
    </cfRule>
    <cfRule type="expression" dxfId="78" priority="72" stopIfTrue="1">
      <formula>$F$5="DTC Int. Staff"</formula>
    </cfRule>
  </conditionalFormatting>
  <conditionalFormatting sqref="G21:G25">
    <cfRule type="expression" dxfId="77" priority="69" stopIfTrue="1">
      <formula>#REF!="Freelancer"</formula>
    </cfRule>
    <cfRule type="expression" dxfId="76" priority="70" stopIfTrue="1">
      <formula>#REF!="DTC Int. Staff"</formula>
    </cfRule>
  </conditionalFormatting>
  <conditionalFormatting sqref="G21:G25">
    <cfRule type="expression" dxfId="75" priority="67" stopIfTrue="1">
      <formula>$F$5="Freelancer"</formula>
    </cfRule>
    <cfRule type="expression" dxfId="74" priority="68" stopIfTrue="1">
      <formula>$F$5="DTC Int. Staff"</formula>
    </cfRule>
  </conditionalFormatting>
  <conditionalFormatting sqref="G59:G63">
    <cfRule type="expression" dxfId="73" priority="57" stopIfTrue="1">
      <formula>$F$5="Freelancer"</formula>
    </cfRule>
    <cfRule type="expression" dxfId="72" priority="58" stopIfTrue="1">
      <formula>$F$5="DTC Int. Staff"</formula>
    </cfRule>
  </conditionalFormatting>
  <conditionalFormatting sqref="G85">
    <cfRule type="expression" dxfId="71" priority="55" stopIfTrue="1">
      <formula>#REF!="Freelancer"</formula>
    </cfRule>
    <cfRule type="expression" dxfId="70" priority="56" stopIfTrue="1">
      <formula>#REF!="DTC Int. Staff"</formula>
    </cfRule>
  </conditionalFormatting>
  <conditionalFormatting sqref="G85">
    <cfRule type="expression" dxfId="69" priority="53" stopIfTrue="1">
      <formula>$F$5="Freelancer"</formula>
    </cfRule>
    <cfRule type="expression" dxfId="68" priority="54" stopIfTrue="1">
      <formula>$F$5="DTC Int. Staff"</formula>
    </cfRule>
  </conditionalFormatting>
  <conditionalFormatting sqref="E22:E25">
    <cfRule type="expression" dxfId="67" priority="51" stopIfTrue="1">
      <formula>IF($A22&lt;&gt;1,B22,"")</formula>
    </cfRule>
  </conditionalFormatting>
  <conditionalFormatting sqref="D22:D25">
    <cfRule type="expression" dxfId="66" priority="52" stopIfTrue="1">
      <formula>IF($A22="",B22,)</formula>
    </cfRule>
  </conditionalFormatting>
  <conditionalFormatting sqref="E44:E47">
    <cfRule type="expression" dxfId="65" priority="49" stopIfTrue="1">
      <formula>IF($A44&lt;&gt;1,B44,"")</formula>
    </cfRule>
  </conditionalFormatting>
  <conditionalFormatting sqref="D44:D47">
    <cfRule type="expression" dxfId="64" priority="50" stopIfTrue="1">
      <formula>IF($A44="",B44,)</formula>
    </cfRule>
  </conditionalFormatting>
  <conditionalFormatting sqref="E49:E52">
    <cfRule type="expression" dxfId="63" priority="47" stopIfTrue="1">
      <formula>IF($A49&lt;&gt;1,B49,"")</formula>
    </cfRule>
  </conditionalFormatting>
  <conditionalFormatting sqref="D49:D52">
    <cfRule type="expression" dxfId="62" priority="48" stopIfTrue="1">
      <formula>IF($A49="",B49,)</formula>
    </cfRule>
  </conditionalFormatting>
  <conditionalFormatting sqref="E71:E74">
    <cfRule type="expression" dxfId="61" priority="45" stopIfTrue="1">
      <formula>IF($A71&lt;&gt;1,B71,"")</formula>
    </cfRule>
  </conditionalFormatting>
  <conditionalFormatting sqref="D71:D74">
    <cfRule type="expression" dxfId="60" priority="46" stopIfTrue="1">
      <formula>IF($A71="",B71,)</formula>
    </cfRule>
  </conditionalFormatting>
  <conditionalFormatting sqref="E76:E79">
    <cfRule type="expression" dxfId="59" priority="43" stopIfTrue="1">
      <formula>IF($A76&lt;&gt;1,B76,"")</formula>
    </cfRule>
  </conditionalFormatting>
  <conditionalFormatting sqref="D76:D79">
    <cfRule type="expression" dxfId="58" priority="44" stopIfTrue="1">
      <formula>IF($A76="",B76,)</formula>
    </cfRule>
  </conditionalFormatting>
  <conditionalFormatting sqref="E93">
    <cfRule type="timePeriod" dxfId="57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6" priority="37" stopIfTrue="1">
      <formula>IF($A100&lt;&gt;1,B100,"")</formula>
    </cfRule>
  </conditionalFormatting>
  <conditionalFormatting sqref="D100:D103">
    <cfRule type="expression" dxfId="55" priority="38" stopIfTrue="1">
      <formula>IF($A100="",B100,)</formula>
    </cfRule>
  </conditionalFormatting>
  <conditionalFormatting sqref="E100:E103">
    <cfRule type="timePeriod" dxfId="54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3" priority="30" stopIfTrue="1">
      <formula>IF($A116=1,B116,)</formula>
    </cfRule>
    <cfRule type="expression" dxfId="52" priority="31" stopIfTrue="1">
      <formula>IF($A116="",B116,)</formula>
    </cfRule>
  </conditionalFormatting>
  <conditionalFormatting sqref="E127 E116:E122 E132:E136">
    <cfRule type="expression" dxfId="51" priority="32" stopIfTrue="1">
      <formula>IF($A116&lt;&gt;1,B116,"")</formula>
    </cfRule>
  </conditionalFormatting>
  <conditionalFormatting sqref="D127 D116:D122 D132:D136">
    <cfRule type="expression" dxfId="50" priority="33" stopIfTrue="1">
      <formula>IF($A116="",B116,)</formula>
    </cfRule>
  </conditionalFormatting>
  <conditionalFormatting sqref="G116:G136">
    <cfRule type="expression" dxfId="49" priority="34" stopIfTrue="1">
      <formula>#REF!="Freelancer"</formula>
    </cfRule>
    <cfRule type="expression" dxfId="48" priority="35" stopIfTrue="1">
      <formula>#REF!="DTC Int. Staff"</formula>
    </cfRule>
  </conditionalFormatting>
  <conditionalFormatting sqref="G116:G136">
    <cfRule type="expression" dxfId="47" priority="28" stopIfTrue="1">
      <formula>$F$5="Freelancer"</formula>
    </cfRule>
    <cfRule type="expression" dxfId="46" priority="29" stopIfTrue="1">
      <formula>$F$5="DTC Int. Staff"</formula>
    </cfRule>
  </conditionalFormatting>
  <conditionalFormatting sqref="E117">
    <cfRule type="timePeriod" dxfId="45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4" priority="25" stopIfTrue="1">
      <formula>IF($A123&lt;&gt;1,B123,"")</formula>
    </cfRule>
  </conditionalFormatting>
  <conditionalFormatting sqref="D123:D126">
    <cfRule type="expression" dxfId="43" priority="26" stopIfTrue="1">
      <formula>IF($A123="",B123,)</formula>
    </cfRule>
  </conditionalFormatting>
  <conditionalFormatting sqref="E123:E126">
    <cfRule type="timePeriod" dxfId="42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1" priority="22" stopIfTrue="1">
      <formula>IF($A128&lt;&gt;1,B128,"")</formula>
    </cfRule>
  </conditionalFormatting>
  <conditionalFormatting sqref="D128:D131">
    <cfRule type="expression" dxfId="40" priority="23" stopIfTrue="1">
      <formula>IF($A128="",B128,)</formula>
    </cfRule>
  </conditionalFormatting>
  <conditionalFormatting sqref="E128:E131">
    <cfRule type="timePeriod" dxfId="39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38" priority="15" stopIfTrue="1">
      <formula>IF($A137=1,B137,)</formula>
    </cfRule>
    <cfRule type="expression" dxfId="37" priority="16" stopIfTrue="1">
      <formula>IF($A137="",B137,)</formula>
    </cfRule>
  </conditionalFormatting>
  <conditionalFormatting sqref="E137:E143">
    <cfRule type="expression" dxfId="36" priority="17" stopIfTrue="1">
      <formula>IF($A137&lt;&gt;1,B137,"")</formula>
    </cfRule>
  </conditionalFormatting>
  <conditionalFormatting sqref="D137:D143">
    <cfRule type="expression" dxfId="35" priority="18" stopIfTrue="1">
      <formula>IF($A137="",B137,)</formula>
    </cfRule>
  </conditionalFormatting>
  <conditionalFormatting sqref="G137:G143">
    <cfRule type="expression" dxfId="34" priority="19" stopIfTrue="1">
      <formula>#REF!="Freelancer"</formula>
    </cfRule>
    <cfRule type="expression" dxfId="33" priority="20" stopIfTrue="1">
      <formula>#REF!="DTC Int. Staff"</formula>
    </cfRule>
  </conditionalFormatting>
  <conditionalFormatting sqref="G143">
    <cfRule type="expression" dxfId="32" priority="13" stopIfTrue="1">
      <formula>$F$5="Freelancer"</formula>
    </cfRule>
    <cfRule type="expression" dxfId="31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27" zoomScale="90" zoomScaleNormal="90" workbookViewId="0">
      <selection activeCell="H136" sqref="H1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5" t="s">
        <v>5</v>
      </c>
      <c r="E1" s="156"/>
      <c r="F1" s="156"/>
      <c r="G1" s="156"/>
      <c r="H1" s="156"/>
      <c r="I1" s="156"/>
      <c r="J1" s="15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55</v>
      </c>
      <c r="G3" s="14"/>
      <c r="I3" s="15"/>
      <c r="J3" s="15"/>
    </row>
    <row r="4" spans="1:10" ht="20.25" customHeight="1" x14ac:dyDescent="0.25">
      <c r="D4" s="153" t="s">
        <v>8</v>
      </c>
      <c r="E4" s="154"/>
      <c r="F4" s="13" t="s">
        <v>56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57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76"/>
    </row>
    <row r="12" spans="1:10" ht="22.5" customHeight="1" x14ac:dyDescent="0.2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76"/>
    </row>
    <row r="13" spans="1:10" ht="22.5" customHeight="1" x14ac:dyDescent="0.2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76"/>
    </row>
    <row r="14" spans="1:10" ht="22.5" customHeight="1" x14ac:dyDescent="0.2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76"/>
    </row>
    <row r="15" spans="1:10" ht="22.5" customHeight="1" x14ac:dyDescent="0.2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76"/>
    </row>
    <row r="16" spans="1:10" ht="22.5" customHeight="1" x14ac:dyDescent="0.2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75"/>
    </row>
    <row r="17" spans="1:10" ht="22.5" customHeight="1" x14ac:dyDescent="0.2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75"/>
    </row>
    <row r="18" spans="1:10" ht="22.5" customHeight="1" x14ac:dyDescent="0.2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75"/>
    </row>
    <row r="19" spans="1:10" ht="22.5" customHeight="1" x14ac:dyDescent="0.2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75"/>
    </row>
    <row r="20" spans="1:10" ht="22.5" customHeight="1" x14ac:dyDescent="0.2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75"/>
    </row>
    <row r="21" spans="1:10" ht="22.5" customHeight="1" x14ac:dyDescent="0.2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76"/>
    </row>
    <row r="22" spans="1:10" ht="22.5" customHeight="1" x14ac:dyDescent="0.2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76"/>
    </row>
    <row r="23" spans="1:10" ht="22.5" customHeight="1" x14ac:dyDescent="0.2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76"/>
    </row>
    <row r="24" spans="1:10" ht="22.5" customHeight="1" x14ac:dyDescent="0.2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76"/>
    </row>
    <row r="25" spans="1:10" ht="22.5" customHeight="1" x14ac:dyDescent="0.2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76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75"/>
    </row>
    <row r="27" spans="1:10" ht="22.5" customHeight="1" x14ac:dyDescent="0.2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75"/>
    </row>
    <row r="28" spans="1:10" ht="22.5" customHeight="1" x14ac:dyDescent="0.2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75"/>
    </row>
    <row r="29" spans="1:10" ht="22.5" customHeight="1" x14ac:dyDescent="0.2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75"/>
    </row>
    <row r="30" spans="1:10" ht="22.5" customHeight="1" x14ac:dyDescent="0.2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75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77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77"/>
    </row>
    <row r="33" spans="1:10" ht="22.5" customHeight="1" x14ac:dyDescent="0.25">
      <c r="A33" s="31">
        <v>1</v>
      </c>
      <c r="B33" s="8">
        <v>1</v>
      </c>
      <c r="C33" s="70"/>
      <c r="D33" s="71" t="s">
        <v>51</v>
      </c>
      <c r="E33" s="45">
        <f>+E32+1</f>
        <v>44627</v>
      </c>
      <c r="F33" s="46"/>
      <c r="G33" s="47"/>
      <c r="H33" s="78"/>
      <c r="I33" s="47"/>
      <c r="J33" s="76"/>
    </row>
    <row r="34" spans="1:10" ht="22.5" customHeight="1" x14ac:dyDescent="0.25">
      <c r="A34" s="31">
        <v>1</v>
      </c>
      <c r="B34" s="8">
        <v>1</v>
      </c>
      <c r="C34" s="70"/>
      <c r="D34" s="71" t="s">
        <v>51</v>
      </c>
      <c r="E34" s="45">
        <f>+E32+1</f>
        <v>44627</v>
      </c>
      <c r="F34" s="46"/>
      <c r="G34" s="47"/>
      <c r="H34" s="78"/>
      <c r="I34" s="47"/>
      <c r="J34" s="76"/>
    </row>
    <row r="35" spans="1:10" ht="22.5" customHeight="1" x14ac:dyDescent="0.25">
      <c r="A35" s="31">
        <v>1</v>
      </c>
      <c r="B35" s="8">
        <v>1</v>
      </c>
      <c r="C35" s="70"/>
      <c r="D35" s="71" t="s">
        <v>51</v>
      </c>
      <c r="E35" s="45">
        <f>+E32+1</f>
        <v>44627</v>
      </c>
      <c r="F35" s="46"/>
      <c r="G35" s="47"/>
      <c r="H35" s="78"/>
      <c r="I35" s="47"/>
      <c r="J35" s="76"/>
    </row>
    <row r="36" spans="1:10" ht="22.5" customHeight="1" x14ac:dyDescent="0.25">
      <c r="A36" s="31">
        <v>1</v>
      </c>
      <c r="B36" s="8">
        <v>1</v>
      </c>
      <c r="C36" s="70"/>
      <c r="D36" s="71" t="s">
        <v>51</v>
      </c>
      <c r="E36" s="45">
        <f>+E32+1</f>
        <v>44627</v>
      </c>
      <c r="F36" s="46"/>
      <c r="G36" s="47"/>
      <c r="H36" s="78"/>
      <c r="I36" s="47"/>
      <c r="J36" s="76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7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75"/>
    </row>
    <row r="39" spans="1:10" ht="22.5" customHeight="1" x14ac:dyDescent="0.2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75"/>
    </row>
    <row r="40" spans="1:10" ht="22.5" customHeight="1" x14ac:dyDescent="0.2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75"/>
    </row>
    <row r="41" spans="1:10" ht="22.5" customHeight="1" x14ac:dyDescent="0.2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75"/>
    </row>
    <row r="42" spans="1:10" ht="22.5" customHeight="1" x14ac:dyDescent="0.2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7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76"/>
    </row>
    <row r="44" spans="1:10" ht="22.5" customHeight="1" x14ac:dyDescent="0.2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76"/>
    </row>
    <row r="45" spans="1:10" ht="22.5" customHeight="1" x14ac:dyDescent="0.2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76"/>
    </row>
    <row r="46" spans="1:10" ht="22.5" customHeight="1" x14ac:dyDescent="0.2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76"/>
    </row>
    <row r="47" spans="1:10" ht="22.5" customHeight="1" x14ac:dyDescent="0.2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7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75"/>
    </row>
    <row r="49" spans="1:10" ht="22.5" customHeight="1" x14ac:dyDescent="0.2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75"/>
    </row>
    <row r="50" spans="1:10" ht="22.5" customHeight="1" x14ac:dyDescent="0.2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75"/>
    </row>
    <row r="51" spans="1:10" ht="22.5" customHeight="1" x14ac:dyDescent="0.2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75"/>
    </row>
    <row r="52" spans="1:10" ht="22.5" customHeight="1" x14ac:dyDescent="0.2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75"/>
    </row>
    <row r="53" spans="1:10" s="63" customFormat="1" ht="22.5" customHeight="1" x14ac:dyDescent="0.2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76"/>
    </row>
    <row r="54" spans="1:10" s="63" customFormat="1" ht="22.5" customHeight="1" x14ac:dyDescent="0.2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76"/>
    </row>
    <row r="55" spans="1:10" s="63" customFormat="1" ht="22.5" customHeight="1" x14ac:dyDescent="0.2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76"/>
    </row>
    <row r="56" spans="1:10" s="63" customFormat="1" ht="22.5" customHeight="1" x14ac:dyDescent="0.2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76"/>
    </row>
    <row r="57" spans="1:10" s="63" customFormat="1" ht="22.5" customHeight="1" x14ac:dyDescent="0.2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76"/>
    </row>
    <row r="58" spans="1:10" s="63" customFormat="1" ht="22.5" customHeight="1" x14ac:dyDescent="0.2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7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75"/>
    </row>
    <row r="60" spans="1:10" ht="22.5" customHeight="1" x14ac:dyDescent="0.25">
      <c r="A60" s="31">
        <v>1</v>
      </c>
      <c r="B60" s="8">
        <v>1</v>
      </c>
      <c r="C60" s="70"/>
      <c r="D60" s="68" t="s">
        <v>51</v>
      </c>
      <c r="E60" s="34">
        <f>+E59+1</f>
        <v>44634</v>
      </c>
      <c r="F60" s="59"/>
      <c r="G60" s="60"/>
      <c r="H60" s="61"/>
      <c r="I60" s="60"/>
      <c r="J60" s="77"/>
    </row>
    <row r="61" spans="1:10" ht="22.5" customHeight="1" x14ac:dyDescent="0.25">
      <c r="A61" s="31">
        <v>1</v>
      </c>
      <c r="B61" s="8">
        <v>1</v>
      </c>
      <c r="C61" s="70"/>
      <c r="D61" s="68" t="s">
        <v>51</v>
      </c>
      <c r="E61" s="34">
        <f>+E59+1</f>
        <v>44634</v>
      </c>
      <c r="F61" s="59"/>
      <c r="G61" s="60"/>
      <c r="H61" s="61"/>
      <c r="I61" s="60"/>
      <c r="J61" s="77"/>
    </row>
    <row r="62" spans="1:10" ht="22.5" customHeight="1" x14ac:dyDescent="0.25">
      <c r="A62" s="31">
        <v>1</v>
      </c>
      <c r="B62" s="8">
        <v>1</v>
      </c>
      <c r="C62" s="70"/>
      <c r="D62" s="68" t="s">
        <v>51</v>
      </c>
      <c r="E62" s="34">
        <f>+E59+1</f>
        <v>44634</v>
      </c>
      <c r="F62" s="59"/>
      <c r="G62" s="60"/>
      <c r="H62" s="61"/>
      <c r="I62" s="60"/>
      <c r="J62" s="77"/>
    </row>
    <row r="63" spans="1:10" ht="22.5" customHeight="1" x14ac:dyDescent="0.25">
      <c r="A63" s="31">
        <v>1</v>
      </c>
      <c r="B63" s="8">
        <v>1</v>
      </c>
      <c r="C63" s="70"/>
      <c r="D63" s="68" t="s">
        <v>51</v>
      </c>
      <c r="E63" s="34">
        <f>+E59+1</f>
        <v>44634</v>
      </c>
      <c r="F63" s="59"/>
      <c r="G63" s="60"/>
      <c r="H63" s="61"/>
      <c r="I63" s="60"/>
      <c r="J63" s="77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77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76"/>
    </row>
    <row r="66" spans="1:10" ht="22.5" customHeight="1" x14ac:dyDescent="0.2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76"/>
    </row>
    <row r="67" spans="1:10" ht="22.5" customHeight="1" x14ac:dyDescent="0.2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76"/>
    </row>
    <row r="68" spans="1:10" ht="22.5" customHeight="1" x14ac:dyDescent="0.2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76"/>
    </row>
    <row r="69" spans="1:10" ht="22.5" customHeight="1" x14ac:dyDescent="0.2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76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77"/>
    </row>
    <row r="71" spans="1:10" ht="22.5" customHeight="1" x14ac:dyDescent="0.2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77"/>
    </row>
    <row r="72" spans="1:10" ht="22.5" customHeight="1" x14ac:dyDescent="0.2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77"/>
    </row>
    <row r="73" spans="1:10" ht="22.5" customHeight="1" x14ac:dyDescent="0.2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77"/>
    </row>
    <row r="74" spans="1:10" ht="22.5" customHeight="1" x14ac:dyDescent="0.2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77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76"/>
    </row>
    <row r="76" spans="1:10" ht="22.5" customHeight="1" x14ac:dyDescent="0.2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76"/>
    </row>
    <row r="77" spans="1:10" ht="22.5" customHeight="1" x14ac:dyDescent="0.2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76"/>
    </row>
    <row r="78" spans="1:10" ht="22.5" customHeight="1" x14ac:dyDescent="0.2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76"/>
    </row>
    <row r="79" spans="1:10" ht="22.5" customHeight="1" x14ac:dyDescent="0.2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76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77"/>
    </row>
    <row r="81" spans="1:10" ht="22.5" customHeight="1" x14ac:dyDescent="0.2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77"/>
    </row>
    <row r="82" spans="1:10" ht="22.5" customHeight="1" x14ac:dyDescent="0.2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77"/>
    </row>
    <row r="83" spans="1:10" ht="22.5" customHeight="1" x14ac:dyDescent="0.2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77"/>
    </row>
    <row r="84" spans="1:10" ht="22.5" customHeight="1" x14ac:dyDescent="0.2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77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7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75"/>
    </row>
    <row r="87" spans="1:10" ht="22.5" customHeight="1" x14ac:dyDescent="0.25">
      <c r="A87" s="31">
        <v>1</v>
      </c>
      <c r="B87" s="8">
        <v>1</v>
      </c>
      <c r="C87" s="70"/>
      <c r="D87" s="71" t="s">
        <v>51</v>
      </c>
      <c r="E87" s="45">
        <f>+E86+1</f>
        <v>44641</v>
      </c>
      <c r="F87" s="46"/>
      <c r="G87" s="47"/>
      <c r="H87" s="48"/>
      <c r="I87" s="47"/>
      <c r="J87" s="76"/>
    </row>
    <row r="88" spans="1:10" ht="22.5" customHeight="1" x14ac:dyDescent="0.25">
      <c r="A88" s="31">
        <v>1</v>
      </c>
      <c r="B88" s="8">
        <v>1</v>
      </c>
      <c r="C88" s="70"/>
      <c r="D88" s="71" t="s">
        <v>51</v>
      </c>
      <c r="E88" s="45">
        <f>+E86+1</f>
        <v>44641</v>
      </c>
      <c r="F88" s="46"/>
      <c r="G88" s="47"/>
      <c r="H88" s="48"/>
      <c r="I88" s="47"/>
      <c r="J88" s="76"/>
    </row>
    <row r="89" spans="1:10" ht="22.5" customHeight="1" x14ac:dyDescent="0.25">
      <c r="A89" s="31">
        <v>1</v>
      </c>
      <c r="B89" s="8">
        <v>1</v>
      </c>
      <c r="C89" s="70"/>
      <c r="D89" s="71" t="s">
        <v>51</v>
      </c>
      <c r="E89" s="45">
        <f>+E86+1</f>
        <v>44641</v>
      </c>
      <c r="F89" s="46"/>
      <c r="G89" s="47"/>
      <c r="H89" s="48"/>
      <c r="I89" s="47"/>
      <c r="J89" s="76"/>
    </row>
    <row r="90" spans="1:10" ht="22.5" customHeight="1" x14ac:dyDescent="0.25">
      <c r="A90" s="31">
        <v>1</v>
      </c>
      <c r="B90" s="8">
        <v>1</v>
      </c>
      <c r="C90" s="70"/>
      <c r="D90" s="71" t="s">
        <v>51</v>
      </c>
      <c r="E90" s="45">
        <f>+E86+1</f>
        <v>44641</v>
      </c>
      <c r="F90" s="46"/>
      <c r="G90" s="47"/>
      <c r="H90" s="48"/>
      <c r="I90" s="47"/>
      <c r="J90" s="76"/>
    </row>
    <row r="91" spans="1:10" ht="22.5" customHeight="1" x14ac:dyDescent="0.2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7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75"/>
    </row>
    <row r="93" spans="1:10" ht="22.5" customHeight="1" x14ac:dyDescent="0.2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75"/>
    </row>
    <row r="94" spans="1:10" ht="22.5" customHeight="1" x14ac:dyDescent="0.2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75"/>
    </row>
    <row r="95" spans="1:10" ht="22.5" customHeight="1" x14ac:dyDescent="0.2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75"/>
    </row>
    <row r="96" spans="1:10" ht="22.5" customHeight="1" x14ac:dyDescent="0.2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75"/>
    </row>
    <row r="97" spans="1:10" ht="22.5" customHeight="1" x14ac:dyDescent="0.2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7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76"/>
    </row>
    <row r="99" spans="1:10" ht="22.5" customHeight="1" x14ac:dyDescent="0.2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76"/>
    </row>
    <row r="100" spans="1:10" ht="22.5" customHeight="1" x14ac:dyDescent="0.2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76"/>
    </row>
    <row r="101" spans="1:10" ht="22.5" customHeight="1" x14ac:dyDescent="0.2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76"/>
    </row>
    <row r="102" spans="1:10" ht="22.5" customHeight="1" x14ac:dyDescent="0.2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7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75"/>
    </row>
    <row r="104" spans="1:10" ht="22.5" customHeight="1" x14ac:dyDescent="0.2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75"/>
    </row>
    <row r="105" spans="1:10" ht="22.5" customHeight="1" x14ac:dyDescent="0.2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75"/>
    </row>
    <row r="106" spans="1:10" ht="22.5" customHeight="1" x14ac:dyDescent="0.2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75"/>
    </row>
    <row r="107" spans="1:10" ht="22.5" customHeight="1" x14ac:dyDescent="0.2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7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76"/>
    </row>
    <row r="109" spans="1:10" ht="22.5" customHeight="1" x14ac:dyDescent="0.2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76"/>
    </row>
    <row r="110" spans="1:10" ht="22.5" customHeight="1" x14ac:dyDescent="0.2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76"/>
    </row>
    <row r="111" spans="1:10" ht="22.5" customHeight="1" x14ac:dyDescent="0.2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76"/>
    </row>
    <row r="112" spans="1:10" ht="22.5" customHeight="1" x14ac:dyDescent="0.2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7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7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75"/>
    </row>
    <row r="115" spans="1:10" ht="22.5" customHeight="1" x14ac:dyDescent="0.25">
      <c r="A115" s="31">
        <v>1</v>
      </c>
      <c r="B115" s="8">
        <v>1</v>
      </c>
      <c r="C115" s="70"/>
      <c r="D115" s="68" t="s">
        <v>51</v>
      </c>
      <c r="E115" s="34">
        <f>+E114+1</f>
        <v>44648</v>
      </c>
      <c r="F115" s="59"/>
      <c r="G115" s="60"/>
      <c r="H115" s="61"/>
      <c r="I115" s="60"/>
      <c r="J115" s="77"/>
    </row>
    <row r="116" spans="1:10" ht="22.5" customHeight="1" x14ac:dyDescent="0.25">
      <c r="A116" s="31">
        <v>1</v>
      </c>
      <c r="B116" s="8">
        <v>1</v>
      </c>
      <c r="C116" s="70"/>
      <c r="D116" s="68" t="s">
        <v>51</v>
      </c>
      <c r="E116" s="34">
        <f>+E114+1</f>
        <v>44648</v>
      </c>
      <c r="F116" s="59"/>
      <c r="G116" s="60"/>
      <c r="H116" s="61"/>
      <c r="I116" s="60"/>
      <c r="J116" s="77"/>
    </row>
    <row r="117" spans="1:10" ht="22.5" customHeight="1" x14ac:dyDescent="0.25">
      <c r="A117" s="31">
        <v>1</v>
      </c>
      <c r="B117" s="8">
        <v>1</v>
      </c>
      <c r="C117" s="70"/>
      <c r="D117" s="68" t="s">
        <v>51</v>
      </c>
      <c r="E117" s="34">
        <f>+E114+1</f>
        <v>44648</v>
      </c>
      <c r="F117" s="59"/>
      <c r="G117" s="60"/>
      <c r="H117" s="61"/>
      <c r="I117" s="60"/>
      <c r="J117" s="77"/>
    </row>
    <row r="118" spans="1:10" ht="22.5" customHeight="1" x14ac:dyDescent="0.25">
      <c r="A118" s="31">
        <v>1</v>
      </c>
      <c r="B118" s="8">
        <v>1</v>
      </c>
      <c r="C118" s="70"/>
      <c r="D118" s="68" t="s">
        <v>51</v>
      </c>
      <c r="E118" s="34">
        <f>+E114+1</f>
        <v>44648</v>
      </c>
      <c r="F118" s="59"/>
      <c r="G118" s="60"/>
      <c r="H118" s="61"/>
      <c r="I118" s="60"/>
      <c r="J118" s="77"/>
    </row>
    <row r="119" spans="1:10" ht="22.5" customHeight="1" x14ac:dyDescent="0.2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77"/>
    </row>
    <row r="120" spans="1:10" ht="22.5" customHeight="1" x14ac:dyDescent="0.2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76"/>
    </row>
    <row r="121" spans="1:10" ht="22.5" customHeight="1" x14ac:dyDescent="0.2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76"/>
    </row>
    <row r="122" spans="1:10" ht="22.5" customHeight="1" x14ac:dyDescent="0.2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76"/>
    </row>
    <row r="123" spans="1:10" ht="22.5" customHeight="1" x14ac:dyDescent="0.2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76"/>
    </row>
    <row r="124" spans="1:10" ht="22.5" customHeight="1" x14ac:dyDescent="0.2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76"/>
    </row>
    <row r="125" spans="1:10" ht="22.5" customHeight="1" x14ac:dyDescent="0.25">
      <c r="A125" s="31">
        <f t="shared" si="0"/>
        <v>1</v>
      </c>
      <c r="B125" s="8">
        <v>2</v>
      </c>
      <c r="C125" s="70"/>
      <c r="D125" s="106" t="s">
        <v>53</v>
      </c>
      <c r="E125" s="34">
        <f>IF(MONTH(E120+1)&gt;MONTH(E120),"",E120+1)</f>
        <v>44650</v>
      </c>
      <c r="F125" s="59"/>
      <c r="G125" s="60"/>
      <c r="H125" s="89"/>
      <c r="I125" s="60"/>
      <c r="J125" s="77"/>
    </row>
    <row r="126" spans="1:10" ht="22.5" customHeight="1" x14ac:dyDescent="0.25">
      <c r="A126" s="31"/>
      <c r="C126" s="70"/>
      <c r="D126" s="106" t="s">
        <v>53</v>
      </c>
      <c r="E126" s="90">
        <f>E125</f>
        <v>44650</v>
      </c>
      <c r="F126" s="91"/>
      <c r="G126" s="92"/>
      <c r="H126" s="93"/>
      <c r="I126" s="92"/>
      <c r="J126" s="94"/>
    </row>
    <row r="127" spans="1:10" ht="22.5" customHeight="1" x14ac:dyDescent="0.25">
      <c r="A127" s="31"/>
      <c r="C127" s="70"/>
      <c r="D127" s="106" t="s">
        <v>53</v>
      </c>
      <c r="E127" s="90">
        <f t="shared" ref="E127:E129" si="31">E126</f>
        <v>44650</v>
      </c>
      <c r="F127" s="91"/>
      <c r="G127" s="92"/>
      <c r="H127" s="93"/>
      <c r="I127" s="92"/>
      <c r="J127" s="94"/>
    </row>
    <row r="128" spans="1:10" ht="22.5" customHeight="1" x14ac:dyDescent="0.25">
      <c r="A128" s="31"/>
      <c r="C128" s="70"/>
      <c r="D128" s="106" t="s">
        <v>53</v>
      </c>
      <c r="E128" s="90">
        <f t="shared" si="31"/>
        <v>44650</v>
      </c>
      <c r="F128" s="91"/>
      <c r="G128" s="92"/>
      <c r="H128" s="93"/>
      <c r="I128" s="92"/>
      <c r="J128" s="94"/>
    </row>
    <row r="129" spans="1:10" ht="22.5" customHeight="1" thickBot="1" x14ac:dyDescent="0.3">
      <c r="A129" s="31"/>
      <c r="C129" s="70"/>
      <c r="D129" s="107" t="s">
        <v>53</v>
      </c>
      <c r="E129" s="34">
        <f t="shared" si="31"/>
        <v>44650</v>
      </c>
      <c r="F129" s="59"/>
      <c r="G129" s="60"/>
      <c r="H129" s="89"/>
      <c r="I129" s="60"/>
      <c r="J129" s="77"/>
    </row>
    <row r="130" spans="1:10" ht="22.5" customHeight="1" x14ac:dyDescent="0.25">
      <c r="A130" s="31">
        <f t="shared" si="0"/>
        <v>1</v>
      </c>
      <c r="B130" s="8">
        <v>3</v>
      </c>
      <c r="C130" s="70"/>
      <c r="D130" s="71" t="s">
        <v>54</v>
      </c>
      <c r="E130" s="45">
        <f>IF(MONTH(E125+1)&gt;MONTH(E125),"",E125+1)</f>
        <v>44651</v>
      </c>
      <c r="F130" s="46"/>
      <c r="G130" s="47"/>
      <c r="H130" s="65"/>
      <c r="I130" s="47"/>
      <c r="J130" s="76"/>
    </row>
    <row r="131" spans="1:10" ht="22.5" customHeight="1" x14ac:dyDescent="0.2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76"/>
    </row>
    <row r="132" spans="1:10" ht="22.5" customHeight="1" x14ac:dyDescent="0.2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76"/>
    </row>
    <row r="133" spans="1:10" ht="22.5" customHeight="1" x14ac:dyDescent="0.2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76"/>
    </row>
    <row r="134" spans="1:10" ht="22.5" customHeight="1" thickBot="1" x14ac:dyDescent="0.3">
      <c r="A134" s="31"/>
      <c r="C134" s="73"/>
      <c r="D134" s="95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87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" priority="30" stopIfTrue="1">
      <formula>IF($A11=1,B11,)</formula>
    </cfRule>
    <cfRule type="expression" dxfId="29" priority="31" stopIfTrue="1">
      <formula>IF($A11="",B11,)</formula>
    </cfRule>
  </conditionalFormatting>
  <conditionalFormatting sqref="E11:E15">
    <cfRule type="expression" dxfId="28" priority="32" stopIfTrue="1">
      <formula>IF($A11="",B11,"")</formula>
    </cfRule>
  </conditionalFormatting>
  <conditionalFormatting sqref="E130:E134 E26:E124">
    <cfRule type="expression" dxfId="27" priority="33" stopIfTrue="1">
      <formula>IF($A26&lt;&gt;1,B26,"")</formula>
    </cfRule>
  </conditionalFormatting>
  <conditionalFormatting sqref="D130:D134 D11:D15 D26:D124">
    <cfRule type="expression" dxfId="26" priority="34" stopIfTrue="1">
      <formula>IF($A11="",B11,)</formula>
    </cfRule>
  </conditionalFormatting>
  <conditionalFormatting sqref="G11:G20 G26:G84 G86:G119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119 G26:G30 G37:G57 G64:G84 G91:G112">
    <cfRule type="expression" dxfId="23" priority="28" stopIfTrue="1">
      <formula>$F$5="Freelancer"</formula>
    </cfRule>
    <cfRule type="expression" dxfId="22" priority="29" stopIfTrue="1">
      <formula>$F$5="DTC Int. Staff"</formula>
    </cfRule>
  </conditionalFormatting>
  <conditionalFormatting sqref="G16:G20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6:G20">
    <cfRule type="expression" dxfId="19" priority="24" stopIfTrue="1">
      <formula>$F$5="Freelancer"</formula>
    </cfRule>
    <cfRule type="expression" dxfId="18" priority="25" stopIfTrue="1">
      <formula>$F$5="DTC Int. Staff"</formula>
    </cfRule>
  </conditionalFormatting>
  <conditionalFormatting sqref="G21:G25">
    <cfRule type="expression" dxfId="17" priority="22" stopIfTrue="1">
      <formula>#REF!="Freelancer"</formula>
    </cfRule>
    <cfRule type="expression" dxfId="16" priority="23" stopIfTrue="1">
      <formula>#REF!="DTC Int. Staff"</formula>
    </cfRule>
  </conditionalFormatting>
  <conditionalFormatting sqref="G21:G25">
    <cfRule type="expression" dxfId="15" priority="20" stopIfTrue="1">
      <formula>$F$5="Freelancer"</formula>
    </cfRule>
    <cfRule type="expression" dxfId="14" priority="21" stopIfTrue="1">
      <formula>$F$5="DTC Int. Staff"</formula>
    </cfRule>
  </conditionalFormatting>
  <conditionalFormatting sqref="C125:C129">
    <cfRule type="expression" dxfId="13" priority="14" stopIfTrue="1">
      <formula>IF($A125=1,B125,)</formula>
    </cfRule>
    <cfRule type="expression" dxfId="12" priority="15" stopIfTrue="1">
      <formula>IF($A125="",B125,)</formula>
    </cfRule>
  </conditionalFormatting>
  <conditionalFormatting sqref="E125:E129">
    <cfRule type="expression" dxfId="11" priority="13" stopIfTrue="1">
      <formula>IF($A125&lt;&gt;1,B125,"")</formula>
    </cfRule>
  </conditionalFormatting>
  <conditionalFormatting sqref="G59:G63">
    <cfRule type="expression" dxfId="10" priority="10" stopIfTrue="1">
      <formula>$F$5="Freelancer"</formula>
    </cfRule>
    <cfRule type="expression" dxfId="9" priority="11" stopIfTrue="1">
      <formula>$F$5="DTC Int. Staff"</formula>
    </cfRule>
  </conditionalFormatting>
  <conditionalFormatting sqref="G85">
    <cfRule type="expression" dxfId="8" priority="8" stopIfTrue="1">
      <formula>#REF!="Freelancer"</formula>
    </cfRule>
    <cfRule type="expression" dxfId="7" priority="9" stopIfTrue="1">
      <formula>#REF!="DTC Int. Staff"</formula>
    </cfRule>
  </conditionalFormatting>
  <conditionalFormatting sqref="G85">
    <cfRule type="expression" dxfId="6" priority="6" stopIfTrue="1">
      <formula>$F$5="Freelancer"</formula>
    </cfRule>
    <cfRule type="expression" dxfId="5" priority="7" stopIfTrue="1">
      <formula>$F$5="DTC Int. Staff"</formula>
    </cfRule>
  </conditionalFormatting>
  <conditionalFormatting sqref="E17:E20">
    <cfRule type="expression" dxfId="4" priority="4" stopIfTrue="1">
      <formula>IF($A17="",B17,"")</formula>
    </cfRule>
  </conditionalFormatting>
  <conditionalFormatting sqref="D17:D20">
    <cfRule type="expression" dxfId="3" priority="5" stopIfTrue="1">
      <formula>IF($A17="",B17,)</formula>
    </cfRule>
  </conditionalFormatting>
  <conditionalFormatting sqref="E22:E25">
    <cfRule type="expression" dxfId="2" priority="2" stopIfTrue="1">
      <formula>IF($A22="",B22,"")</formula>
    </cfRule>
  </conditionalFormatting>
  <conditionalFormatting sqref="D22:D25">
    <cfRule type="expression" dxfId="1" priority="3" stopIfTrue="1">
      <formula>IF($A22="",B22,)</formula>
    </cfRule>
  </conditionalFormatting>
  <conditionalFormatting sqref="D125:D129">
    <cfRule type="expression" dxfId="0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9F81DF-E2FF-4860-93D4-CF94978842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9112C2-BE5C-49F4-A5C7-AD028CE4565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7CD70BF-0CAF-4453-94A3-7340800B7C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Wilailuck Kamjam</cp:lastModifiedBy>
  <dcterms:created xsi:type="dcterms:W3CDTF">2006-02-12T14:53:28Z</dcterms:created>
  <dcterms:modified xsi:type="dcterms:W3CDTF">2022-02-13T17:03:15Z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