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Moo\TimeSheet\"/>
    </mc:Choice>
  </mc:AlternateContent>
  <xr:revisionPtr revIDLastSave="0" documentId="13_ncr:1_{B19240A8-4F68-451F-BAEA-A7D5EB7C1D24}" xr6:coauthVersionLast="47" xr6:coauthVersionMax="47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6" l="1"/>
  <c r="E115" i="39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19" i="36" l="1"/>
  <c r="E118" i="36"/>
  <c r="E117" i="36"/>
  <c r="E121" i="36"/>
  <c r="E12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<sst xmlns="http://schemas.openxmlformats.org/spreadsheetml/2006/main" count="199" uniqueCount="90">
  <si>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</si>
  <si>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</si>
  <si>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</si>
  <si>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</si>
  <si>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</si>
  <si>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</si>
  <si>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</si>
  <si>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</si>
  <si>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</si>
  <si>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</si>
  <si>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</si>
  <si>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</si>
  <si>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</si>
  <si>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</si>
  <si>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</si>
  <si>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</si>
  <si>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</si>
  <si>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</si>
  <si>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</si>
  <si>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</si>
  <si>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</si>
  <si>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</si>
  <si>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</si>
  <si>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</si>
  <si>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</si>
  <si>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</si>
  <si>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</si>
  <si>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</si>
  <si>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</si>
  <si>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</si>
  <si>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</si>
  <si>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</si>
  <si>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</si>
  <si>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</si>
  <si>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</si>
  <si>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</si>
  <si>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</si>
  <si>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</si>
  <si>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</si>
  <si>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</si>
  <si>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</si>
  <si>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</si>
  <si>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</si>
  <si>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</si>
  <si>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</si>
  <si>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</si>
  <si>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</si>
  <si>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</si>
  <si>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</si>
  <si>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</si>
  <si>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</si>
  <si>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</si>
  <si>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</si>
  <si>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</si>
  <si>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</si>
  <si>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Strategy No.</t>
  </si>
  <si>
    <t>อบรมการใช้โปรแกรมเริ่มต้นของบริษัท</t>
  </si>
  <si>
    <t>ศึกษาและออกแบบฐานข้อมูลสต๊อก Hardware สร้าง master file 2 form, สร้าง Transaction 2 form</t>
  </si>
  <si>
    <t>นำแบบฐานข้อมูลสต๊อก มาทำฟอร์มการใช้งานด้วย vb.net เพื่อใช้ในการทำเว็บ</t>
  </si>
  <si>
    <t>ศึกษา/หาข้อมูล/ทดลองการใช้ MS Teams</t>
  </si>
  <si>
    <t>หาคู่มือสอนทำเว็บ มาพัฒนาระบบสต๊อก</t>
  </si>
  <si>
    <t>หา Tools Report  Open Source ที่ใช้ออกแบบรายงาน มาพัฒนาเว็บสต๊อกสินค้า (iReport)</t>
  </si>
  <si>
    <t>นำข้อมูลที่ศึกษา MS Teams มาทดลองใช้เพื่อทำความเข้าใจ พร้อมทำเอกสารให้ละเอียดเวลาทดสอบผ่าน</t>
  </si>
  <si>
    <t>ศึกษา/หาข้อมูล PDPA เพื่อหาจุดแข็ง จุดอ่อนของบริษัท แล้วนำไปปรับปรุงแก้ไข</t>
  </si>
  <si>
    <t>ดูระบบ Network กับลีโอ และแนะนำให้ ทำผังอุปกรณ์ Network ติดผนัง จะทำให้ที่เกี่ยวข้องทราบ</t>
  </si>
  <si>
    <t>แนะนำ ลีโอให้นำรางสายมาใส่สายแลนที่ Print Server 2 เครื่อง</t>
  </si>
  <si>
    <t xml:space="preserve">หาข้อมูลเพิ่มเติม MS Teams และ PDPA </t>
  </si>
  <si>
    <t xml:space="preserve">นำฐานข้อมูลสต๊อก HW/Software ให้พี่ปุ้ม ดู เพื่อขอรายละเอียดในการทำระบบ พบปัญหา การเก็บข้อมูล ไม่มีเก็บรหัสทรัพย์สิน รหัสสินค้า และข้อมูลพนักงานอยู่ใน BO ไม่สามารถแปลงเป็น Excel </t>
  </si>
  <si>
    <t>นำระบบฐานข้อมูลสต๊อก มาแปลงเป็น Excel ให้งานได้ก่อน โดยนำข้อมูลพนักงานที่อยู่ใน BO มาบันทึก Sheet หลัก ของระบบ Excel และตาม รหัสทรัพย์สิน คุยกับพี่ปุ้ม 2 หลักแรกชนิด HW 2 หลักต่อเป็น ยี่ห้อ 4 หลักหลังเป็น No.</t>
  </si>
  <si>
    <t>[Somboon]</t>
  </si>
  <si>
    <t>[Supattarakulchai]</t>
  </si>
  <si>
    <t>[TIME206]</t>
  </si>
  <si>
    <t>ประชุม online MsTeams 17.00-18.00</t>
  </si>
  <si>
    <t>ช่วยแปลงไฟล์ mkv เป็น mp4 ให้ตอง</t>
  </si>
  <si>
    <t>นำข้อมูลไฟล์ Excel  ของลีโอ มาวิเคราะห์ ทำ master file hardware ประสานงานลีโอ ออกแบบรหัสสินค้า และ Sort ข้อมูลเพื่อหาชนิด จอ notebook ว่ามีทั้งหมดกี่แบบ เก็บลง master file hardware</t>
  </si>
  <si>
    <t>คีย์ข้อมูลพนักงานทั้งหมดลง master file พนักงาน เพื่อใช้ทำสต๊อกคอมพิวเตอร์</t>
  </si>
  <si>
    <t xml:space="preserve">เก็บข้อมูล Notebook Monitor Zone 1 มาเก็บลงฐานข้อมูลสต๊อก </t>
  </si>
  <si>
    <t xml:space="preserve">เก็บข้อมูล Notebook Monitor Zone 2-4 มาเก็บลงฐานข้อมูลสต๊อก </t>
  </si>
  <si>
    <t xml:space="preserve">เก็บข้อมูล Notebook Monitor Zone 8-9 มาเก็บลงฐานข้อมูลสต๊อก </t>
  </si>
  <si>
    <t xml:space="preserve">เก็บข้อมูล Notebook Monitor Zone 5-7 มาเก็บลงฐานข้อมูลสต๊อก </t>
  </si>
  <si>
    <t>ตรวจสอบ notebook จูน พบว่า จอภาพ หรือสายแพ notebook เสีย แจ้งลีโอดำเนินการต่อ</t>
  </si>
  <si>
    <t>หาเบอร์ติดต่อ ศูนย์ Service lenovo ประเทศไทย ให้ลีโอ</t>
  </si>
  <si>
    <t>หาข้อมูล การเชื่อมโยงข้อมูล API ระหว่างหน่วยงาน เพื่อเข้าประชุม 28/01/2022</t>
  </si>
  <si>
    <t>ประชุม การเชื่อมโยงข้อมูล API ระหว่างหน่วยงาน</t>
  </si>
  <si>
    <t>นำข้อมูลที่เก็บ Zone 0-9 มาบันทึกทำเป็นรหัสทรัพย์สิน  และบันทึกส่งมอบทรัพย์สิน</t>
  </si>
  <si>
    <t>ประชุม MarTech บ่าย 3</t>
  </si>
  <si>
    <t xml:space="preserve">ทำสไลด์การใช้ Ms Teams ในส่วนสร้างทีม สร้าง Group Chat </t>
  </si>
  <si>
    <t>ห้องประชุม</t>
  </si>
  <si>
    <t>office</t>
  </si>
  <si>
    <t xml:space="preserve">เก็บข้อมูล Notebook Monitor ที่แผนก  MarTech มาเก็บลงฐานข้อมูลสต๊อก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</si>
</sst>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20" fontId="8" fillId="0" borderId="40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20" fontId="8" fillId="2" borderId="0" xfId="0" applyNumberFormat="1" applyFont="1" applyFill="1" applyBorder="1" applyAlignment="1" applyProtection="1">
      <alignment horizontal="center" vertical="center"/>
      <protection locked="0"/>
    </xf>
    <xf numFmtId="2" fontId="8" fillId="0" borderId="39" xfId="0" applyNumberFormat="1" applyFont="1" applyBorder="1" applyAlignment="1" applyProtection="1">
      <alignment horizontal="center" vertical="center"/>
      <protection locked="0"/>
    </xf>
    <xf numFmtId="20" fontId="8" fillId="8" borderId="40" xfId="0" applyNumberFormat="1" applyFont="1" applyFill="1" applyBorder="1" applyAlignment="1" applyProtection="1">
      <alignment horizontal="center" vertical="center"/>
    </xf>
    <xf numFmtId="20" fontId="8" fillId="8" borderId="31" xfId="0" applyNumberFormat="1" applyFont="1" applyFill="1" applyBorder="1" applyAlignment="1" applyProtection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left" wrapText="1"/>
      <protection locked="0"/>
    </xf>
    <xf numFmtId="20" fontId="8" fillId="7" borderId="33" xfId="0" applyNumberFormat="1" applyFont="1" applyFill="1" applyBorder="1" applyAlignment="1" applyProtection="1">
      <alignment horizontal="center" vertical="center"/>
    </xf>
    <xf numFmtId="20" fontId="8" fillId="7" borderId="34" xfId="0" applyNumberFormat="1" applyFont="1" applyFill="1" applyBorder="1" applyAlignment="1" applyProtection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8" fillId="8" borderId="3" xfId="0" applyFont="1" applyFill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" fontId="8" fillId="0" borderId="9" xfId="0" applyNumberFormat="1" applyFont="1" applyFill="1" applyBorder="1" applyAlignment="1" applyProtection="1">
      <alignment horizontal="center" vertical="center"/>
      <protection locked="0"/>
    </xf>
    <xf numFmtId="2" fontId="8" fillId="0" borderId="8" xfId="0" applyNumberFormat="1" applyFont="1" applyFill="1" applyBorder="1" applyAlignment="1" applyProtection="1">
      <alignment horizontal="center" vertical="center"/>
      <protection locked="0"/>
    </xf>
    <xf numFmtId="2" fontId="8" fillId="8" borderId="8" xfId="0" applyNumberFormat="1" applyFont="1" applyFill="1" applyBorder="1" applyAlignment="1" applyProtection="1">
      <alignment horizontal="center" vertical="center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0" fontId="5" fillId="4" borderId="42" xfId="0" applyFont="1" applyFill="1" applyBorder="1" applyAlignment="1" applyProtection="1">
      <alignment horizontal="center" vertical="center"/>
    </xf>
    <xf numFmtId="2" fontId="8" fillId="0" borderId="8" xfId="0" applyNumberFormat="1" applyFont="1" applyBorder="1" applyAlignment="1" applyProtection="1">
      <alignment horizontal="center" vertical="center"/>
      <protection locked="0"/>
    </xf>
    <xf numFmtId="0" fontId="5" fillId="10" borderId="32" xfId="0" applyFont="1" applyFill="1" applyBorder="1" applyAlignment="1">
      <alignment horizontal="center" vertical="center"/>
    </xf>
    <xf numFmtId="0" fontId="8" fillId="0" borderId="33" xfId="0" applyFont="1" applyBorder="1" applyAlignment="1" applyProtection="1">
      <alignment vertical="center"/>
      <protection locked="0"/>
    </xf>
    <xf numFmtId="0" fontId="8" fillId="8" borderId="33" xfId="0" applyFont="1" applyFill="1" applyBorder="1" applyAlignment="1" applyProtection="1">
      <alignment vertical="center"/>
      <protection locked="0"/>
    </xf>
    <xf numFmtId="0" fontId="8" fillId="8" borderId="34" xfId="0" applyFont="1" applyFill="1" applyBorder="1" applyAlignment="1" applyProtection="1">
      <alignment vertical="center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1" fontId="8" fillId="8" borderId="3" xfId="0" applyNumberFormat="1" applyFont="1" applyFill="1" applyBorder="1" applyAlignment="1" applyProtection="1">
      <alignment horizontal="center" vertical="center"/>
      <protection locked="0"/>
    </xf>
    <xf numFmtId="1" fontId="8" fillId="0" borderId="3" xfId="0" applyNumberFormat="1" applyFont="1" applyBorder="1" applyAlignment="1" applyProtection="1">
      <alignment horizontal="center" vertical="center"/>
      <protection locked="0"/>
    </xf>
    <xf numFmtId="1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vertical="center" wrapText="1"/>
      <protection locked="0"/>
    </xf>
    <xf numFmtId="2" fontId="8" fillId="0" borderId="39" xfId="0" applyNumberFormat="1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vertical="center" wrapText="1"/>
      <protection locked="0"/>
    </xf>
    <xf numFmtId="2" fontId="8" fillId="0" borderId="25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H9" sqref="H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9" t="s">
        <v>24</v>
      </c>
      <c r="C2" s="150"/>
      <c r="D2" s="150"/>
      <c r="E2" s="150"/>
      <c r="F2" s="150"/>
      <c r="G2" s="151"/>
      <c r="H2" s="2"/>
      <c r="I2" s="2"/>
    </row>
    <row r="3" spans="2:9" x14ac:dyDescent="0.35">
      <c r="B3" s="7" t="s">
        <v>25</v>
      </c>
      <c r="C3" s="155" t="s">
        <v>69</v>
      </c>
      <c r="D3" s="156"/>
      <c r="E3" s="156"/>
      <c r="F3" s="156"/>
      <c r="G3" s="157"/>
      <c r="H3" s="3"/>
      <c r="I3" s="3"/>
    </row>
    <row r="4" spans="2:9" x14ac:dyDescent="0.35">
      <c r="B4" s="6" t="s">
        <v>26</v>
      </c>
      <c r="C4" s="158" t="s">
        <v>70</v>
      </c>
      <c r="D4" s="159"/>
      <c r="E4" s="159"/>
      <c r="F4" s="159"/>
      <c r="G4" s="160"/>
      <c r="H4" s="3"/>
      <c r="I4" s="3"/>
    </row>
    <row r="5" spans="2:9" x14ac:dyDescent="0.35">
      <c r="B5" s="6" t="s">
        <v>27</v>
      </c>
      <c r="C5" s="158" t="s">
        <v>71</v>
      </c>
      <c r="D5" s="159"/>
      <c r="E5" s="159"/>
      <c r="F5" s="159"/>
      <c r="G5" s="160"/>
      <c r="H5" s="3"/>
      <c r="I5" s="3"/>
    </row>
    <row r="7" spans="2:9" ht="32.25" customHeight="1" x14ac:dyDescent="0.35">
      <c r="B7" s="169" t="s">
        <v>31</v>
      </c>
      <c r="C7" s="170"/>
      <c r="D7" s="170"/>
      <c r="E7" s="170"/>
      <c r="F7" s="170"/>
      <c r="G7" s="171"/>
      <c r="H7" s="3"/>
      <c r="I7" s="3"/>
    </row>
    <row r="8" spans="2:9" x14ac:dyDescent="0.35">
      <c r="B8" s="152" t="s">
        <v>28</v>
      </c>
      <c r="C8" s="153"/>
      <c r="D8" s="153"/>
      <c r="E8" s="153"/>
      <c r="F8" s="153"/>
      <c r="G8" s="154"/>
      <c r="H8" s="3"/>
      <c r="I8" s="3"/>
    </row>
    <row r="9" spans="2:9" x14ac:dyDescent="0.35">
      <c r="B9" s="166" t="s">
        <v>29</v>
      </c>
      <c r="C9" s="167"/>
      <c r="D9" s="167"/>
      <c r="E9" s="167"/>
      <c r="F9" s="167"/>
      <c r="G9" s="168"/>
      <c r="H9" s="3"/>
      <c r="I9" s="3"/>
    </row>
    <row r="10" spans="2:9" x14ac:dyDescent="0.3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5">
      <c r="B12" s="52" t="s">
        <v>46</v>
      </c>
      <c r="C12" s="161" t="s">
        <v>16</v>
      </c>
      <c r="D12" s="162"/>
      <c r="E12" s="162"/>
      <c r="F12" s="162"/>
      <c r="G12" s="162"/>
      <c r="H12" s="4"/>
      <c r="I12" s="4"/>
    </row>
    <row r="13" spans="2:9" ht="19.5" customHeight="1" x14ac:dyDescent="0.35">
      <c r="B13" s="54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5">
      <c r="B15" s="54">
        <v>9002</v>
      </c>
      <c r="C15" s="163" t="s">
        <v>45</v>
      </c>
      <c r="D15" s="164"/>
      <c r="E15" s="164"/>
      <c r="F15" s="164"/>
      <c r="G15" s="165"/>
      <c r="H15" s="4"/>
      <c r="I15" s="4"/>
    </row>
    <row r="16" spans="2:9" ht="18.75" customHeight="1" x14ac:dyDescent="0.35">
      <c r="B16" s="55"/>
      <c r="C16" s="172" t="s">
        <v>43</v>
      </c>
      <c r="D16" s="173"/>
      <c r="E16" s="173"/>
      <c r="F16" s="173"/>
      <c r="G16" s="174"/>
      <c r="H16" s="4"/>
      <c r="I16" s="4"/>
    </row>
    <row r="17" spans="2:9" ht="18.75" customHeight="1" x14ac:dyDescent="0.35">
      <c r="B17" s="7" t="s">
        <v>15</v>
      </c>
      <c r="C17" s="134" t="s">
        <v>44</v>
      </c>
      <c r="D17" s="135"/>
      <c r="E17" s="135"/>
      <c r="F17" s="135"/>
      <c r="G17" s="136"/>
      <c r="H17" s="4"/>
      <c r="I17" s="4"/>
    </row>
    <row r="18" spans="2:9" ht="19.5" customHeight="1" x14ac:dyDescent="0.35">
      <c r="B18" s="56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5">
      <c r="B19" s="57" t="s">
        <v>17</v>
      </c>
      <c r="C19" s="143"/>
      <c r="D19" s="144"/>
      <c r="E19" s="144"/>
      <c r="F19" s="144"/>
      <c r="G19" s="145"/>
      <c r="H19" s="4"/>
      <c r="I19" s="4"/>
    </row>
    <row r="20" spans="2:9" ht="19.5" customHeight="1" x14ac:dyDescent="0.35">
      <c r="B20" s="56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5">
      <c r="B21" s="57" t="s">
        <v>17</v>
      </c>
      <c r="C21" s="143"/>
      <c r="D21" s="144"/>
      <c r="E21" s="144"/>
      <c r="F21" s="144"/>
      <c r="G21" s="145"/>
      <c r="H21" s="4"/>
      <c r="I21" s="4"/>
    </row>
    <row r="22" spans="2:9" ht="19.5" customHeight="1" x14ac:dyDescent="0.35">
      <c r="B22" s="54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5">
      <c r="B24" s="54">
        <v>9006</v>
      </c>
      <c r="C24" s="140" t="s">
        <v>40</v>
      </c>
      <c r="D24" s="141"/>
      <c r="E24" s="141"/>
      <c r="F24" s="141"/>
      <c r="G24" s="142"/>
    </row>
    <row r="25" spans="2:9" x14ac:dyDescent="0.35">
      <c r="B25" s="7" t="s">
        <v>22</v>
      </c>
      <c r="C25" s="143"/>
      <c r="D25" s="144"/>
      <c r="E25" s="144"/>
      <c r="F25" s="144"/>
      <c r="G25" s="145"/>
    </row>
    <row r="26" spans="2:9" ht="19.5" customHeight="1" x14ac:dyDescent="0.35">
      <c r="B26" s="54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5">
      <c r="B28" s="54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5">
      <c r="B30" s="54">
        <v>9009</v>
      </c>
      <c r="C30" s="140" t="s">
        <v>47</v>
      </c>
      <c r="D30" s="141"/>
      <c r="E30" s="141"/>
      <c r="F30" s="141"/>
      <c r="G30" s="142"/>
    </row>
    <row r="31" spans="2:9" x14ac:dyDescent="0.35">
      <c r="B31" s="55"/>
      <c r="C31" s="146" t="s">
        <v>48</v>
      </c>
      <c r="D31" s="147"/>
      <c r="E31" s="147"/>
      <c r="F31" s="147"/>
      <c r="G31" s="148"/>
    </row>
    <row r="32" spans="2:9" ht="19.5" customHeight="1" x14ac:dyDescent="0.35">
      <c r="B32" s="7" t="s">
        <v>21</v>
      </c>
      <c r="C32" s="143" t="s">
        <v>49</v>
      </c>
      <c r="D32" s="144"/>
      <c r="E32" s="144"/>
      <c r="F32" s="144"/>
      <c r="G32" s="145"/>
    </row>
    <row r="33" spans="2:7" ht="19.5" customHeight="1" x14ac:dyDescent="0.35">
      <c r="B33" s="54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5">
      <c r="B35" s="54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5">
      <c r="B37" s="54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5">
      <c r="B38" s="58" t="s">
        <v>13</v>
      </c>
      <c r="C38" s="134"/>
      <c r="D38" s="135"/>
      <c r="E38" s="135"/>
      <c r="F38" s="135"/>
      <c r="G38" s="136"/>
    </row>
    <row r="39" spans="2:7" ht="19.5" customHeight="1" x14ac:dyDescent="0.35">
      <c r="B39" s="54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5">
      <c r="B40" s="58" t="s">
        <v>14</v>
      </c>
      <c r="C40" s="137"/>
      <c r="D40" s="138"/>
      <c r="E40" s="138"/>
      <c r="F40" s="138"/>
      <c r="G40" s="13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66"/>
  <sheetViews>
    <sheetView showGridLines="0" tabSelected="1" topLeftCell="D5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[Somboon]</v>
      </c>
      <c r="G3" s="14"/>
      <c r="I3" s="15"/>
      <c r="J3" s="15"/>
    </row>
    <row r="4" spans="1:11" ht="20.25" customHeight="1" x14ac:dyDescent="0.25">
      <c r="D4" s="175" t="s">
        <v>8</v>
      </c>
      <c r="E4" s="176"/>
      <c r="F4" s="13" t="str">
        <f>'Information-General Settings'!C4</f>
        <v>[Supattarakulchai]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[TIME206]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88</v>
      </c>
      <c r="J8" s="25">
        <f>I8/8</f>
        <v>11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  <c r="K10" s="102" t="s">
        <v>55</v>
      </c>
    </row>
    <row r="11" spans="1:11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  <c r="K11" s="104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  <c r="K12" s="104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  <c r="K13" s="104"/>
    </row>
    <row r="14" spans="1:11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/>
      <c r="H14" s="37"/>
      <c r="I14" s="36"/>
      <c r="J14" s="75"/>
      <c r="K14" s="104"/>
    </row>
    <row r="15" spans="1:11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  <c r="K15" s="104"/>
    </row>
    <row r="16" spans="1:11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  <c r="K16" s="104"/>
    </row>
    <row r="17" spans="1:11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  <c r="K17" s="104"/>
    </row>
    <row r="18" spans="1:11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  <c r="K18" s="104"/>
    </row>
    <row r="19" spans="1:11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/>
      <c r="G19" s="47"/>
      <c r="H19" s="48"/>
      <c r="I19" s="47"/>
      <c r="J19" s="76"/>
      <c r="K19" s="103"/>
    </row>
    <row r="20" spans="1:11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  <c r="K20" s="103"/>
    </row>
    <row r="21" spans="1:11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  <c r="K21" s="103"/>
    </row>
    <row r="22" spans="1:11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  <c r="K22" s="103"/>
    </row>
    <row r="23" spans="1:11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  <c r="K23" s="103"/>
    </row>
    <row r="24" spans="1:11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/>
      <c r="G24" s="36"/>
      <c r="H24" s="50"/>
      <c r="I24" s="36"/>
      <c r="J24" s="75"/>
      <c r="K24" s="104"/>
    </row>
    <row r="25" spans="1:11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  <c r="K25" s="104"/>
    </row>
    <row r="26" spans="1:11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  <c r="K26" s="104"/>
    </row>
    <row r="27" spans="1:11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  <c r="K27" s="104"/>
    </row>
    <row r="28" spans="1:11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  <c r="K28" s="104"/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/>
      <c r="G29" s="47"/>
      <c r="H29" s="48"/>
      <c r="I29" s="47"/>
      <c r="J29" s="76"/>
      <c r="K29" s="103"/>
    </row>
    <row r="30" spans="1:11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  <c r="K30" s="103"/>
    </row>
    <row r="31" spans="1:11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  <c r="K31" s="103"/>
    </row>
    <row r="32" spans="1:11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  <c r="K32" s="103"/>
    </row>
    <row r="33" spans="1:11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  <c r="K33" s="103"/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  <c r="K34" s="104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  <c r="K35" s="104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/>
      <c r="G36" s="36"/>
      <c r="H36" s="37"/>
      <c r="I36" s="36"/>
      <c r="J36" s="75"/>
      <c r="K36" s="104"/>
    </row>
    <row r="37" spans="1:11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  <c r="K37" s="104"/>
    </row>
    <row r="38" spans="1:11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  <c r="K38" s="104"/>
    </row>
    <row r="39" spans="1:11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  <c r="K39" s="104"/>
    </row>
    <row r="40" spans="1:11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  <c r="K40" s="104"/>
    </row>
    <row r="41" spans="1:11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/>
      <c r="G41" s="47"/>
      <c r="H41" s="65"/>
      <c r="I41" s="47"/>
      <c r="J41" s="76"/>
      <c r="K41" s="103"/>
    </row>
    <row r="42" spans="1:11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  <c r="K42" s="103"/>
    </row>
    <row r="43" spans="1:11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  <c r="K43" s="103"/>
    </row>
    <row r="44" spans="1:11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  <c r="K44" s="103"/>
    </row>
    <row r="45" spans="1:11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  <c r="K45" s="103"/>
    </row>
    <row r="46" spans="1:11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/>
      <c r="G46" s="60"/>
      <c r="H46" s="62"/>
      <c r="I46" s="60"/>
      <c r="J46" s="77"/>
      <c r="K46" s="104"/>
    </row>
    <row r="47" spans="1:11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  <c r="K47" s="104"/>
    </row>
    <row r="48" spans="1:11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  <c r="K48" s="104"/>
    </row>
    <row r="49" spans="1:11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  <c r="K49" s="104"/>
    </row>
    <row r="50" spans="1:11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  <c r="K50" s="104"/>
    </row>
    <row r="51" spans="1:11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/>
      <c r="G51" s="47"/>
      <c r="H51" s="48"/>
      <c r="I51" s="47"/>
      <c r="J51" s="76"/>
      <c r="K51" s="103"/>
    </row>
    <row r="52" spans="1:11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  <c r="K52" s="103"/>
    </row>
    <row r="53" spans="1:11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  <c r="K53" s="103"/>
    </row>
    <row r="54" spans="1:11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  <c r="K54" s="103"/>
    </row>
    <row r="55" spans="1:11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  <c r="K55" s="103"/>
    </row>
    <row r="56" spans="1:11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/>
      <c r="G56" s="60"/>
      <c r="H56" s="61"/>
      <c r="I56" s="60"/>
      <c r="J56" s="77"/>
      <c r="K56" s="104"/>
    </row>
    <row r="57" spans="1:11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  <c r="K57" s="104"/>
    </row>
    <row r="58" spans="1:11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  <c r="K58" s="104"/>
    </row>
    <row r="59" spans="1:11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  <c r="K59" s="104"/>
    </row>
    <row r="60" spans="1:11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  <c r="K60" s="104"/>
    </row>
    <row r="61" spans="1:11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  <c r="K61" s="104"/>
    </row>
    <row r="62" spans="1:11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  <c r="K62" s="104"/>
    </row>
    <row r="63" spans="1:11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/>
      <c r="G63" s="47"/>
      <c r="H63" s="48" t="s">
        <v>56</v>
      </c>
      <c r="I63" s="47" t="s">
        <v>87</v>
      </c>
      <c r="J63" s="124">
        <v>3</v>
      </c>
      <c r="K63" s="103"/>
    </row>
    <row r="64" spans="1:11" ht="22.5" customHeight="1" x14ac:dyDescent="0.25">
      <c r="A64" s="31">
        <v>1</v>
      </c>
      <c r="B64" s="8">
        <v>1</v>
      </c>
      <c r="C64" s="40"/>
      <c r="D64" s="44" t="s">
        <v>51</v>
      </c>
      <c r="E64" s="45">
        <f>+E62+1</f>
        <v>44578</v>
      </c>
      <c r="F64" s="46"/>
      <c r="G64" s="47"/>
      <c r="H64" s="48" t="s">
        <v>57</v>
      </c>
      <c r="I64" s="47" t="s">
        <v>88</v>
      </c>
      <c r="J64" s="124">
        <v>4</v>
      </c>
      <c r="K64" s="103"/>
    </row>
    <row r="65" spans="1:11" ht="22.5" customHeight="1" x14ac:dyDescent="0.25">
      <c r="A65" s="31">
        <v>1</v>
      </c>
      <c r="B65" s="8">
        <v>1</v>
      </c>
      <c r="C65" s="40"/>
      <c r="D65" s="44" t="s">
        <v>51</v>
      </c>
      <c r="E65" s="45">
        <f>+E62+1</f>
        <v>44578</v>
      </c>
      <c r="F65" s="46"/>
      <c r="G65" s="47"/>
      <c r="H65" s="48" t="s">
        <v>60</v>
      </c>
      <c r="I65" s="47" t="s">
        <v>88</v>
      </c>
      <c r="J65" s="124">
        <v>1</v>
      </c>
      <c r="K65" s="103"/>
    </row>
    <row r="66" spans="1:11" ht="22.5" customHeight="1" x14ac:dyDescent="0.25">
      <c r="A66" s="31">
        <v>1</v>
      </c>
      <c r="B66" s="8">
        <v>1</v>
      </c>
      <c r="C66" s="40"/>
      <c r="D66" s="44" t="s">
        <v>51</v>
      </c>
      <c r="E66" s="45">
        <f>+E62+1</f>
        <v>44578</v>
      </c>
      <c r="F66" s="46"/>
      <c r="G66" s="47"/>
      <c r="H66" s="48"/>
      <c r="I66" s="47"/>
      <c r="J66" s="76"/>
      <c r="K66" s="103"/>
    </row>
    <row r="67" spans="1:11" ht="22.5" customHeight="1" x14ac:dyDescent="0.25">
      <c r="A67" s="31">
        <v>1</v>
      </c>
      <c r="B67" s="8">
        <v>1</v>
      </c>
      <c r="C67" s="40"/>
      <c r="D67" s="44" t="s">
        <v>51</v>
      </c>
      <c r="E67" s="45">
        <f>+E62+1</f>
        <v>44578</v>
      </c>
      <c r="F67" s="46"/>
      <c r="G67" s="47"/>
      <c r="H67" s="48"/>
      <c r="I67" s="47"/>
      <c r="J67" s="76"/>
      <c r="K67" s="103"/>
    </row>
    <row r="68" spans="1:11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/>
      <c r="G68" s="36"/>
      <c r="H68" s="43" t="s">
        <v>58</v>
      </c>
      <c r="I68" s="36" t="s">
        <v>88</v>
      </c>
      <c r="J68" s="125">
        <v>3</v>
      </c>
      <c r="K68" s="104"/>
    </row>
    <row r="69" spans="1:11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 t="s">
        <v>59</v>
      </c>
      <c r="I69" s="36" t="s">
        <v>88</v>
      </c>
      <c r="J69" s="125">
        <v>3</v>
      </c>
      <c r="K69" s="104"/>
    </row>
    <row r="70" spans="1:11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 t="s">
        <v>61</v>
      </c>
      <c r="I70" s="36" t="s">
        <v>88</v>
      </c>
      <c r="J70" s="125">
        <v>2</v>
      </c>
      <c r="K70" s="104"/>
    </row>
    <row r="71" spans="1:11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  <c r="K71" s="104"/>
    </row>
    <row r="72" spans="1:11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  <c r="K72" s="104"/>
    </row>
    <row r="73" spans="1:11" ht="34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/>
      <c r="G73" s="47"/>
      <c r="H73" s="48" t="s">
        <v>62</v>
      </c>
      <c r="I73" s="47" t="s">
        <v>88</v>
      </c>
      <c r="J73" s="124">
        <v>3</v>
      </c>
      <c r="K73" s="103"/>
    </row>
    <row r="74" spans="1:11" ht="26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 t="s">
        <v>63</v>
      </c>
      <c r="I74" s="47" t="s">
        <v>88</v>
      </c>
      <c r="J74" s="124">
        <v>5</v>
      </c>
      <c r="K74" s="103"/>
    </row>
    <row r="75" spans="1:11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  <c r="K75" s="103"/>
    </row>
    <row r="76" spans="1:11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  <c r="K76" s="103"/>
    </row>
    <row r="77" spans="1:11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  <c r="K77" s="103"/>
    </row>
    <row r="78" spans="1:11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/>
      <c r="G78" s="36"/>
      <c r="H78" s="43" t="s">
        <v>64</v>
      </c>
      <c r="I78" s="47" t="s">
        <v>88</v>
      </c>
      <c r="J78" s="75">
        <v>0.5</v>
      </c>
      <c r="K78" s="104"/>
    </row>
    <row r="79" spans="1:11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 t="s">
        <v>65</v>
      </c>
      <c r="I79" s="47" t="s">
        <v>88</v>
      </c>
      <c r="J79" s="75">
        <v>0.5</v>
      </c>
      <c r="K79" s="104"/>
    </row>
    <row r="80" spans="1:11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 t="s">
        <v>66</v>
      </c>
      <c r="I80" s="47" t="s">
        <v>88</v>
      </c>
      <c r="J80" s="125">
        <v>7</v>
      </c>
      <c r="K80" s="104"/>
    </row>
    <row r="81" spans="1:11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  <c r="K81" s="104"/>
    </row>
    <row r="82" spans="1:11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  <c r="K82" s="104"/>
    </row>
    <row r="83" spans="1:11" ht="28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/>
      <c r="G83" s="47"/>
      <c r="H83" s="48" t="s">
        <v>67</v>
      </c>
      <c r="I83" s="47" t="s">
        <v>88</v>
      </c>
      <c r="J83" s="124">
        <v>1</v>
      </c>
      <c r="K83" s="103"/>
    </row>
    <row r="84" spans="1:11" ht="4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 t="s">
        <v>68</v>
      </c>
      <c r="I84" s="47" t="s">
        <v>88</v>
      </c>
      <c r="J84" s="124">
        <v>6</v>
      </c>
      <c r="K84" s="103"/>
    </row>
    <row r="85" spans="1:11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 t="s">
        <v>72</v>
      </c>
      <c r="I85" s="47" t="s">
        <v>88</v>
      </c>
      <c r="J85" s="124">
        <v>1</v>
      </c>
      <c r="K85" s="103"/>
    </row>
    <row r="86" spans="1:11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  <c r="K86" s="103"/>
    </row>
    <row r="87" spans="1:11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  <c r="K87" s="103"/>
    </row>
    <row r="88" spans="1:11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  <c r="K88" s="104"/>
    </row>
    <row r="89" spans="1:11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  <c r="K89" s="104"/>
    </row>
    <row r="90" spans="1:11" ht="38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/>
      <c r="G90" s="36"/>
      <c r="H90" s="43" t="s">
        <v>74</v>
      </c>
      <c r="I90" s="47" t="s">
        <v>88</v>
      </c>
      <c r="J90" s="125">
        <v>5</v>
      </c>
      <c r="K90" s="104"/>
    </row>
    <row r="91" spans="1:11" ht="22.5" customHeight="1" x14ac:dyDescent="0.25">
      <c r="A91" s="31">
        <v>1</v>
      </c>
      <c r="B91" s="8">
        <v>1</v>
      </c>
      <c r="C91" s="40"/>
      <c r="D91" s="33" t="s">
        <v>51</v>
      </c>
      <c r="E91" s="34">
        <f>+E89+1</f>
        <v>44585</v>
      </c>
      <c r="F91" s="35"/>
      <c r="G91" s="36"/>
      <c r="H91" s="43" t="s">
        <v>75</v>
      </c>
      <c r="I91" s="47" t="s">
        <v>88</v>
      </c>
      <c r="J91" s="125">
        <v>3</v>
      </c>
      <c r="K91" s="104"/>
    </row>
    <row r="92" spans="1:11" ht="22.5" customHeight="1" x14ac:dyDescent="0.25">
      <c r="A92" s="31">
        <v>1</v>
      </c>
      <c r="B92" s="8">
        <v>1</v>
      </c>
      <c r="C92" s="40"/>
      <c r="D92" s="33" t="s">
        <v>51</v>
      </c>
      <c r="E92" s="34">
        <f>+E89+1</f>
        <v>44585</v>
      </c>
      <c r="F92" s="35"/>
      <c r="G92" s="36"/>
      <c r="H92" s="43"/>
      <c r="I92" s="36"/>
      <c r="J92" s="75"/>
      <c r="K92" s="104"/>
    </row>
    <row r="93" spans="1:11" ht="22.5" customHeight="1" x14ac:dyDescent="0.25">
      <c r="A93" s="31">
        <v>1</v>
      </c>
      <c r="B93" s="8">
        <v>1</v>
      </c>
      <c r="C93" s="40"/>
      <c r="D93" s="33" t="s">
        <v>51</v>
      </c>
      <c r="E93" s="34">
        <f>+E89+1</f>
        <v>44585</v>
      </c>
      <c r="F93" s="35"/>
      <c r="G93" s="36"/>
      <c r="H93" s="43"/>
      <c r="I93" s="36"/>
      <c r="J93" s="75"/>
      <c r="K93" s="104"/>
    </row>
    <row r="94" spans="1:11" ht="22.5" customHeight="1" x14ac:dyDescent="0.25">
      <c r="A94" s="31">
        <v>1</v>
      </c>
      <c r="B94" s="8">
        <v>1</v>
      </c>
      <c r="C94" s="40"/>
      <c r="D94" s="33" t="s">
        <v>51</v>
      </c>
      <c r="E94" s="34">
        <f>+E89+1</f>
        <v>44585</v>
      </c>
      <c r="F94" s="35"/>
      <c r="G94" s="36"/>
      <c r="H94" s="43"/>
      <c r="I94" s="36"/>
      <c r="J94" s="75"/>
      <c r="K94" s="104"/>
    </row>
    <row r="95" spans="1:11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/>
      <c r="G95" s="47"/>
      <c r="H95" s="48" t="s">
        <v>89</v>
      </c>
      <c r="I95" s="47" t="s">
        <v>88</v>
      </c>
      <c r="J95" s="76">
        <v>3.5</v>
      </c>
      <c r="K95" s="103"/>
    </row>
    <row r="96" spans="1:11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 t="s">
        <v>73</v>
      </c>
      <c r="I96" s="47" t="s">
        <v>88</v>
      </c>
      <c r="J96" s="76">
        <v>0.5</v>
      </c>
      <c r="K96" s="103"/>
    </row>
    <row r="97" spans="1:11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 t="s">
        <v>76</v>
      </c>
      <c r="I97" s="47" t="s">
        <v>88</v>
      </c>
      <c r="J97" s="124">
        <v>4</v>
      </c>
      <c r="K97" s="103"/>
    </row>
    <row r="98" spans="1:11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  <c r="K98" s="103"/>
    </row>
    <row r="99" spans="1:11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  <c r="K99" s="103"/>
    </row>
    <row r="100" spans="1:11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/>
      <c r="G100" s="60"/>
      <c r="H100" s="48" t="s">
        <v>77</v>
      </c>
      <c r="I100" s="47" t="s">
        <v>88</v>
      </c>
      <c r="J100" s="126">
        <v>6</v>
      </c>
      <c r="K100" s="104"/>
    </row>
    <row r="101" spans="1:11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 t="s">
        <v>86</v>
      </c>
      <c r="I101" s="47" t="s">
        <v>88</v>
      </c>
      <c r="J101" s="126">
        <v>2</v>
      </c>
      <c r="K101" s="104"/>
    </row>
    <row r="102" spans="1:11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  <c r="K102" s="104"/>
    </row>
    <row r="103" spans="1:11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  <c r="K103" s="104"/>
    </row>
    <row r="104" spans="1:11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  <c r="K104" s="104"/>
    </row>
    <row r="105" spans="1:11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/>
      <c r="G105" s="47"/>
      <c r="H105" s="48" t="s">
        <v>79</v>
      </c>
      <c r="I105" s="47" t="s">
        <v>88</v>
      </c>
      <c r="J105" s="124">
        <v>6</v>
      </c>
      <c r="K105" s="103"/>
    </row>
    <row r="106" spans="1:11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 t="s">
        <v>82</v>
      </c>
      <c r="I106" s="47" t="s">
        <v>88</v>
      </c>
      <c r="J106" s="124">
        <v>2</v>
      </c>
      <c r="K106" s="103"/>
    </row>
    <row r="107" spans="1:11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  <c r="K107" s="103"/>
    </row>
    <row r="108" spans="1:11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  <c r="K108" s="103"/>
    </row>
    <row r="109" spans="1:11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  <c r="K109" s="103"/>
    </row>
    <row r="110" spans="1:11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/>
      <c r="G110" s="60"/>
      <c r="H110" s="48" t="s">
        <v>78</v>
      </c>
      <c r="I110" s="47" t="s">
        <v>88</v>
      </c>
      <c r="J110" s="126">
        <v>6</v>
      </c>
      <c r="K110" s="104"/>
    </row>
    <row r="111" spans="1:11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123" t="s">
        <v>83</v>
      </c>
      <c r="I111" s="47" t="s">
        <v>88</v>
      </c>
      <c r="J111" s="126">
        <v>2</v>
      </c>
      <c r="K111" s="104"/>
    </row>
    <row r="112" spans="1:11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  <c r="K112" s="104"/>
    </row>
    <row r="113" spans="1:11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  <c r="K113" s="104"/>
    </row>
    <row r="114" spans="1:11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  <c r="K114" s="104"/>
    </row>
    <row r="115" spans="1:11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  <c r="K115" s="104"/>
    </row>
    <row r="116" spans="1:11" ht="22.5" customHeight="1" x14ac:dyDescent="0.25">
      <c r="A116" s="31" t="str">
        <f t="shared" si="0"/>
        <v/>
      </c>
      <c r="B116" s="8">
        <v>7</v>
      </c>
      <c r="C116" s="40"/>
      <c r="D116" s="90" t="str">
        <f>IF(B116=1,"Mo",IF(B116=2,"Tue",IF(B116=3,"Wed",IF(B116=4,"Thu",IF(B116=5,"Fri",IF(B116=6,"Sat",IF(B116=7,"Sun","")))))))</f>
        <v>Sun</v>
      </c>
      <c r="E116" s="85">
        <f>IF(MONTH(E115+1)&gt;MONTH(E115),"",E115+1)</f>
        <v>44591</v>
      </c>
      <c r="F116" s="91"/>
      <c r="G116" s="92"/>
      <c r="H116" s="93"/>
      <c r="I116" s="92"/>
      <c r="J116" s="95"/>
      <c r="K116" s="104"/>
    </row>
    <row r="117" spans="1:11" ht="22.5" customHeight="1" x14ac:dyDescent="0.25">
      <c r="A117" s="31"/>
      <c r="C117" s="94"/>
      <c r="D117" s="44" t="s">
        <v>51</v>
      </c>
      <c r="E117" s="45">
        <f>IF(MONTH(E116+1)&gt;MONTH(E116),"",E116+1)</f>
        <v>44592</v>
      </c>
      <c r="F117" s="59"/>
      <c r="G117" s="60"/>
      <c r="H117" s="61" t="s">
        <v>80</v>
      </c>
      <c r="I117" s="60" t="s">
        <v>88</v>
      </c>
      <c r="J117" s="77">
        <v>0.5</v>
      </c>
      <c r="K117" s="115"/>
    </row>
    <row r="118" spans="1:11" ht="22.5" customHeight="1" x14ac:dyDescent="0.25">
      <c r="A118" s="31"/>
      <c r="C118" s="94"/>
      <c r="D118" s="96" t="s">
        <v>51</v>
      </c>
      <c r="E118" s="45">
        <f>IF(MONTH(E116+1)&gt;MONTH(E116),"",E116+1)</f>
        <v>44592</v>
      </c>
      <c r="F118" s="86"/>
      <c r="G118" s="87"/>
      <c r="H118" s="127" t="s">
        <v>81</v>
      </c>
      <c r="I118" s="60" t="s">
        <v>88</v>
      </c>
      <c r="J118" s="128">
        <v>0.5</v>
      </c>
      <c r="K118" s="115"/>
    </row>
    <row r="119" spans="1:11" ht="22.5" customHeight="1" x14ac:dyDescent="0.25">
      <c r="A119" s="31"/>
      <c r="C119" s="94"/>
      <c r="D119" s="96" t="s">
        <v>51</v>
      </c>
      <c r="E119" s="45">
        <f>IF(MONTH(E116+1)&gt;MONTH(E116),"",E116+1)</f>
        <v>44592</v>
      </c>
      <c r="F119" s="86"/>
      <c r="G119" s="87"/>
      <c r="H119" s="127" t="s">
        <v>84</v>
      </c>
      <c r="I119" s="60" t="s">
        <v>88</v>
      </c>
      <c r="J119" s="128">
        <v>6</v>
      </c>
      <c r="K119" s="115"/>
    </row>
    <row r="120" spans="1:11" ht="22.5" customHeight="1" x14ac:dyDescent="0.25">
      <c r="A120" s="31"/>
      <c r="C120" s="94"/>
      <c r="D120" s="96" t="s">
        <v>51</v>
      </c>
      <c r="E120" s="45">
        <f>IF(MONTH(E116+1)&gt;MONTH(E116),"",E116+1)</f>
        <v>44592</v>
      </c>
      <c r="F120" s="86"/>
      <c r="G120" s="87"/>
      <c r="H120" s="127" t="s">
        <v>85</v>
      </c>
      <c r="I120" s="60" t="s">
        <v>88</v>
      </c>
      <c r="J120" s="128">
        <v>1</v>
      </c>
      <c r="K120" s="115"/>
    </row>
    <row r="121" spans="1:11" ht="22.5" customHeight="1" thickBot="1" x14ac:dyDescent="0.3">
      <c r="D121" s="97" t="s">
        <v>51</v>
      </c>
      <c r="E121" s="79">
        <f>IF(MONTH(E116+1)&gt;MONTH(E116),"",E116+1)</f>
        <v>44592</v>
      </c>
      <c r="F121" s="118"/>
      <c r="G121" s="119"/>
      <c r="H121" s="129"/>
      <c r="I121" s="119"/>
      <c r="J121" s="130"/>
      <c r="K121" s="122"/>
    </row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122" priority="49" stopIfTrue="1">
      <formula>IF($A11=1,B11,)</formula>
    </cfRule>
    <cfRule type="expression" dxfId="121" priority="50" stopIfTrue="1">
      <formula>IF($A11="",B11,)</formula>
    </cfRule>
  </conditionalFormatting>
  <conditionalFormatting sqref="E11">
    <cfRule type="expression" dxfId="120" priority="51" stopIfTrue="1">
      <formula>IF($A11="",B11,"")</formula>
    </cfRule>
  </conditionalFormatting>
  <conditionalFormatting sqref="E12:E36 E41:E121">
    <cfRule type="expression" dxfId="119" priority="52" stopIfTrue="1">
      <formula>IF($A12&lt;&gt;1,B12,"")</formula>
    </cfRule>
  </conditionalFormatting>
  <conditionalFormatting sqref="D11:D36 D41:D115 D121">
    <cfRule type="expression" dxfId="118" priority="53" stopIfTrue="1">
      <formula>IF($A11="",B11,)</formula>
    </cfRule>
  </conditionalFormatting>
  <conditionalFormatting sqref="G11:G12 G14:G36 G41:G72 G78:G114 G121">
    <cfRule type="expression" dxfId="117" priority="54" stopIfTrue="1">
      <formula>#REF!="Freelancer"</formula>
    </cfRule>
    <cfRule type="expression" dxfId="116" priority="55" stopIfTrue="1">
      <formula>#REF!="DTC Int. Staff"</formula>
    </cfRule>
  </conditionalFormatting>
  <conditionalFormatting sqref="G110:G114 G14:G18 G29:G36 G41:G45 G56:G72 G83:G99 G121">
    <cfRule type="expression" dxfId="115" priority="47" stopIfTrue="1">
      <formula>$F$5="Freelancer"</formula>
    </cfRule>
    <cfRule type="expression" dxfId="114" priority="48" stopIfTrue="1">
      <formula>$F$5="DTC Int. Staff"</formula>
    </cfRule>
  </conditionalFormatting>
  <conditionalFormatting sqref="G12">
    <cfRule type="expression" dxfId="113" priority="45" stopIfTrue="1">
      <formula>#REF!="Freelancer"</formula>
    </cfRule>
    <cfRule type="expression" dxfId="112" priority="46" stopIfTrue="1">
      <formula>#REF!="DTC Int. Staff"</formula>
    </cfRule>
  </conditionalFormatting>
  <conditionalFormatting sqref="G12">
    <cfRule type="expression" dxfId="111" priority="43" stopIfTrue="1">
      <formula>$F$5="Freelancer"</formula>
    </cfRule>
    <cfRule type="expression" dxfId="110" priority="44" stopIfTrue="1">
      <formula>$F$5="DTC Int. Staff"</formula>
    </cfRule>
  </conditionalFormatting>
  <conditionalFormatting sqref="G13">
    <cfRule type="expression" dxfId="109" priority="41" stopIfTrue="1">
      <formula>#REF!="Freelancer"</formula>
    </cfRule>
    <cfRule type="expression" dxfId="108" priority="42" stopIfTrue="1">
      <formula>#REF!="DTC Int. Staff"</formula>
    </cfRule>
  </conditionalFormatting>
  <conditionalFormatting sqref="G13">
    <cfRule type="expression" dxfId="107" priority="39" stopIfTrue="1">
      <formula>$F$5="Freelancer"</formula>
    </cfRule>
    <cfRule type="expression" dxfId="106" priority="40" stopIfTrue="1">
      <formula>$F$5="DTC Int. Staff"</formula>
    </cfRule>
  </conditionalFormatting>
  <conditionalFormatting sqref="D116:D120">
    <cfRule type="expression" dxfId="105" priority="38" stopIfTrue="1">
      <formula>IF($A116="",B116,)</formula>
    </cfRule>
  </conditionalFormatting>
  <conditionalFormatting sqref="G51:G55">
    <cfRule type="expression" dxfId="104" priority="29" stopIfTrue="1">
      <formula>$F$5="Freelancer"</formula>
    </cfRule>
    <cfRule type="expression" dxfId="103" priority="30" stopIfTrue="1">
      <formula>$F$5="DTC Int. Staff"</formula>
    </cfRule>
  </conditionalFormatting>
  <conditionalFormatting sqref="G73:G77">
    <cfRule type="expression" dxfId="102" priority="27" stopIfTrue="1">
      <formula>#REF!="Freelancer"</formula>
    </cfRule>
    <cfRule type="expression" dxfId="101" priority="28" stopIfTrue="1">
      <formula>#REF!="DTC Int. Staff"</formula>
    </cfRule>
  </conditionalFormatting>
  <conditionalFormatting sqref="G73:G77">
    <cfRule type="expression" dxfId="100" priority="25" stopIfTrue="1">
      <formula>$F$5="Freelancer"</formula>
    </cfRule>
    <cfRule type="expression" dxfId="99" priority="26" stopIfTrue="1">
      <formula>$F$5="DTC Int. Staff"</formula>
    </cfRule>
  </conditionalFormatting>
  <conditionalFormatting sqref="G37:G40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C37:C40">
    <cfRule type="expression" dxfId="96" priority="15" stopIfTrue="1">
      <formula>IF($A37=1,B37,)</formula>
    </cfRule>
    <cfRule type="expression" dxfId="95" priority="16" stopIfTrue="1">
      <formula>IF($A37="",B37,)</formula>
    </cfRule>
  </conditionalFormatting>
  <conditionalFormatting sqref="E37:E40">
    <cfRule type="expression" dxfId="94" priority="17" stopIfTrue="1">
      <formula>IF($A37&lt;&gt;1,B37,"")</formula>
    </cfRule>
  </conditionalFormatting>
  <conditionalFormatting sqref="D37:D40">
    <cfRule type="expression" dxfId="93" priority="18" stopIfTrue="1">
      <formula>IF($A37="",B37,)</formula>
    </cfRule>
  </conditionalFormatting>
  <conditionalFormatting sqref="G37:G40">
    <cfRule type="expression" dxfId="92" priority="19" stopIfTrue="1">
      <formula>#REF!="Freelancer"</formula>
    </cfRule>
    <cfRule type="expression" dxfId="91" priority="2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92"/>
  <sheetViews>
    <sheetView showGridLines="0" topLeftCell="H4" zoomScale="90" zoomScaleNormal="90" workbookViewId="0">
      <selection activeCell="K10" sqref="K10:K1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[Somboon]</v>
      </c>
      <c r="G3" s="14"/>
      <c r="I3" s="15"/>
      <c r="J3" s="15"/>
    </row>
    <row r="4" spans="1:11" ht="20.25" customHeight="1" x14ac:dyDescent="0.25">
      <c r="D4" s="175" t="s">
        <v>8</v>
      </c>
      <c r="E4" s="176"/>
      <c r="F4" s="13" t="str">
        <f>'Information-General Settings'!C4</f>
        <v>[Supattarakulchai]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[TIME206]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  <c r="K10" s="102" t="s">
        <v>55</v>
      </c>
    </row>
    <row r="11" spans="1:11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  <c r="K11" s="104"/>
    </row>
    <row r="12" spans="1:11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  <c r="K12" s="104"/>
    </row>
    <row r="13" spans="1:11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  <c r="K13" s="104"/>
    </row>
    <row r="14" spans="1:11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  <c r="K14" s="104"/>
    </row>
    <row r="15" spans="1:11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  <c r="K15" s="104"/>
    </row>
    <row r="16" spans="1:11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  <c r="K16" s="103"/>
    </row>
    <row r="17" spans="1:11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  <c r="K17" s="103"/>
    </row>
    <row r="18" spans="1:11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  <c r="K18" s="103"/>
    </row>
    <row r="19" spans="1:11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  <c r="K19" s="103"/>
    </row>
    <row r="20" spans="1:11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  <c r="K20" s="103"/>
    </row>
    <row r="21" spans="1:11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  <c r="K21" s="104"/>
    </row>
    <row r="22" spans="1:11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  <c r="K22" s="104"/>
    </row>
    <row r="23" spans="1:11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  <c r="K23" s="104"/>
    </row>
    <row r="24" spans="1:11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  <c r="K24" s="104"/>
    </row>
    <row r="25" spans="1:11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  <c r="K25" s="104"/>
    </row>
    <row r="26" spans="1:11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  <c r="K26" s="103"/>
    </row>
    <row r="27" spans="1:11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  <c r="K27" s="103"/>
    </row>
    <row r="28" spans="1:11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  <c r="K28" s="103"/>
    </row>
    <row r="29" spans="1:11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  <c r="K29" s="103"/>
    </row>
    <row r="30" spans="1:11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  <c r="K30" s="103"/>
    </row>
    <row r="31" spans="1:11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3"/>
      <c r="K31" s="104"/>
    </row>
    <row r="32" spans="1:11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  <c r="K32" s="104"/>
    </row>
    <row r="33" spans="1:11" ht="22.5" customHeight="1" x14ac:dyDescent="0.25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  <c r="K33" s="104"/>
    </row>
    <row r="34" spans="1:11" ht="22.5" customHeight="1" x14ac:dyDescent="0.25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  <c r="K34" s="104"/>
    </row>
    <row r="35" spans="1:11" ht="22.5" customHeight="1" x14ac:dyDescent="0.25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  <c r="K35" s="104"/>
    </row>
    <row r="36" spans="1:11" ht="22.5" customHeight="1" x14ac:dyDescent="0.25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  <c r="K36" s="104"/>
    </row>
    <row r="37" spans="1:11" s="63" customFormat="1" ht="22.5" customHeight="1" x14ac:dyDescent="0.25">
      <c r="A37" s="31">
        <f t="shared" si="0"/>
        <v>1</v>
      </c>
      <c r="B37" s="63">
        <f t="shared" si="6"/>
        <v>1</v>
      </c>
      <c r="C37" s="98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3"/>
      <c r="K37" s="104"/>
    </row>
    <row r="38" spans="1:11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  <c r="K38" s="103"/>
    </row>
    <row r="39" spans="1:11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  <c r="K39" s="103"/>
    </row>
    <row r="40" spans="1:11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  <c r="K40" s="103"/>
    </row>
    <row r="41" spans="1:11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  <c r="K41" s="103"/>
    </row>
    <row r="42" spans="1:11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  <c r="K42" s="103"/>
    </row>
    <row r="43" spans="1:11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3"/>
      <c r="K43" s="104"/>
    </row>
    <row r="44" spans="1:11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3"/>
      <c r="K44" s="104"/>
    </row>
    <row r="45" spans="1:11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3"/>
      <c r="K45" s="104"/>
    </row>
    <row r="46" spans="1:11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3"/>
      <c r="K46" s="104"/>
    </row>
    <row r="47" spans="1:11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3"/>
      <c r="K47" s="104"/>
    </row>
    <row r="48" spans="1:11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  <c r="K48" s="103"/>
    </row>
    <row r="49" spans="1:11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  <c r="K49" s="103"/>
    </row>
    <row r="50" spans="1:11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  <c r="K50" s="103"/>
    </row>
    <row r="51" spans="1:11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  <c r="K51" s="103"/>
    </row>
    <row r="52" spans="1:11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  <c r="K52" s="103"/>
    </row>
    <row r="53" spans="1:11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3"/>
      <c r="K53" s="104"/>
    </row>
    <row r="54" spans="1:11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3"/>
      <c r="K54" s="104"/>
    </row>
    <row r="55" spans="1:11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3"/>
      <c r="K55" s="104"/>
    </row>
    <row r="56" spans="1:11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3"/>
      <c r="K56" s="104"/>
    </row>
    <row r="57" spans="1:11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3"/>
      <c r="K57" s="104"/>
    </row>
    <row r="58" spans="1:11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3"/>
      <c r="K58" s="104"/>
    </row>
    <row r="59" spans="1:11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3"/>
      <c r="K59" s="104"/>
    </row>
    <row r="60" spans="1:11" ht="22.5" customHeight="1" x14ac:dyDescent="0.25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  <c r="K60" s="103"/>
    </row>
    <row r="61" spans="1:11" ht="22.5" customHeight="1" x14ac:dyDescent="0.25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  <c r="K61" s="103"/>
    </row>
    <row r="62" spans="1:11" ht="22.5" customHeight="1" x14ac:dyDescent="0.25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  <c r="K62" s="103"/>
    </row>
    <row r="63" spans="1:11" ht="22.5" customHeight="1" x14ac:dyDescent="0.25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  <c r="K63" s="103"/>
    </row>
    <row r="64" spans="1:11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  <c r="K64" s="103"/>
    </row>
    <row r="65" spans="1:11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  <c r="K65" s="104"/>
    </row>
    <row r="66" spans="1:11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  <c r="K66" s="104"/>
    </row>
    <row r="67" spans="1:11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  <c r="K67" s="104"/>
    </row>
    <row r="68" spans="1:11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  <c r="K68" s="104"/>
    </row>
    <row r="69" spans="1:11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  <c r="K69" s="104"/>
    </row>
    <row r="70" spans="1:11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  <c r="K70" s="103"/>
    </row>
    <row r="71" spans="1:11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  <c r="K71" s="103"/>
    </row>
    <row r="72" spans="1:11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  <c r="K72" s="103"/>
    </row>
    <row r="73" spans="1:11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  <c r="K73" s="103"/>
    </row>
    <row r="74" spans="1:11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  <c r="K74" s="103"/>
    </row>
    <row r="75" spans="1:11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  <c r="K75" s="104"/>
    </row>
    <row r="76" spans="1:11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  <c r="K76" s="104"/>
    </row>
    <row r="77" spans="1:11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  <c r="K77" s="104"/>
    </row>
    <row r="78" spans="1:11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  <c r="K78" s="104"/>
    </row>
    <row r="79" spans="1:11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  <c r="K79" s="104"/>
    </row>
    <row r="80" spans="1:11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  <c r="K80" s="103"/>
    </row>
    <row r="81" spans="1:11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  <c r="K81" s="103"/>
    </row>
    <row r="82" spans="1:11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  <c r="K82" s="103"/>
    </row>
    <row r="83" spans="1:11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  <c r="K83" s="103"/>
    </row>
    <row r="84" spans="1:11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  <c r="K84" s="103"/>
    </row>
    <row r="85" spans="1:11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3"/>
      <c r="K85" s="104"/>
    </row>
    <row r="86" spans="1:11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3"/>
      <c r="K86" s="104"/>
    </row>
    <row r="87" spans="1:11" ht="22.5" customHeight="1" x14ac:dyDescent="0.25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3"/>
      <c r="K87" s="104"/>
    </row>
    <row r="88" spans="1:11" ht="22.5" customHeight="1" x14ac:dyDescent="0.25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3"/>
      <c r="K88" s="104"/>
    </row>
    <row r="89" spans="1:11" ht="22.5" customHeight="1" x14ac:dyDescent="0.25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3"/>
      <c r="K89" s="104"/>
    </row>
    <row r="90" spans="1:11" ht="22.5" customHeight="1" x14ac:dyDescent="0.25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3"/>
      <c r="K90" s="104"/>
    </row>
    <row r="91" spans="1:11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3"/>
      <c r="K91" s="104"/>
    </row>
    <row r="92" spans="1:11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  <c r="K92" s="103"/>
    </row>
    <row r="93" spans="1:11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  <c r="K93" s="103"/>
    </row>
    <row r="94" spans="1:11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  <c r="K94" s="103"/>
    </row>
    <row r="95" spans="1:11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  <c r="K95" s="103"/>
    </row>
    <row r="96" spans="1:11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  <c r="K96" s="103"/>
    </row>
    <row r="97" spans="1:11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  <c r="K97" s="103"/>
    </row>
    <row r="98" spans="1:11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99" t="s">
        <v>52</v>
      </c>
      <c r="I98" s="60"/>
      <c r="J98" s="83"/>
      <c r="K98" s="104"/>
    </row>
    <row r="99" spans="1:11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  <c r="K99" s="103"/>
    </row>
    <row r="100" spans="1:11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  <c r="K100" s="103"/>
    </row>
    <row r="101" spans="1:11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  <c r="K101" s="103"/>
    </row>
    <row r="102" spans="1:11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  <c r="K102" s="103"/>
    </row>
    <row r="103" spans="1:11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  <c r="K103" s="103"/>
    </row>
    <row r="104" spans="1:11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3"/>
      <c r="K104" s="104"/>
    </row>
    <row r="105" spans="1:11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3"/>
      <c r="K105" s="104"/>
    </row>
    <row r="106" spans="1:11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3"/>
      <c r="K106" s="104"/>
    </row>
    <row r="107" spans="1:11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3"/>
      <c r="K107" s="104"/>
    </row>
    <row r="108" spans="1:11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3"/>
      <c r="K108" s="104"/>
    </row>
    <row r="109" spans="1:11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3"/>
      <c r="K109" s="104"/>
    </row>
    <row r="110" spans="1:11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  <c r="K110" s="104"/>
    </row>
    <row r="111" spans="1:11" s="63" customFormat="1" ht="22.5" customHeight="1" x14ac:dyDescent="0.25">
      <c r="A111" s="31">
        <v>1</v>
      </c>
      <c r="B111" s="63">
        <v>1</v>
      </c>
      <c r="C111" s="98"/>
      <c r="D111" s="44" t="s">
        <v>51</v>
      </c>
      <c r="E111" s="45">
        <v>44613</v>
      </c>
      <c r="F111" s="46"/>
      <c r="G111" s="47"/>
      <c r="H111" s="48"/>
      <c r="I111" s="47"/>
      <c r="J111" s="49"/>
      <c r="K111" s="103"/>
    </row>
    <row r="112" spans="1:11" s="63" customFormat="1" ht="22.5" customHeight="1" x14ac:dyDescent="0.25">
      <c r="A112" s="31">
        <v>1</v>
      </c>
      <c r="B112" s="63">
        <v>1</v>
      </c>
      <c r="C112" s="98"/>
      <c r="D112" s="44" t="s">
        <v>51</v>
      </c>
      <c r="E112" s="45">
        <v>44613</v>
      </c>
      <c r="F112" s="46"/>
      <c r="G112" s="47"/>
      <c r="H112" s="48"/>
      <c r="I112" s="47"/>
      <c r="J112" s="49"/>
      <c r="K112" s="103"/>
    </row>
    <row r="113" spans="1:11" s="63" customFormat="1" ht="22.5" customHeight="1" x14ac:dyDescent="0.25">
      <c r="A113" s="31">
        <v>1</v>
      </c>
      <c r="B113" s="63">
        <v>1</v>
      </c>
      <c r="C113" s="98"/>
      <c r="D113" s="44" t="s">
        <v>51</v>
      </c>
      <c r="E113" s="45">
        <v>44613</v>
      </c>
      <c r="F113" s="46"/>
      <c r="G113" s="47"/>
      <c r="H113" s="48"/>
      <c r="I113" s="47"/>
      <c r="J113" s="49"/>
      <c r="K113" s="103"/>
    </row>
    <row r="114" spans="1:11" s="63" customFormat="1" ht="22.5" customHeight="1" x14ac:dyDescent="0.25">
      <c r="A114" s="31">
        <v>1</v>
      </c>
      <c r="B114" s="63">
        <v>1</v>
      </c>
      <c r="C114" s="98"/>
      <c r="D114" s="44" t="s">
        <v>51</v>
      </c>
      <c r="E114" s="45">
        <v>44613</v>
      </c>
      <c r="F114" s="46"/>
      <c r="G114" s="47"/>
      <c r="H114" s="48"/>
      <c r="I114" s="47"/>
      <c r="J114" s="49"/>
      <c r="K114" s="103"/>
    </row>
    <row r="115" spans="1:11" s="63" customFormat="1" ht="22.5" customHeight="1" x14ac:dyDescent="0.25">
      <c r="A115" s="31">
        <f t="shared" si="0"/>
        <v>1</v>
      </c>
      <c r="B115" s="63">
        <f t="shared" si="6"/>
        <v>1</v>
      </c>
      <c r="C115" s="98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  <c r="K115" s="103"/>
    </row>
    <row r="116" spans="1:11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98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3"/>
      <c r="K116" s="104"/>
    </row>
    <row r="117" spans="1:11" s="63" customFormat="1" ht="22.5" customHeight="1" x14ac:dyDescent="0.25">
      <c r="A117" s="31"/>
      <c r="C117" s="98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3"/>
      <c r="K117" s="104"/>
    </row>
    <row r="118" spans="1:11" s="63" customFormat="1" ht="22.5" customHeight="1" x14ac:dyDescent="0.25">
      <c r="A118" s="31"/>
      <c r="C118" s="98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3"/>
      <c r="K118" s="104"/>
    </row>
    <row r="119" spans="1:11" s="63" customFormat="1" ht="22.5" customHeight="1" x14ac:dyDescent="0.25">
      <c r="A119" s="31"/>
      <c r="C119" s="98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3"/>
      <c r="K119" s="104"/>
    </row>
    <row r="120" spans="1:11" s="63" customFormat="1" ht="22.5" customHeight="1" x14ac:dyDescent="0.25">
      <c r="A120" s="31"/>
      <c r="C120" s="98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3"/>
      <c r="K120" s="104"/>
    </row>
    <row r="121" spans="1:11" s="63" customFormat="1" ht="22.5" customHeight="1" x14ac:dyDescent="0.25">
      <c r="A121" s="31"/>
      <c r="C121" s="98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3"/>
      <c r="K121" s="104"/>
    </row>
    <row r="122" spans="1:11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  <c r="K122" s="103"/>
    </row>
    <row r="123" spans="1:11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  <c r="K123" s="103"/>
    </row>
    <row r="124" spans="1:11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  <c r="K124" s="103"/>
    </row>
    <row r="125" spans="1:11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  <c r="K125" s="103"/>
    </row>
    <row r="126" spans="1:11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  <c r="K126" s="103"/>
    </row>
    <row r="127" spans="1:11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3"/>
      <c r="K127" s="104"/>
    </row>
    <row r="128" spans="1:11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3"/>
      <c r="K128" s="104"/>
    </row>
    <row r="129" spans="1:11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3"/>
      <c r="K129" s="104"/>
    </row>
    <row r="130" spans="1:11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3"/>
      <c r="K130" s="104"/>
    </row>
    <row r="131" spans="1:11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3"/>
      <c r="K131" s="104"/>
    </row>
    <row r="132" spans="1:11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  <c r="K132" s="103"/>
    </row>
    <row r="133" spans="1:11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  <c r="K133" s="103"/>
    </row>
    <row r="134" spans="1:11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  <c r="K134" s="103"/>
    </row>
    <row r="135" spans="1:11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  <c r="K135" s="103"/>
    </row>
    <row r="136" spans="1:11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  <c r="K136" s="103"/>
    </row>
    <row r="137" spans="1:11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3"/>
      <c r="K137" s="104"/>
    </row>
    <row r="138" spans="1:11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  <c r="K138" s="104"/>
    </row>
    <row r="139" spans="1:11" s="63" customFormat="1" ht="22.5" customHeight="1" x14ac:dyDescent="0.25">
      <c r="A139" s="31">
        <v>1</v>
      </c>
      <c r="B139" s="63">
        <v>1</v>
      </c>
      <c r="C139" s="98"/>
      <c r="D139" s="33" t="s">
        <v>51</v>
      </c>
      <c r="E139" s="34">
        <f>+E138+1</f>
        <v>44620</v>
      </c>
      <c r="F139" s="59"/>
      <c r="G139" s="60"/>
      <c r="H139" s="61"/>
      <c r="I139" s="60"/>
      <c r="J139" s="83"/>
      <c r="K139" s="115"/>
    </row>
    <row r="140" spans="1:11" s="63" customFormat="1" ht="22.5" customHeight="1" x14ac:dyDescent="0.25">
      <c r="A140" s="31">
        <v>1</v>
      </c>
      <c r="B140" s="63">
        <v>1</v>
      </c>
      <c r="C140" s="98"/>
      <c r="D140" s="33" t="s">
        <v>51</v>
      </c>
      <c r="E140" s="34">
        <f>+E138+1</f>
        <v>44620</v>
      </c>
      <c r="F140" s="59"/>
      <c r="G140" s="60"/>
      <c r="H140" s="61"/>
      <c r="I140" s="60"/>
      <c r="J140" s="83"/>
      <c r="K140" s="115"/>
    </row>
    <row r="141" spans="1:11" s="63" customFormat="1" ht="22.5" customHeight="1" x14ac:dyDescent="0.25">
      <c r="A141" s="31">
        <v>1</v>
      </c>
      <c r="B141" s="63">
        <v>1</v>
      </c>
      <c r="C141" s="98"/>
      <c r="D141" s="33" t="s">
        <v>51</v>
      </c>
      <c r="E141" s="34">
        <f>+E138+1</f>
        <v>44620</v>
      </c>
      <c r="F141" s="59"/>
      <c r="G141" s="60"/>
      <c r="H141" s="61"/>
      <c r="I141" s="60"/>
      <c r="J141" s="83"/>
      <c r="K141" s="115"/>
    </row>
    <row r="142" spans="1:11" s="63" customFormat="1" ht="22.5" customHeight="1" x14ac:dyDescent="0.25">
      <c r="A142" s="31">
        <v>1</v>
      </c>
      <c r="B142" s="63">
        <v>1</v>
      </c>
      <c r="C142" s="98"/>
      <c r="D142" s="33" t="s">
        <v>51</v>
      </c>
      <c r="E142" s="34">
        <f>+E138+1</f>
        <v>44620</v>
      </c>
      <c r="F142" s="59"/>
      <c r="G142" s="60"/>
      <c r="H142" s="61"/>
      <c r="I142" s="60"/>
      <c r="J142" s="83"/>
      <c r="K142" s="115"/>
    </row>
    <row r="143" spans="1:11" s="63" customFormat="1" ht="22.5" customHeight="1" thickBot="1" x14ac:dyDescent="0.3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98"/>
      <c r="D143" s="116" t="str">
        <f t="shared" ref="D143" si="54">IF(B143=1,"Mo",IF(B143=2,"Tue",IF(B143=3,"Wed",IF(B143=4,"Thu",IF(B143=5,"Fri",IF(B143=6,"Sat",IF(B143=7,"Sun","")))))))</f>
        <v>Mo</v>
      </c>
      <c r="E143" s="117">
        <f>+E138+1</f>
        <v>44620</v>
      </c>
      <c r="F143" s="118"/>
      <c r="G143" s="119"/>
      <c r="H143" s="120"/>
      <c r="I143" s="119"/>
      <c r="J143" s="121"/>
      <c r="K143" s="122"/>
    </row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92" zoomScale="90" zoomScaleNormal="90" workbookViewId="0">
      <selection activeCell="F4" sqref="F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[Somboon]</v>
      </c>
      <c r="G3" s="14"/>
      <c r="I3" s="15"/>
      <c r="J3" s="15"/>
    </row>
    <row r="4" spans="1:11" ht="20.25" customHeight="1" x14ac:dyDescent="0.25">
      <c r="D4" s="175" t="s">
        <v>8</v>
      </c>
      <c r="E4" s="176"/>
      <c r="F4" s="13" t="str">
        <f>'Information-General Settings'!C4</f>
        <v>[Supattarakulchai]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[TIME206]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109" t="s">
        <v>2</v>
      </c>
      <c r="K10" s="111" t="s">
        <v>55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107"/>
      <c r="K11" s="113"/>
    </row>
    <row r="12" spans="1:11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107"/>
      <c r="K12" s="113"/>
    </row>
    <row r="13" spans="1:11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107"/>
      <c r="K13" s="113"/>
    </row>
    <row r="14" spans="1:11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107"/>
      <c r="K14" s="113"/>
    </row>
    <row r="15" spans="1:11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107"/>
      <c r="K15" s="113"/>
    </row>
    <row r="16" spans="1:11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110"/>
      <c r="K16" s="112"/>
    </row>
    <row r="17" spans="1:11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110"/>
      <c r="K17" s="112"/>
    </row>
    <row r="18" spans="1:11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110"/>
      <c r="K18" s="112"/>
    </row>
    <row r="19" spans="1:11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110"/>
      <c r="K19" s="112"/>
    </row>
    <row r="20" spans="1:11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110"/>
      <c r="K20" s="112"/>
    </row>
    <row r="21" spans="1:11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107"/>
      <c r="K21" s="113"/>
    </row>
    <row r="22" spans="1:11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107"/>
      <c r="K22" s="113"/>
    </row>
    <row r="23" spans="1:11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107"/>
      <c r="K23" s="113"/>
    </row>
    <row r="24" spans="1:11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107"/>
      <c r="K24" s="113"/>
    </row>
    <row r="25" spans="1:11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107"/>
      <c r="K25" s="113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110"/>
      <c r="K26" s="112"/>
    </row>
    <row r="27" spans="1:11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110"/>
      <c r="K27" s="112"/>
    </row>
    <row r="28" spans="1:11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110"/>
      <c r="K28" s="112"/>
    </row>
    <row r="29" spans="1:11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110"/>
      <c r="K29" s="112"/>
    </row>
    <row r="30" spans="1:11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110"/>
      <c r="K30" s="11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106"/>
      <c r="K31" s="11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106"/>
      <c r="K32" s="112"/>
    </row>
    <row r="33" spans="1:11" ht="22.5" customHeight="1" x14ac:dyDescent="0.25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107"/>
      <c r="K33" s="113"/>
    </row>
    <row r="34" spans="1:11" ht="22.5" customHeight="1" x14ac:dyDescent="0.25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107"/>
      <c r="K34" s="113"/>
    </row>
    <row r="35" spans="1:11" ht="22.5" customHeight="1" x14ac:dyDescent="0.25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107"/>
      <c r="K35" s="113"/>
    </row>
    <row r="36" spans="1:11" ht="22.5" customHeight="1" x14ac:dyDescent="0.25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107"/>
      <c r="K36" s="113"/>
    </row>
    <row r="37" spans="1:11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107"/>
      <c r="K37" s="113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110"/>
      <c r="K38" s="112"/>
    </row>
    <row r="39" spans="1:11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110"/>
      <c r="K39" s="112"/>
    </row>
    <row r="40" spans="1:11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110"/>
      <c r="K40" s="112"/>
    </row>
    <row r="41" spans="1:11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110"/>
      <c r="K41" s="112"/>
    </row>
    <row r="42" spans="1:11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110"/>
      <c r="K42" s="112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107"/>
      <c r="K43" s="113"/>
    </row>
    <row r="44" spans="1:11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107"/>
      <c r="K44" s="113"/>
    </row>
    <row r="45" spans="1:11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107"/>
      <c r="K45" s="113"/>
    </row>
    <row r="46" spans="1:11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107"/>
      <c r="K46" s="113"/>
    </row>
    <row r="47" spans="1:11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107"/>
      <c r="K47" s="113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110"/>
      <c r="K48" s="112"/>
    </row>
    <row r="49" spans="1:11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110"/>
      <c r="K49" s="112"/>
    </row>
    <row r="50" spans="1:11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110"/>
      <c r="K50" s="112"/>
    </row>
    <row r="51" spans="1:11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110"/>
      <c r="K51" s="112"/>
    </row>
    <row r="52" spans="1:11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110"/>
      <c r="K52" s="112"/>
    </row>
    <row r="53" spans="1:11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107"/>
      <c r="K53" s="113"/>
    </row>
    <row r="54" spans="1:11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107"/>
      <c r="K54" s="113"/>
    </row>
    <row r="55" spans="1:11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107"/>
      <c r="K55" s="113"/>
    </row>
    <row r="56" spans="1:11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107"/>
      <c r="K56" s="113"/>
    </row>
    <row r="57" spans="1:11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107"/>
      <c r="K57" s="113"/>
    </row>
    <row r="58" spans="1:11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106"/>
      <c r="K58" s="112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110"/>
      <c r="K59" s="112"/>
    </row>
    <row r="60" spans="1:11" ht="22.5" customHeight="1" x14ac:dyDescent="0.25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106"/>
      <c r="K60" s="112"/>
    </row>
    <row r="61" spans="1:11" ht="22.5" customHeight="1" x14ac:dyDescent="0.25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106"/>
      <c r="K61" s="112"/>
    </row>
    <row r="62" spans="1:11" ht="22.5" customHeight="1" x14ac:dyDescent="0.25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106"/>
      <c r="K62" s="112"/>
    </row>
    <row r="63" spans="1:11" ht="22.5" customHeight="1" x14ac:dyDescent="0.25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106"/>
      <c r="K63" s="112"/>
    </row>
    <row r="64" spans="1:11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106"/>
      <c r="K64" s="11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107"/>
      <c r="K65" s="113"/>
    </row>
    <row r="66" spans="1:11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107"/>
      <c r="K66" s="113"/>
    </row>
    <row r="67" spans="1:11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107"/>
      <c r="K67" s="113"/>
    </row>
    <row r="68" spans="1:11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107"/>
      <c r="K68" s="113"/>
    </row>
    <row r="69" spans="1:11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107"/>
      <c r="K69" s="113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106"/>
      <c r="K70" s="112"/>
    </row>
    <row r="71" spans="1:11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106"/>
      <c r="K71" s="112"/>
    </row>
    <row r="72" spans="1:11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106"/>
      <c r="K72" s="112"/>
    </row>
    <row r="73" spans="1:11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106"/>
      <c r="K73" s="112"/>
    </row>
    <row r="74" spans="1:11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106"/>
      <c r="K74" s="11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107"/>
      <c r="K75" s="113"/>
    </row>
    <row r="76" spans="1:11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107"/>
      <c r="K76" s="113"/>
    </row>
    <row r="77" spans="1:11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107"/>
      <c r="K77" s="113"/>
    </row>
    <row r="78" spans="1:11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107"/>
      <c r="K78" s="113"/>
    </row>
    <row r="79" spans="1:11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107"/>
      <c r="K79" s="113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106"/>
      <c r="K80" s="112"/>
    </row>
    <row r="81" spans="1:11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106"/>
      <c r="K81" s="112"/>
    </row>
    <row r="82" spans="1:11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106"/>
      <c r="K82" s="112"/>
    </row>
    <row r="83" spans="1:11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106"/>
      <c r="K83" s="112"/>
    </row>
    <row r="84" spans="1:11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106"/>
      <c r="K84" s="11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106"/>
      <c r="K85" s="112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110"/>
      <c r="K86" s="112"/>
    </row>
    <row r="87" spans="1:11" ht="22.5" customHeight="1" x14ac:dyDescent="0.25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107"/>
      <c r="K87" s="113"/>
    </row>
    <row r="88" spans="1:11" ht="22.5" customHeight="1" x14ac:dyDescent="0.25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107"/>
      <c r="K88" s="113"/>
    </row>
    <row r="89" spans="1:11" ht="22.5" customHeight="1" x14ac:dyDescent="0.25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107"/>
      <c r="K89" s="113"/>
    </row>
    <row r="90" spans="1:11" ht="22.5" customHeight="1" x14ac:dyDescent="0.25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107"/>
      <c r="K90" s="113"/>
    </row>
    <row r="91" spans="1:11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107"/>
      <c r="K91" s="113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110"/>
      <c r="K92" s="112"/>
    </row>
    <row r="93" spans="1:11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110"/>
      <c r="K93" s="112"/>
    </row>
    <row r="94" spans="1:11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110"/>
      <c r="K94" s="112"/>
    </row>
    <row r="95" spans="1:11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110"/>
      <c r="K95" s="112"/>
    </row>
    <row r="96" spans="1:11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110"/>
      <c r="K96" s="112"/>
    </row>
    <row r="97" spans="1:11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110"/>
      <c r="K97" s="112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107"/>
      <c r="K98" s="113"/>
    </row>
    <row r="99" spans="1:11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107"/>
      <c r="K99" s="113"/>
    </row>
    <row r="100" spans="1:11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107"/>
      <c r="K100" s="113"/>
    </row>
    <row r="101" spans="1:11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107"/>
      <c r="K101" s="113"/>
    </row>
    <row r="102" spans="1:11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107"/>
      <c r="K102" s="113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110"/>
      <c r="K103" s="112"/>
    </row>
    <row r="104" spans="1:11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110"/>
      <c r="K104" s="112"/>
    </row>
    <row r="105" spans="1:11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110"/>
      <c r="K105" s="112"/>
    </row>
    <row r="106" spans="1:11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110"/>
      <c r="K106" s="112"/>
    </row>
    <row r="107" spans="1:11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110"/>
      <c r="K107" s="112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107"/>
      <c r="K108" s="113"/>
    </row>
    <row r="109" spans="1:11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107"/>
      <c r="K109" s="113"/>
    </row>
    <row r="110" spans="1:11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107"/>
      <c r="K110" s="113"/>
    </row>
    <row r="111" spans="1:11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107"/>
      <c r="K111" s="113"/>
    </row>
    <row r="112" spans="1:11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107"/>
      <c r="K112" s="113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106"/>
      <c r="K113" s="112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110"/>
      <c r="K114" s="112"/>
    </row>
    <row r="115" spans="1:11" ht="22.5" customHeight="1" x14ac:dyDescent="0.25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106"/>
      <c r="K115" s="112"/>
    </row>
    <row r="116" spans="1:11" ht="22.5" customHeight="1" x14ac:dyDescent="0.25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106"/>
      <c r="K116" s="112"/>
    </row>
    <row r="117" spans="1:11" ht="22.5" customHeight="1" x14ac:dyDescent="0.25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106"/>
      <c r="K117" s="112"/>
    </row>
    <row r="118" spans="1:11" ht="22.5" customHeight="1" x14ac:dyDescent="0.25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106"/>
      <c r="K118" s="112"/>
    </row>
    <row r="119" spans="1:11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106"/>
      <c r="K119" s="112"/>
    </row>
    <row r="120" spans="1:11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107"/>
      <c r="K120" s="113"/>
    </row>
    <row r="121" spans="1:11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107"/>
      <c r="K121" s="113"/>
    </row>
    <row r="122" spans="1:11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107"/>
      <c r="K122" s="113"/>
    </row>
    <row r="123" spans="1:11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107"/>
      <c r="K123" s="113"/>
    </row>
    <row r="124" spans="1:11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107"/>
      <c r="K124" s="113"/>
    </row>
    <row r="125" spans="1:11" ht="22.5" customHeight="1" x14ac:dyDescent="0.25">
      <c r="A125" s="31">
        <f t="shared" si="0"/>
        <v>1</v>
      </c>
      <c r="B125" s="8">
        <v>2</v>
      </c>
      <c r="C125" s="70"/>
      <c r="D125" s="100" t="s">
        <v>53</v>
      </c>
      <c r="E125" s="34">
        <f>IF(MONTH(E120+1)&gt;MONTH(E120),"",E120+1)</f>
        <v>44650</v>
      </c>
      <c r="F125" s="59"/>
      <c r="G125" s="60"/>
      <c r="H125" s="84"/>
      <c r="I125" s="60"/>
      <c r="J125" s="106"/>
      <c r="K125" s="112"/>
    </row>
    <row r="126" spans="1:11" ht="22.5" customHeight="1" x14ac:dyDescent="0.25">
      <c r="A126" s="31"/>
      <c r="C126" s="70"/>
      <c r="D126" s="100" t="s">
        <v>53</v>
      </c>
      <c r="E126" s="85">
        <f>E125</f>
        <v>44650</v>
      </c>
      <c r="F126" s="86"/>
      <c r="G126" s="87"/>
      <c r="H126" s="88"/>
      <c r="I126" s="87"/>
      <c r="J126" s="105"/>
      <c r="K126" s="112"/>
    </row>
    <row r="127" spans="1:11" ht="22.5" customHeight="1" x14ac:dyDescent="0.25">
      <c r="A127" s="31"/>
      <c r="C127" s="70"/>
      <c r="D127" s="100" t="s">
        <v>53</v>
      </c>
      <c r="E127" s="85">
        <f t="shared" ref="E127:E129" si="31">E126</f>
        <v>44650</v>
      </c>
      <c r="F127" s="86"/>
      <c r="G127" s="87"/>
      <c r="H127" s="88"/>
      <c r="I127" s="87"/>
      <c r="J127" s="105"/>
      <c r="K127" s="112"/>
    </row>
    <row r="128" spans="1:11" ht="22.5" customHeight="1" x14ac:dyDescent="0.25">
      <c r="A128" s="31"/>
      <c r="C128" s="70"/>
      <c r="D128" s="100" t="s">
        <v>53</v>
      </c>
      <c r="E128" s="85">
        <f t="shared" si="31"/>
        <v>44650</v>
      </c>
      <c r="F128" s="86"/>
      <c r="G128" s="87"/>
      <c r="H128" s="88"/>
      <c r="I128" s="87"/>
      <c r="J128" s="105"/>
      <c r="K128" s="112"/>
    </row>
    <row r="129" spans="1:11" ht="22.5" customHeight="1" thickBot="1" x14ac:dyDescent="0.3">
      <c r="A129" s="31"/>
      <c r="C129" s="70"/>
      <c r="D129" s="101" t="s">
        <v>53</v>
      </c>
      <c r="E129" s="34">
        <f t="shared" si="31"/>
        <v>44650</v>
      </c>
      <c r="F129" s="59"/>
      <c r="G129" s="60"/>
      <c r="H129" s="84"/>
      <c r="I129" s="60"/>
      <c r="J129" s="106"/>
      <c r="K129" s="112"/>
    </row>
    <row r="130" spans="1:11" ht="22.5" customHeight="1" x14ac:dyDescent="0.25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107"/>
      <c r="K130" s="113"/>
    </row>
    <row r="131" spans="1:11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107"/>
      <c r="K131" s="113"/>
    </row>
    <row r="132" spans="1:11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107"/>
      <c r="K132" s="113"/>
    </row>
    <row r="133" spans="1:11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107"/>
      <c r="K133" s="113"/>
    </row>
    <row r="134" spans="1:11" ht="22.5" customHeight="1" thickBot="1" x14ac:dyDescent="0.3">
      <c r="A134" s="31"/>
      <c r="C134" s="73"/>
      <c r="D134" s="89" t="str">
        <f t="shared" ref="D134" si="34">D133</f>
        <v>Thu</v>
      </c>
      <c r="E134" s="79">
        <f t="shared" ref="E134" si="35">E133</f>
        <v>44651</v>
      </c>
      <c r="F134" s="80"/>
      <c r="G134" s="81"/>
      <c r="H134" s="82"/>
      <c r="I134" s="81"/>
      <c r="J134" s="108"/>
      <c r="K134" s="11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4BE23-FF03-4A5D-9BCA-3B7940B827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2F0D91-19EC-4B6B-A869-C6B35FD112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21F38B-0710-40A5-AEE8-8A91EEC35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Time-C60</cp:lastModifiedBy>
  <dcterms:created xsi:type="dcterms:W3CDTF">2006-02-12T14:53:28Z</dcterms:created>
  <dcterms:modified xsi:type="dcterms:W3CDTF">2022-01-31T04:18:47Z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