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LS\Timesheet\"/>
    </mc:Choice>
  </mc:AlternateContent>
  <xr:revisionPtr revIDLastSave="0" documentId="13_ncr:1_{E30B584D-535E-44E3-AD45-89EB44A6E4DB}" xr6:coauthVersionLast="47" xr6:coauthVersionMax="47" xr10:uidLastSave="{00000000-0000-0000-0000-000000000000}"/>
  <bookViews>
    <workbookView xWindow="-108" yWindow="-108" windowWidth="23256" windowHeight="12456" tabRatio="766" firstSheet="1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E119" i="36" l="1"/>
  <c r="E118" i="36"/>
  <c r="E117" i="36"/>
  <c r="E121" i="36"/>
  <c r="E120" i="36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<sst xmlns="http://schemas.openxmlformats.org/spreadsheetml/2006/main" count="260" uniqueCount="86">
  <si>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</si>
  <si>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</si>
  <si>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</si>
  <si>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</si>
  <si>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</si>
  <si>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</si>
  <si>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</si>
  <si>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</si>
  <si>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</si>
  <si>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</si>
  <si>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</si>
  <si>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</si>
  <si>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</si>
  <si>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</si>
  <si>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</si>
  <si>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</si>
  <si>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</si>
  <si>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</si>
  <si>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</si>
  <si>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</si>
  <si>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</si>
  <si>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</si>
  <si>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</si>
  <si>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</si>
  <si>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</si>
  <si>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</si>
  <si>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</si>
  <si>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</si>
  <si>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</si>
  <si>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</si>
  <si>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</si>
  <si>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</si>
  <si>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</si>
  <si>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</si>
  <si>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</si>
  <si>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</si>
  <si>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</si>
  <si>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</si>
  <si>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</si>
  <si>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</si>
  <si>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</si>
  <si>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</si>
  <si>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</si>
  <si>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</si>
  <si>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</si>
  <si>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</si>
  <si>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</si>
  <si>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</si>
  <si>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</si>
  <si>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</si>
  <si>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</si>
  <si>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</si>
  <si>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</si>
  <si>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</si>
  <si>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</si>
  <si>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</si>
  <si>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</si>
  <si>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</si>
  <si>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Strategy No.</t>
  </si>
  <si>
    <t>Nitcharee</t>
  </si>
  <si>
    <t>Anantapun</t>
  </si>
  <si>
    <t>TIME137</t>
  </si>
  <si>
    <t>TIME-202180</t>
  </si>
  <si>
    <t>ETDA streaming Platform-เตรียมส่งproposal</t>
  </si>
  <si>
    <t>TIME</t>
  </si>
  <si>
    <t>TIME-202050</t>
  </si>
  <si>
    <t>NBTC Spectrum fee-แก้สัญญาที่ปรึกษา</t>
  </si>
  <si>
    <t>TIME-202142</t>
  </si>
  <si>
    <t>S4</t>
  </si>
  <si>
    <t>ETDA streaming Platform-เตรียมส่งPitching</t>
  </si>
  <si>
    <t>NBTC Telco Network-Outsourcing Expense Meeting &amp; ปรับแก้สัญญาที่ปรึกษา</t>
  </si>
  <si>
    <t>ETDA streaming Platform-Pitching</t>
  </si>
  <si>
    <t>TIME-202150</t>
  </si>
  <si>
    <t>NBTC Spectrum fee-ติดต่อที่ปรึกษา&amp;ปรับแก้สัญญาที่ปรึกษา</t>
  </si>
  <si>
    <t>NBTC Telco Network-ติดต่อที่ปรึกษา&amp;ปรับแก้สัญญาที่ปรึกษา</t>
  </si>
  <si>
    <t>TIME-202043</t>
  </si>
  <si>
    <t>DGA Foreigner Platform-ติดต่อที่ปรึกษา&amp;ปรับแก้สัญญาที่ปรึกษา</t>
  </si>
  <si>
    <t>Home</t>
  </si>
  <si>
    <t>TIME-202201</t>
  </si>
  <si>
    <t>DGA Readiness Survey-fitting บุคลากรในโครงการ</t>
  </si>
  <si>
    <t>TIME-202167</t>
  </si>
  <si>
    <t>ETDA E commerce 65-เตรียมส่ง proposal</t>
  </si>
  <si>
    <t>DGA Readiness Survey-Internal Meeting &amp; fitting บุคลากรในโครงการ</t>
  </si>
  <si>
    <t>DGA Readiness Survey-หาข้อมูล resource</t>
  </si>
  <si>
    <t>ETDA E commerce 65-เตรียมส่ง pitching</t>
  </si>
  <si>
    <t>DGA Readiness Survey-proposal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</si>
</sst>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39" xfId="0" applyNumberFormat="1" applyFont="1" applyFill="1" applyBorder="1" applyAlignment="1" applyProtection="1">
      <alignment horizontal="center" vertical="center"/>
      <protection locked="0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0" fontId="8" fillId="8" borderId="34" xfId="0" applyNumberFormat="1" applyFont="1" applyFill="1" applyBorder="1" applyAlignment="1" applyProtection="1">
      <alignment horizontal="center" vertical="center"/>
    </xf>
    <xf numFmtId="20" fontId="8" fillId="0" borderId="40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20" fontId="8" fillId="2" borderId="0" xfId="0" applyNumberFormat="1" applyFont="1" applyFill="1" applyBorder="1" applyAlignment="1" applyProtection="1">
      <alignment horizontal="center" vertical="center"/>
      <protection locked="0"/>
    </xf>
    <xf numFmtId="2" fontId="8" fillId="0" borderId="39" xfId="0" applyNumberFormat="1" applyFont="1" applyBorder="1" applyAlignment="1" applyProtection="1">
      <alignment horizontal="center" vertical="center"/>
      <protection locked="0"/>
    </xf>
    <xf numFmtId="20" fontId="8" fillId="8" borderId="40" xfId="0" applyNumberFormat="1" applyFont="1" applyFill="1" applyBorder="1" applyAlignment="1" applyProtection="1">
      <alignment horizontal="center" vertical="center"/>
    </xf>
    <xf numFmtId="20" fontId="8" fillId="8" borderId="31" xfId="0" applyNumberFormat="1" applyFont="1" applyFill="1" applyBorder="1" applyAlignment="1" applyProtection="1">
      <alignment horizontal="center" vertical="center"/>
    </xf>
    <xf numFmtId="2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left" wrapText="1"/>
      <protection locked="0"/>
    </xf>
    <xf numFmtId="20" fontId="8" fillId="7" borderId="33" xfId="0" applyNumberFormat="1" applyFont="1" applyFill="1" applyBorder="1" applyAlignment="1" applyProtection="1">
      <alignment horizontal="center" vertical="center"/>
    </xf>
    <xf numFmtId="20" fontId="8" fillId="7" borderId="34" xfId="0" applyNumberFormat="1" applyFont="1" applyFill="1" applyBorder="1" applyAlignment="1" applyProtection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0" fontId="8" fillId="8" borderId="3" xfId="0" applyFont="1" applyFill="1" applyBorder="1" applyAlignment="1" applyProtection="1">
      <alignment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" fontId="8" fillId="0" borderId="9" xfId="0" applyNumberFormat="1" applyFont="1" applyFill="1" applyBorder="1" applyAlignment="1" applyProtection="1">
      <alignment horizontal="center" vertical="center"/>
      <protection locked="0"/>
    </xf>
    <xf numFmtId="2" fontId="8" fillId="0" borderId="8" xfId="0" applyNumberFormat="1" applyFont="1" applyFill="1" applyBorder="1" applyAlignment="1" applyProtection="1">
      <alignment horizontal="center" vertical="center"/>
      <protection locked="0"/>
    </xf>
    <xf numFmtId="2" fontId="8" fillId="8" borderId="8" xfId="0" applyNumberFormat="1" applyFont="1" applyFill="1" applyBorder="1" applyAlignment="1" applyProtection="1">
      <alignment horizontal="center" vertical="center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0" fontId="5" fillId="4" borderId="42" xfId="0" applyFont="1" applyFill="1" applyBorder="1" applyAlignment="1" applyProtection="1">
      <alignment horizontal="center" vertical="center"/>
    </xf>
    <xf numFmtId="2" fontId="8" fillId="0" borderId="8" xfId="0" applyNumberFormat="1" applyFont="1" applyBorder="1" applyAlignment="1" applyProtection="1">
      <alignment horizontal="center" vertical="center"/>
      <protection locked="0"/>
    </xf>
    <xf numFmtId="0" fontId="5" fillId="10" borderId="32" xfId="0" applyFont="1" applyFill="1" applyBorder="1" applyAlignment="1">
      <alignment horizontal="center" vertical="center"/>
    </xf>
    <xf numFmtId="0" fontId="8" fillId="0" borderId="33" xfId="0" applyFont="1" applyBorder="1" applyAlignment="1" applyProtection="1">
      <alignment vertical="center"/>
      <protection locked="0"/>
    </xf>
    <xf numFmtId="0" fontId="8" fillId="8" borderId="33" xfId="0" applyFont="1" applyFill="1" applyBorder="1" applyAlignment="1" applyProtection="1">
      <alignment vertical="center"/>
      <protection locked="0"/>
    </xf>
    <xf numFmtId="0" fontId="8" fillId="8" borderId="34" xfId="0" applyFont="1" applyFill="1" applyBorder="1" applyAlignment="1" applyProtection="1">
      <alignment vertical="center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0" fontId="8" fillId="8" borderId="25" xfId="0" applyFont="1" applyFill="1" applyBorder="1" applyAlignment="1" applyProtection="1">
      <alignment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7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30" t="s">
        <v>24</v>
      </c>
      <c r="C2" s="131"/>
      <c r="D2" s="131"/>
      <c r="E2" s="131"/>
      <c r="F2" s="131"/>
      <c r="G2" s="132"/>
      <c r="H2" s="2"/>
      <c r="I2" s="2"/>
    </row>
    <row r="3" spans="2:9" x14ac:dyDescent="0.3">
      <c r="B3" s="7" t="s">
        <v>25</v>
      </c>
      <c r="C3" s="148" t="s">
        <v>45</v>
      </c>
      <c r="D3" s="149"/>
      <c r="E3" s="149"/>
      <c r="F3" s="149"/>
      <c r="G3" s="150"/>
      <c r="H3" s="3"/>
      <c r="I3" s="3"/>
    </row>
    <row r="4" spans="2:9" x14ac:dyDescent="0.3">
      <c r="B4" s="6" t="s">
        <v>26</v>
      </c>
      <c r="C4" s="151" t="s">
        <v>46</v>
      </c>
      <c r="D4" s="152"/>
      <c r="E4" s="152"/>
      <c r="F4" s="152"/>
      <c r="G4" s="153"/>
      <c r="H4" s="3"/>
      <c r="I4" s="3"/>
    </row>
    <row r="5" spans="2:9" x14ac:dyDescent="0.3">
      <c r="B5" s="6" t="s">
        <v>27</v>
      </c>
      <c r="C5" s="151" t="s">
        <v>47</v>
      </c>
      <c r="D5" s="152"/>
      <c r="E5" s="152"/>
      <c r="F5" s="152"/>
      <c r="G5" s="153"/>
      <c r="H5" s="3"/>
      <c r="I5" s="3"/>
    </row>
    <row r="7" spans="2:9" ht="32.25" customHeight="1" x14ac:dyDescent="0.3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3">
      <c r="B8" s="133" t="s">
        <v>28</v>
      </c>
      <c r="C8" s="134"/>
      <c r="D8" s="134"/>
      <c r="E8" s="134"/>
      <c r="F8" s="134"/>
      <c r="G8" s="135"/>
      <c r="H8" s="3"/>
      <c r="I8" s="3"/>
    </row>
    <row r="9" spans="2:9" x14ac:dyDescent="0.3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3">
      <c r="B10" s="142" t="s">
        <v>30</v>
      </c>
      <c r="C10" s="143"/>
      <c r="D10" s="143"/>
      <c r="E10" s="143"/>
      <c r="F10" s="143"/>
      <c r="G10" s="144"/>
      <c r="H10" s="3"/>
      <c r="I10" s="3"/>
    </row>
    <row r="12" spans="2:9" x14ac:dyDescent="0.3">
      <c r="B12" s="52" t="s">
        <v>49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3">
      <c r="B13" s="54">
        <v>9001</v>
      </c>
      <c r="C13" s="139" t="s">
        <v>36</v>
      </c>
      <c r="D13" s="140"/>
      <c r="E13" s="140"/>
      <c r="F13" s="140"/>
      <c r="G13" s="141"/>
      <c r="H13" s="4"/>
      <c r="I13" s="4"/>
    </row>
    <row r="14" spans="2:9" ht="19.5" customHeight="1" x14ac:dyDescent="0.3">
      <c r="B14" s="7" t="s">
        <v>23</v>
      </c>
      <c r="C14" s="142"/>
      <c r="D14" s="143"/>
      <c r="E14" s="143"/>
      <c r="F14" s="143"/>
      <c r="G14" s="144"/>
      <c r="H14" s="4"/>
      <c r="I14" s="4"/>
    </row>
    <row r="15" spans="2:9" ht="18.75" customHeight="1" x14ac:dyDescent="0.3">
      <c r="B15" s="54">
        <v>9002</v>
      </c>
      <c r="C15" s="156" t="s">
        <v>48</v>
      </c>
      <c r="D15" s="157"/>
      <c r="E15" s="157"/>
      <c r="F15" s="157"/>
      <c r="G15" s="158"/>
      <c r="H15" s="4"/>
      <c r="I15" s="4"/>
    </row>
    <row r="16" spans="2:9" ht="18.75" customHeight="1" x14ac:dyDescent="0.3">
      <c r="B16" s="55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3">
      <c r="B17" s="7" t="s">
        <v>15</v>
      </c>
      <c r="C17" s="168" t="s">
        <v>44</v>
      </c>
      <c r="D17" s="169"/>
      <c r="E17" s="169"/>
      <c r="F17" s="169"/>
      <c r="G17" s="170"/>
      <c r="H17" s="4"/>
      <c r="I17" s="4"/>
    </row>
    <row r="18" spans="2:9" ht="19.5" customHeight="1" x14ac:dyDescent="0.3">
      <c r="B18" s="56">
        <v>9003</v>
      </c>
      <c r="C18" s="145" t="s">
        <v>37</v>
      </c>
      <c r="D18" s="146"/>
      <c r="E18" s="146"/>
      <c r="F18" s="146"/>
      <c r="G18" s="147"/>
      <c r="H18" s="4"/>
      <c r="I18" s="4"/>
    </row>
    <row r="19" spans="2:9" x14ac:dyDescent="0.3">
      <c r="B19" s="57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3">
      <c r="B20" s="56">
        <v>9004</v>
      </c>
      <c r="C20" s="145" t="s">
        <v>42</v>
      </c>
      <c r="D20" s="146"/>
      <c r="E20" s="146"/>
      <c r="F20" s="146"/>
      <c r="G20" s="147"/>
      <c r="H20" s="4"/>
      <c r="I20" s="4"/>
    </row>
    <row r="21" spans="2:9" ht="19.5" customHeight="1" x14ac:dyDescent="0.3">
      <c r="B21" s="57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3">
      <c r="B22" s="54">
        <v>9005</v>
      </c>
      <c r="C22" s="139" t="s">
        <v>41</v>
      </c>
      <c r="D22" s="140"/>
      <c r="E22" s="140"/>
      <c r="F22" s="140"/>
      <c r="G22" s="141"/>
    </row>
    <row r="23" spans="2:9" ht="19.5" customHeight="1" x14ac:dyDescent="0.3">
      <c r="B23" s="7" t="s">
        <v>32</v>
      </c>
      <c r="C23" s="142"/>
      <c r="D23" s="143"/>
      <c r="E23" s="143"/>
      <c r="F23" s="143"/>
      <c r="G23" s="144"/>
    </row>
    <row r="24" spans="2:9" ht="19.5" customHeight="1" x14ac:dyDescent="0.3">
      <c r="B24" s="54">
        <v>9006</v>
      </c>
      <c r="C24" s="145" t="s">
        <v>40</v>
      </c>
      <c r="D24" s="146"/>
      <c r="E24" s="146"/>
      <c r="F24" s="146"/>
      <c r="G24" s="147"/>
    </row>
    <row r="25" spans="2:9" x14ac:dyDescent="0.3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3">
      <c r="B26" s="54">
        <v>9007</v>
      </c>
      <c r="C26" s="139" t="s">
        <v>39</v>
      </c>
      <c r="D26" s="140"/>
      <c r="E26" s="140"/>
      <c r="F26" s="140"/>
      <c r="G26" s="141"/>
    </row>
    <row r="27" spans="2:9" ht="19.5" customHeight="1" x14ac:dyDescent="0.3">
      <c r="B27" s="7" t="s">
        <v>9</v>
      </c>
      <c r="C27" s="142"/>
      <c r="D27" s="143"/>
      <c r="E27" s="143"/>
      <c r="F27" s="143"/>
      <c r="G27" s="144"/>
    </row>
    <row r="28" spans="2:9" ht="19.5" customHeight="1" x14ac:dyDescent="0.3">
      <c r="B28" s="54">
        <v>9008</v>
      </c>
      <c r="C28" s="139" t="s">
        <v>38</v>
      </c>
      <c r="D28" s="140"/>
      <c r="E28" s="140"/>
      <c r="F28" s="140"/>
      <c r="G28" s="141"/>
    </row>
    <row r="29" spans="2:9" ht="19.5" customHeight="1" x14ac:dyDescent="0.3">
      <c r="B29" s="7" t="s">
        <v>10</v>
      </c>
      <c r="C29" s="142"/>
      <c r="D29" s="143"/>
      <c r="E29" s="143"/>
      <c r="F29" s="143"/>
      <c r="G29" s="144"/>
    </row>
    <row r="30" spans="2:9" ht="15" customHeight="1" x14ac:dyDescent="0.3">
      <c r="B30" s="54">
        <v>9009</v>
      </c>
      <c r="C30" s="145" t="s">
        <v>50</v>
      </c>
      <c r="D30" s="146"/>
      <c r="E30" s="146"/>
      <c r="F30" s="146"/>
      <c r="G30" s="147"/>
    </row>
    <row r="31" spans="2:9" x14ac:dyDescent="0.3">
      <c r="B31" s="55"/>
      <c r="C31" s="171" t="s">
        <v>51</v>
      </c>
      <c r="D31" s="172"/>
      <c r="E31" s="172"/>
      <c r="F31" s="172"/>
      <c r="G31" s="173"/>
    </row>
    <row r="32" spans="2:9" ht="19.5" customHeight="1" x14ac:dyDescent="0.3">
      <c r="B32" s="7" t="s">
        <v>21</v>
      </c>
      <c r="C32" s="136" t="s">
        <v>52</v>
      </c>
      <c r="D32" s="137"/>
      <c r="E32" s="137"/>
      <c r="F32" s="137"/>
      <c r="G32" s="138"/>
    </row>
    <row r="33" spans="2:7" ht="19.5" customHeight="1" x14ac:dyDescent="0.3">
      <c r="B33" s="54">
        <v>9010</v>
      </c>
      <c r="C33" s="139" t="s">
        <v>18</v>
      </c>
      <c r="D33" s="140"/>
      <c r="E33" s="140"/>
      <c r="F33" s="140"/>
      <c r="G33" s="141"/>
    </row>
    <row r="34" spans="2:7" ht="19.5" customHeight="1" x14ac:dyDescent="0.3">
      <c r="B34" s="7" t="s">
        <v>11</v>
      </c>
      <c r="C34" s="142"/>
      <c r="D34" s="143"/>
      <c r="E34" s="143"/>
      <c r="F34" s="143"/>
      <c r="G34" s="144"/>
    </row>
    <row r="35" spans="2:7" ht="19.5" customHeight="1" x14ac:dyDescent="0.3">
      <c r="B35" s="54">
        <v>9013</v>
      </c>
      <c r="C35" s="139" t="s">
        <v>19</v>
      </c>
      <c r="D35" s="140"/>
      <c r="E35" s="140"/>
      <c r="F35" s="140"/>
      <c r="G35" s="141"/>
    </row>
    <row r="36" spans="2:7" ht="19.5" customHeight="1" x14ac:dyDescent="0.3">
      <c r="B36" s="7" t="s">
        <v>12</v>
      </c>
      <c r="C36" s="142"/>
      <c r="D36" s="143"/>
      <c r="E36" s="143"/>
      <c r="F36" s="143"/>
      <c r="G36" s="144"/>
    </row>
    <row r="37" spans="2:7" ht="19.5" customHeight="1" x14ac:dyDescent="0.3">
      <c r="B37" s="54">
        <v>9014</v>
      </c>
      <c r="C37" s="139" t="s">
        <v>13</v>
      </c>
      <c r="D37" s="140"/>
      <c r="E37" s="140"/>
      <c r="F37" s="140"/>
      <c r="G37" s="141"/>
    </row>
    <row r="38" spans="2:7" ht="19.5" customHeight="1" x14ac:dyDescent="0.3">
      <c r="B38" s="58" t="s">
        <v>13</v>
      </c>
      <c r="C38" s="168"/>
      <c r="D38" s="169"/>
      <c r="E38" s="169"/>
      <c r="F38" s="169"/>
      <c r="G38" s="170"/>
    </row>
    <row r="39" spans="2:7" ht="19.5" customHeight="1" x14ac:dyDescent="0.3">
      <c r="B39" s="54">
        <v>9015</v>
      </c>
      <c r="C39" s="139" t="s">
        <v>20</v>
      </c>
      <c r="D39" s="140"/>
      <c r="E39" s="140"/>
      <c r="F39" s="140"/>
      <c r="G39" s="141"/>
    </row>
    <row r="40" spans="2:7" ht="19.5" customHeight="1" x14ac:dyDescent="0.3">
      <c r="B40" s="58" t="s">
        <v>14</v>
      </c>
      <c r="C40" s="142"/>
      <c r="D40" s="143"/>
      <c r="E40" s="143"/>
      <c r="F40" s="143"/>
      <c r="G40" s="14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66"/>
  <sheetViews>
    <sheetView showGridLines="0" tabSelected="1" topLeftCell="D102" zoomScale="80" zoomScaleNormal="80" workbookViewId="0">
      <selection activeCell="E11" sqref="E11:K1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59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">
        <v>60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61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160</v>
      </c>
      <c r="J8" s="25">
        <f>I8/8</f>
        <v>20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  <c r="K10" s="107" t="s">
        <v>58</v>
      </c>
    </row>
    <row r="11" spans="1:11" ht="22.5" customHeight="1" x14ac:dyDescent="0.2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53</v>
      </c>
      <c r="I11" s="36"/>
      <c r="J11" s="75"/>
      <c r="K11" s="109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  <c r="K12" s="109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75"/>
      <c r="K13" s="109"/>
    </row>
    <row r="14" spans="1:11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 t="s">
        <v>62</v>
      </c>
      <c r="G14" s="36">
        <v>9003</v>
      </c>
      <c r="H14" s="43" t="s">
        <v>63</v>
      </c>
      <c r="I14" s="36" t="s">
        <v>64</v>
      </c>
      <c r="J14" s="75">
        <v>5</v>
      </c>
      <c r="K14" s="109" t="s">
        <v>68</v>
      </c>
    </row>
    <row r="15" spans="1:11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 t="s">
        <v>65</v>
      </c>
      <c r="G15" s="36">
        <v>9002</v>
      </c>
      <c r="H15" s="43" t="s">
        <v>66</v>
      </c>
      <c r="I15" s="36" t="s">
        <v>64</v>
      </c>
      <c r="J15" s="75">
        <v>3</v>
      </c>
      <c r="K15" s="109" t="s">
        <v>68</v>
      </c>
    </row>
    <row r="16" spans="1:11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  <c r="K16" s="109"/>
    </row>
    <row r="17" spans="1:11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  <c r="K17" s="109"/>
    </row>
    <row r="18" spans="1:11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  <c r="K18" s="109"/>
    </row>
    <row r="19" spans="1:11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 t="s">
        <v>67</v>
      </c>
      <c r="G19" s="47">
        <v>9002</v>
      </c>
      <c r="H19" s="48" t="s">
        <v>70</v>
      </c>
      <c r="I19" s="47" t="s">
        <v>64</v>
      </c>
      <c r="J19" s="76">
        <v>4</v>
      </c>
      <c r="K19" s="108" t="s">
        <v>68</v>
      </c>
    </row>
    <row r="20" spans="1:11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 t="s">
        <v>62</v>
      </c>
      <c r="G20" s="47">
        <v>9003</v>
      </c>
      <c r="H20" s="48" t="s">
        <v>69</v>
      </c>
      <c r="I20" s="47" t="s">
        <v>64</v>
      </c>
      <c r="J20" s="76">
        <v>4</v>
      </c>
      <c r="K20" s="108" t="s">
        <v>68</v>
      </c>
    </row>
    <row r="21" spans="1:11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  <c r="K21" s="108"/>
    </row>
    <row r="22" spans="1:11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  <c r="K22" s="108"/>
    </row>
    <row r="23" spans="1:11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  <c r="K23" s="108"/>
    </row>
    <row r="24" spans="1:11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 t="s">
        <v>62</v>
      </c>
      <c r="G24" s="36">
        <v>9003</v>
      </c>
      <c r="H24" s="129" t="s">
        <v>71</v>
      </c>
      <c r="I24" s="36" t="s">
        <v>64</v>
      </c>
      <c r="J24" s="75">
        <v>1</v>
      </c>
      <c r="K24" s="109" t="s">
        <v>68</v>
      </c>
    </row>
    <row r="25" spans="1:11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35" t="s">
        <v>72</v>
      </c>
      <c r="G25" s="36">
        <v>9002</v>
      </c>
      <c r="H25" s="129" t="s">
        <v>73</v>
      </c>
      <c r="I25" s="36" t="s">
        <v>64</v>
      </c>
      <c r="J25" s="75">
        <v>3.5</v>
      </c>
      <c r="K25" s="109" t="s">
        <v>68</v>
      </c>
    </row>
    <row r="26" spans="1:11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 t="s">
        <v>67</v>
      </c>
      <c r="G26" s="36">
        <v>9002</v>
      </c>
      <c r="H26" s="129" t="s">
        <v>74</v>
      </c>
      <c r="I26" s="36" t="s">
        <v>64</v>
      </c>
      <c r="J26" s="75">
        <v>3.5</v>
      </c>
      <c r="K26" s="109" t="s">
        <v>68</v>
      </c>
    </row>
    <row r="27" spans="1:11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  <c r="K27" s="109"/>
    </row>
    <row r="28" spans="1:11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  <c r="K28" s="109"/>
    </row>
    <row r="29" spans="1:11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 t="s">
        <v>72</v>
      </c>
      <c r="G29" s="47">
        <v>9002</v>
      </c>
      <c r="H29" s="48" t="s">
        <v>73</v>
      </c>
      <c r="I29" s="47" t="s">
        <v>77</v>
      </c>
      <c r="J29" s="76">
        <v>3</v>
      </c>
      <c r="K29" s="108" t="s">
        <v>68</v>
      </c>
    </row>
    <row r="30" spans="1:11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 t="s">
        <v>67</v>
      </c>
      <c r="G30" s="47">
        <v>9002</v>
      </c>
      <c r="H30" s="48" t="s">
        <v>74</v>
      </c>
      <c r="I30" s="47" t="s">
        <v>77</v>
      </c>
      <c r="J30" s="76">
        <v>3</v>
      </c>
      <c r="K30" s="108" t="s">
        <v>68</v>
      </c>
    </row>
    <row r="31" spans="1:11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 t="s">
        <v>75</v>
      </c>
      <c r="G31" s="47">
        <v>9002</v>
      </c>
      <c r="H31" s="48" t="s">
        <v>76</v>
      </c>
      <c r="I31" s="47" t="s">
        <v>77</v>
      </c>
      <c r="J31" s="76">
        <v>2</v>
      </c>
      <c r="K31" s="108" t="s">
        <v>68</v>
      </c>
    </row>
    <row r="32" spans="1:11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  <c r="K32" s="108"/>
    </row>
    <row r="33" spans="1:11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  <c r="K33" s="108"/>
    </row>
    <row r="34" spans="1:11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  <c r="K34" s="109"/>
    </row>
    <row r="35" spans="1:11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  <c r="K35" s="109"/>
    </row>
    <row r="36" spans="1:11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 t="s">
        <v>78</v>
      </c>
      <c r="G36" s="36">
        <v>9003</v>
      </c>
      <c r="H36" s="37" t="s">
        <v>79</v>
      </c>
      <c r="I36" s="36" t="s">
        <v>77</v>
      </c>
      <c r="J36" s="75">
        <v>8</v>
      </c>
      <c r="K36" s="109" t="s">
        <v>68</v>
      </c>
    </row>
    <row r="37" spans="1:11" ht="22.5" customHeight="1" x14ac:dyDescent="0.2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/>
      <c r="H37" s="37"/>
      <c r="I37" s="36"/>
      <c r="J37" s="75"/>
      <c r="K37" s="109"/>
    </row>
    <row r="38" spans="1:11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  <c r="K38" s="109"/>
    </row>
    <row r="39" spans="1:11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  <c r="K39" s="109"/>
    </row>
    <row r="40" spans="1:11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  <c r="K40" s="109"/>
    </row>
    <row r="41" spans="1:11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 t="s">
        <v>78</v>
      </c>
      <c r="G41" s="47">
        <v>9003</v>
      </c>
      <c r="H41" s="65" t="s">
        <v>79</v>
      </c>
      <c r="I41" s="47" t="s">
        <v>64</v>
      </c>
      <c r="J41" s="76">
        <v>4</v>
      </c>
      <c r="K41" s="108" t="s">
        <v>68</v>
      </c>
    </row>
    <row r="42" spans="1:11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46" t="s">
        <v>80</v>
      </c>
      <c r="G42" s="47">
        <v>9003</v>
      </c>
      <c r="H42" s="48" t="s">
        <v>81</v>
      </c>
      <c r="I42" s="47" t="s">
        <v>64</v>
      </c>
      <c r="J42" s="76">
        <v>4</v>
      </c>
      <c r="K42" s="108" t="s">
        <v>68</v>
      </c>
    </row>
    <row r="43" spans="1:11" ht="22.5" customHeight="1" x14ac:dyDescent="0.2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  <c r="K43" s="108"/>
    </row>
    <row r="44" spans="1:11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  <c r="K44" s="108"/>
    </row>
    <row r="45" spans="1:11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  <c r="K45" s="108"/>
    </row>
    <row r="46" spans="1:11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 t="s">
        <v>80</v>
      </c>
      <c r="G46" s="60">
        <v>9003</v>
      </c>
      <c r="H46" s="62" t="s">
        <v>81</v>
      </c>
      <c r="I46" s="60" t="s">
        <v>64</v>
      </c>
      <c r="J46" s="77">
        <v>1</v>
      </c>
      <c r="K46" s="109" t="s">
        <v>68</v>
      </c>
    </row>
    <row r="47" spans="1:11" ht="22.5" customHeight="1" x14ac:dyDescent="0.2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35" t="s">
        <v>78</v>
      </c>
      <c r="G47" s="36">
        <v>9003</v>
      </c>
      <c r="H47" s="37" t="s">
        <v>82</v>
      </c>
      <c r="I47" s="60" t="s">
        <v>64</v>
      </c>
      <c r="J47" s="77">
        <v>7</v>
      </c>
      <c r="K47" s="109" t="s">
        <v>68</v>
      </c>
    </row>
    <row r="48" spans="1:11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  <c r="K48" s="109"/>
    </row>
    <row r="49" spans="1:11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  <c r="K49" s="109"/>
    </row>
    <row r="50" spans="1:11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  <c r="K50" s="109"/>
    </row>
    <row r="51" spans="1:11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 t="s">
        <v>78</v>
      </c>
      <c r="G51" s="47">
        <v>9003</v>
      </c>
      <c r="H51" s="65" t="s">
        <v>83</v>
      </c>
      <c r="I51" s="47" t="s">
        <v>77</v>
      </c>
      <c r="J51" s="76">
        <v>8</v>
      </c>
      <c r="K51" s="108" t="s">
        <v>68</v>
      </c>
    </row>
    <row r="52" spans="1:11" ht="22.5" customHeight="1" x14ac:dyDescent="0.25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  <c r="K52" s="108"/>
    </row>
    <row r="53" spans="1:11" ht="22.5" customHeight="1" x14ac:dyDescent="0.2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  <c r="K53" s="108"/>
    </row>
    <row r="54" spans="1:11" ht="22.5" customHeight="1" x14ac:dyDescent="0.2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  <c r="K54" s="108"/>
    </row>
    <row r="55" spans="1:11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  <c r="K55" s="108"/>
    </row>
    <row r="56" spans="1:11" ht="22.5" customHeight="1" x14ac:dyDescent="0.2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35" t="s">
        <v>78</v>
      </c>
      <c r="G56" s="36">
        <v>9003</v>
      </c>
      <c r="H56" s="37" t="s">
        <v>83</v>
      </c>
      <c r="I56" s="60" t="s">
        <v>77</v>
      </c>
      <c r="J56" s="77">
        <v>7</v>
      </c>
      <c r="K56" s="109" t="s">
        <v>68</v>
      </c>
    </row>
    <row r="57" spans="1:11" ht="22.5" customHeight="1" x14ac:dyDescent="0.25">
      <c r="A57" s="31"/>
      <c r="C57" s="40"/>
      <c r="D57" s="33" t="str">
        <f>D56</f>
        <v>Fri</v>
      </c>
      <c r="E57" s="34">
        <f>E56</f>
        <v>44575</v>
      </c>
      <c r="F57" s="59" t="s">
        <v>80</v>
      </c>
      <c r="G57" s="60">
        <v>9003</v>
      </c>
      <c r="H57" s="61" t="s">
        <v>84</v>
      </c>
      <c r="I57" s="60" t="s">
        <v>77</v>
      </c>
      <c r="J57" s="77">
        <v>1</v>
      </c>
      <c r="K57" s="109" t="s">
        <v>68</v>
      </c>
    </row>
    <row r="58" spans="1:11" ht="22.5" customHeight="1" x14ac:dyDescent="0.2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  <c r="K58" s="109"/>
    </row>
    <row r="59" spans="1:11" ht="22.5" customHeight="1" x14ac:dyDescent="0.2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  <c r="K59" s="109"/>
    </row>
    <row r="60" spans="1:11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  <c r="K60" s="109"/>
    </row>
    <row r="61" spans="1:11" ht="22.5" customHeight="1" x14ac:dyDescent="0.2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  <c r="K61" s="109"/>
    </row>
    <row r="62" spans="1:11" ht="22.5" customHeight="1" x14ac:dyDescent="0.2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  <c r="K62" s="109"/>
    </row>
    <row r="63" spans="1:11" ht="22.5" customHeight="1" x14ac:dyDescent="0.2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 t="s">
        <v>78</v>
      </c>
      <c r="G63" s="47">
        <v>9003</v>
      </c>
      <c r="H63" s="48" t="s">
        <v>83</v>
      </c>
      <c r="I63" s="47" t="s">
        <v>77</v>
      </c>
      <c r="J63" s="76">
        <v>8</v>
      </c>
      <c r="K63" s="108" t="s">
        <v>68</v>
      </c>
    </row>
    <row r="64" spans="1:11" ht="22.5" customHeight="1" x14ac:dyDescent="0.25">
      <c r="A64" s="31">
        <v>1</v>
      </c>
      <c r="B64" s="8">
        <v>1</v>
      </c>
      <c r="C64" s="40"/>
      <c r="D64" s="44" t="s">
        <v>54</v>
      </c>
      <c r="E64" s="45">
        <f>+E62+1</f>
        <v>44578</v>
      </c>
      <c r="F64" s="46"/>
      <c r="G64" s="47"/>
      <c r="H64" s="48"/>
      <c r="I64" s="47"/>
      <c r="J64" s="76"/>
      <c r="K64" s="108"/>
    </row>
    <row r="65" spans="1:11" ht="22.5" customHeight="1" x14ac:dyDescent="0.25">
      <c r="A65" s="31">
        <v>1</v>
      </c>
      <c r="B65" s="8">
        <v>1</v>
      </c>
      <c r="C65" s="40"/>
      <c r="D65" s="44" t="s">
        <v>54</v>
      </c>
      <c r="E65" s="45">
        <f>+E62+1</f>
        <v>44578</v>
      </c>
      <c r="F65" s="46"/>
      <c r="G65" s="47"/>
      <c r="H65" s="48"/>
      <c r="I65" s="47"/>
      <c r="J65" s="76"/>
      <c r="K65" s="108"/>
    </row>
    <row r="66" spans="1:11" ht="22.5" customHeight="1" x14ac:dyDescent="0.25">
      <c r="A66" s="31">
        <v>1</v>
      </c>
      <c r="B66" s="8">
        <v>1</v>
      </c>
      <c r="C66" s="40"/>
      <c r="D66" s="44" t="s">
        <v>54</v>
      </c>
      <c r="E66" s="45">
        <f>+E62+1</f>
        <v>44578</v>
      </c>
      <c r="F66" s="46"/>
      <c r="G66" s="47"/>
      <c r="H66" s="48"/>
      <c r="I66" s="47"/>
      <c r="J66" s="76"/>
      <c r="K66" s="108"/>
    </row>
    <row r="67" spans="1:11" ht="22.5" customHeight="1" x14ac:dyDescent="0.25">
      <c r="A67" s="31">
        <v>1</v>
      </c>
      <c r="B67" s="8">
        <v>1</v>
      </c>
      <c r="C67" s="40"/>
      <c r="D67" s="44" t="s">
        <v>54</v>
      </c>
      <c r="E67" s="45">
        <f>+E62+1</f>
        <v>44578</v>
      </c>
      <c r="F67" s="46"/>
      <c r="G67" s="47"/>
      <c r="H67" s="48"/>
      <c r="I67" s="47"/>
      <c r="J67" s="76"/>
      <c r="K67" s="108"/>
    </row>
    <row r="68" spans="1:11" ht="22.5" customHeight="1" x14ac:dyDescent="0.2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 t="s">
        <v>78</v>
      </c>
      <c r="G68" s="36">
        <v>9003</v>
      </c>
      <c r="H68" s="37" t="s">
        <v>85</v>
      </c>
      <c r="I68" s="60" t="s">
        <v>64</v>
      </c>
      <c r="J68" s="77">
        <v>8</v>
      </c>
      <c r="K68" s="109" t="s">
        <v>68</v>
      </c>
    </row>
    <row r="69" spans="1:11" ht="22.5" customHeight="1" x14ac:dyDescent="0.25">
      <c r="A69" s="31"/>
      <c r="C69" s="40"/>
      <c r="D69" s="33" t="str">
        <f>D68</f>
        <v>Tue</v>
      </c>
      <c r="E69" s="34">
        <f>E68</f>
        <v>44579</v>
      </c>
      <c r="F69" s="35"/>
      <c r="G69" s="36"/>
      <c r="H69" s="43"/>
      <c r="I69" s="36"/>
      <c r="J69" s="75"/>
      <c r="K69" s="109"/>
    </row>
    <row r="70" spans="1:11" ht="22.5" customHeight="1" x14ac:dyDescent="0.2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  <c r="K70" s="109"/>
    </row>
    <row r="71" spans="1:11" ht="22.5" customHeight="1" x14ac:dyDescent="0.2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  <c r="K71" s="109"/>
    </row>
    <row r="72" spans="1:11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  <c r="K72" s="109"/>
    </row>
    <row r="73" spans="1:11" ht="22.5" customHeight="1" x14ac:dyDescent="0.2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 t="s">
        <v>78</v>
      </c>
      <c r="G73" s="47">
        <v>9003</v>
      </c>
      <c r="H73" s="48" t="s">
        <v>85</v>
      </c>
      <c r="I73" s="47" t="s">
        <v>64</v>
      </c>
      <c r="J73" s="76">
        <v>8</v>
      </c>
      <c r="K73" s="108" t="s">
        <v>68</v>
      </c>
    </row>
    <row r="74" spans="1:11" ht="22.5" customHeight="1" x14ac:dyDescent="0.25">
      <c r="A74" s="31"/>
      <c r="C74" s="40"/>
      <c r="D74" s="44" t="str">
        <f>D73</f>
        <v>Wed</v>
      </c>
      <c r="E74" s="45">
        <f>E73</f>
        <v>44580</v>
      </c>
      <c r="F74" s="46"/>
      <c r="G74" s="47"/>
      <c r="H74" s="48"/>
      <c r="I74" s="47"/>
      <c r="J74" s="76"/>
      <c r="K74" s="108"/>
    </row>
    <row r="75" spans="1:11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  <c r="K75" s="108"/>
    </row>
    <row r="76" spans="1:11" ht="22.5" customHeight="1" x14ac:dyDescent="0.2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  <c r="K76" s="108"/>
    </row>
    <row r="77" spans="1:11" ht="22.5" customHeight="1" x14ac:dyDescent="0.2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  <c r="K77" s="108"/>
    </row>
    <row r="78" spans="1:11" ht="22.5" customHeight="1" x14ac:dyDescent="0.2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 t="s">
        <v>78</v>
      </c>
      <c r="G78" s="36">
        <v>9003</v>
      </c>
      <c r="H78" s="37" t="s">
        <v>85</v>
      </c>
      <c r="I78" s="60" t="s">
        <v>64</v>
      </c>
      <c r="J78" s="77">
        <v>8</v>
      </c>
      <c r="K78" s="109" t="s">
        <v>68</v>
      </c>
    </row>
    <row r="79" spans="1:11" ht="22.5" customHeight="1" x14ac:dyDescent="0.25">
      <c r="A79" s="31"/>
      <c r="C79" s="40"/>
      <c r="D79" s="33" t="str">
        <f>D78</f>
        <v>Thu</v>
      </c>
      <c r="E79" s="34">
        <f>E78</f>
        <v>44581</v>
      </c>
      <c r="F79" s="35"/>
      <c r="G79" s="36"/>
      <c r="H79" s="43"/>
      <c r="I79" s="36"/>
      <c r="J79" s="75"/>
      <c r="K79" s="109"/>
    </row>
    <row r="80" spans="1:11" ht="22.5" customHeight="1" x14ac:dyDescent="0.2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  <c r="K80" s="109"/>
    </row>
    <row r="81" spans="1:11" ht="22.5" customHeight="1" x14ac:dyDescent="0.2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  <c r="K81" s="109"/>
    </row>
    <row r="82" spans="1:11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  <c r="K82" s="109"/>
    </row>
    <row r="83" spans="1:11" ht="22.5" customHeight="1" x14ac:dyDescent="0.2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 t="s">
        <v>78</v>
      </c>
      <c r="G83" s="47">
        <v>9003</v>
      </c>
      <c r="H83" s="48" t="s">
        <v>85</v>
      </c>
      <c r="I83" s="47" t="s">
        <v>64</v>
      </c>
      <c r="J83" s="76">
        <v>8</v>
      </c>
      <c r="K83" s="108" t="s">
        <v>68</v>
      </c>
    </row>
    <row r="84" spans="1:11" ht="22.5" customHeight="1" x14ac:dyDescent="0.25">
      <c r="A84" s="31"/>
      <c r="C84" s="40"/>
      <c r="D84" s="44" t="str">
        <f>D83</f>
        <v>Fri</v>
      </c>
      <c r="E84" s="45">
        <f>E83</f>
        <v>44582</v>
      </c>
      <c r="F84" s="46"/>
      <c r="G84" s="47"/>
      <c r="H84" s="48"/>
      <c r="I84" s="47"/>
      <c r="J84" s="76"/>
      <c r="K84" s="108"/>
    </row>
    <row r="85" spans="1:11" ht="22.5" customHeight="1" x14ac:dyDescent="0.2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  <c r="K85" s="108"/>
    </row>
    <row r="86" spans="1:11" ht="22.5" customHeight="1" x14ac:dyDescent="0.25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  <c r="K86" s="108"/>
    </row>
    <row r="87" spans="1:11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  <c r="K87" s="108"/>
    </row>
    <row r="88" spans="1:11" ht="22.5" customHeight="1" x14ac:dyDescent="0.2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  <c r="K88" s="109"/>
    </row>
    <row r="89" spans="1:11" ht="22.5" customHeight="1" x14ac:dyDescent="0.2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  <c r="K89" s="109"/>
    </row>
    <row r="90" spans="1:11" ht="22.5" customHeight="1" x14ac:dyDescent="0.2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 t="s">
        <v>78</v>
      </c>
      <c r="G90" s="36">
        <v>9003</v>
      </c>
      <c r="H90" s="37" t="s">
        <v>85</v>
      </c>
      <c r="I90" s="60" t="s">
        <v>64</v>
      </c>
      <c r="J90" s="77">
        <v>8</v>
      </c>
      <c r="K90" s="109" t="s">
        <v>68</v>
      </c>
    </row>
    <row r="91" spans="1:11" ht="22.5" customHeight="1" x14ac:dyDescent="0.25">
      <c r="A91" s="31">
        <v>1</v>
      </c>
      <c r="B91" s="8">
        <v>1</v>
      </c>
      <c r="C91" s="40"/>
      <c r="D91" s="33" t="s">
        <v>54</v>
      </c>
      <c r="E91" s="34">
        <f>+E89+1</f>
        <v>44585</v>
      </c>
      <c r="F91" s="35"/>
      <c r="G91" s="36"/>
      <c r="H91" s="43"/>
      <c r="I91" s="36"/>
      <c r="J91" s="75"/>
      <c r="K91" s="109"/>
    </row>
    <row r="92" spans="1:11" ht="22.5" customHeight="1" x14ac:dyDescent="0.25">
      <c r="A92" s="31">
        <v>1</v>
      </c>
      <c r="B92" s="8">
        <v>1</v>
      </c>
      <c r="C92" s="40"/>
      <c r="D92" s="33" t="s">
        <v>54</v>
      </c>
      <c r="E92" s="34">
        <f>+E89+1</f>
        <v>44585</v>
      </c>
      <c r="F92" s="35"/>
      <c r="G92" s="36"/>
      <c r="H92" s="43"/>
      <c r="I92" s="36"/>
      <c r="J92" s="75"/>
      <c r="K92" s="109"/>
    </row>
    <row r="93" spans="1:11" ht="22.5" customHeight="1" x14ac:dyDescent="0.25">
      <c r="A93" s="31">
        <v>1</v>
      </c>
      <c r="B93" s="8">
        <v>1</v>
      </c>
      <c r="C93" s="40"/>
      <c r="D93" s="33" t="s">
        <v>54</v>
      </c>
      <c r="E93" s="34">
        <f>+E89+1</f>
        <v>44585</v>
      </c>
      <c r="F93" s="35"/>
      <c r="G93" s="36"/>
      <c r="H93" s="43"/>
      <c r="I93" s="36"/>
      <c r="J93" s="75"/>
      <c r="K93" s="109"/>
    </row>
    <row r="94" spans="1:11" ht="22.5" customHeight="1" x14ac:dyDescent="0.25">
      <c r="A94" s="31">
        <v>1</v>
      </c>
      <c r="B94" s="8">
        <v>1</v>
      </c>
      <c r="C94" s="40"/>
      <c r="D94" s="33" t="s">
        <v>54</v>
      </c>
      <c r="E94" s="34">
        <f>+E89+1</f>
        <v>44585</v>
      </c>
      <c r="F94" s="35"/>
      <c r="G94" s="36"/>
      <c r="H94" s="43"/>
      <c r="I94" s="36"/>
      <c r="J94" s="75"/>
      <c r="K94" s="109"/>
    </row>
    <row r="95" spans="1:11" ht="22.5" customHeight="1" x14ac:dyDescent="0.2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 t="s">
        <v>78</v>
      </c>
      <c r="G95" s="47">
        <v>9003</v>
      </c>
      <c r="H95" s="48" t="s">
        <v>85</v>
      </c>
      <c r="I95" s="47" t="s">
        <v>64</v>
      </c>
      <c r="J95" s="76">
        <v>8</v>
      </c>
      <c r="K95" s="108" t="s">
        <v>68</v>
      </c>
    </row>
    <row r="96" spans="1:11" ht="22.5" customHeight="1" x14ac:dyDescent="0.25">
      <c r="A96" s="31"/>
      <c r="C96" s="40"/>
      <c r="D96" s="44" t="str">
        <f>D95</f>
        <v>Tue</v>
      </c>
      <c r="E96" s="45">
        <f>E95</f>
        <v>44586</v>
      </c>
      <c r="F96" s="46"/>
      <c r="G96" s="47"/>
      <c r="H96" s="48"/>
      <c r="I96" s="47"/>
      <c r="J96" s="76"/>
      <c r="K96" s="108"/>
    </row>
    <row r="97" spans="1:11" ht="22.5" customHeight="1" x14ac:dyDescent="0.2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  <c r="K97" s="108"/>
    </row>
    <row r="98" spans="1:11" ht="22.5" customHeight="1" x14ac:dyDescent="0.2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  <c r="K98" s="108"/>
    </row>
    <row r="99" spans="1:11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  <c r="K99" s="108"/>
    </row>
    <row r="100" spans="1:11" ht="22.5" customHeight="1" x14ac:dyDescent="0.2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35" t="s">
        <v>78</v>
      </c>
      <c r="G100" s="36">
        <v>9003</v>
      </c>
      <c r="H100" s="37" t="s">
        <v>85</v>
      </c>
      <c r="I100" s="60" t="s">
        <v>64</v>
      </c>
      <c r="J100" s="77">
        <v>8</v>
      </c>
      <c r="K100" s="109" t="s">
        <v>68</v>
      </c>
    </row>
    <row r="101" spans="1:11" ht="22.5" customHeight="1" x14ac:dyDescent="0.25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  <c r="K101" s="109"/>
    </row>
    <row r="102" spans="1:11" ht="22.5" customHeight="1" x14ac:dyDescent="0.2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  <c r="K102" s="109"/>
    </row>
    <row r="103" spans="1:11" ht="22.5" customHeight="1" x14ac:dyDescent="0.2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  <c r="K103" s="109"/>
    </row>
    <row r="104" spans="1:11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  <c r="K104" s="109"/>
    </row>
    <row r="105" spans="1:11" ht="22.5" customHeight="1" x14ac:dyDescent="0.2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 t="s">
        <v>78</v>
      </c>
      <c r="G105" s="47">
        <v>9003</v>
      </c>
      <c r="H105" s="48" t="s">
        <v>85</v>
      </c>
      <c r="I105" s="47" t="s">
        <v>64</v>
      </c>
      <c r="J105" s="76">
        <v>8</v>
      </c>
      <c r="K105" s="108" t="s">
        <v>68</v>
      </c>
    </row>
    <row r="106" spans="1:11" ht="22.5" customHeight="1" x14ac:dyDescent="0.25">
      <c r="A106" s="31"/>
      <c r="C106" s="40"/>
      <c r="D106" s="44" t="str">
        <f>D105</f>
        <v>Thu</v>
      </c>
      <c r="E106" s="45">
        <f>E105</f>
        <v>44588</v>
      </c>
      <c r="F106" s="46"/>
      <c r="G106" s="47"/>
      <c r="H106" s="48"/>
      <c r="I106" s="47"/>
      <c r="J106" s="76"/>
      <c r="K106" s="108"/>
    </row>
    <row r="107" spans="1:11" ht="22.5" customHeight="1" x14ac:dyDescent="0.2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  <c r="K107" s="108"/>
    </row>
    <row r="108" spans="1:11" ht="22.5" customHeight="1" x14ac:dyDescent="0.2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  <c r="K108" s="108"/>
    </row>
    <row r="109" spans="1:11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  <c r="K109" s="108"/>
    </row>
    <row r="110" spans="1:11" ht="22.5" customHeight="1" x14ac:dyDescent="0.2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35" t="s">
        <v>78</v>
      </c>
      <c r="G110" s="36">
        <v>9003</v>
      </c>
      <c r="H110" s="37" t="s">
        <v>85</v>
      </c>
      <c r="I110" s="60" t="s">
        <v>64</v>
      </c>
      <c r="J110" s="77">
        <v>8</v>
      </c>
      <c r="K110" s="109" t="s">
        <v>68</v>
      </c>
    </row>
    <row r="111" spans="1:11" ht="22.5" customHeight="1" x14ac:dyDescent="0.25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62"/>
      <c r="I111" s="60"/>
      <c r="J111" s="77"/>
      <c r="K111" s="109"/>
    </row>
    <row r="112" spans="1:11" ht="22.5" customHeight="1" x14ac:dyDescent="0.2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  <c r="K112" s="109"/>
    </row>
    <row r="113" spans="1:11" ht="22.5" customHeight="1" x14ac:dyDescent="0.2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  <c r="K113" s="109"/>
    </row>
    <row r="114" spans="1:11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  <c r="K114" s="109"/>
    </row>
    <row r="115" spans="1:11" ht="22.5" customHeight="1" x14ac:dyDescent="0.2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  <c r="K115" s="109"/>
    </row>
    <row r="116" spans="1:11" ht="22.5" customHeight="1" x14ac:dyDescent="0.25">
      <c r="A116" s="31" t="str">
        <f t="shared" si="0"/>
        <v/>
      </c>
      <c r="B116" s="8">
        <v>7</v>
      </c>
      <c r="C116" s="40"/>
      <c r="D116" s="95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6"/>
      <c r="G116" s="97"/>
      <c r="H116" s="98"/>
      <c r="I116" s="97"/>
      <c r="J116" s="100"/>
      <c r="K116" s="109"/>
    </row>
    <row r="117" spans="1:11" ht="22.5" customHeight="1" x14ac:dyDescent="0.25">
      <c r="A117" s="31"/>
      <c r="C117" s="99"/>
      <c r="D117" s="44" t="s">
        <v>54</v>
      </c>
      <c r="E117" s="45">
        <f>IF(MONTH(E116+1)&gt;MONTH(E116),"",E116+1)</f>
        <v>44592</v>
      </c>
      <c r="F117" s="46" t="s">
        <v>78</v>
      </c>
      <c r="G117" s="47">
        <v>9003</v>
      </c>
      <c r="H117" s="48" t="s">
        <v>85</v>
      </c>
      <c r="I117" s="47" t="s">
        <v>64</v>
      </c>
      <c r="J117" s="76">
        <v>8</v>
      </c>
      <c r="K117" s="108" t="s">
        <v>68</v>
      </c>
    </row>
    <row r="118" spans="1:11" ht="22.5" customHeight="1" x14ac:dyDescent="0.25">
      <c r="A118" s="31"/>
      <c r="C118" s="99"/>
      <c r="D118" s="101" t="s">
        <v>54</v>
      </c>
      <c r="E118" s="45">
        <f>IF(MONTH(E116+1)&gt;MONTH(E116),"",E116+1)</f>
        <v>44592</v>
      </c>
      <c r="F118" s="79"/>
      <c r="G118" s="80"/>
      <c r="H118" s="81"/>
      <c r="I118" s="80"/>
      <c r="J118" s="82"/>
      <c r="K118" s="108"/>
    </row>
    <row r="119" spans="1:11" ht="22.5" customHeight="1" x14ac:dyDescent="0.25">
      <c r="A119" s="31"/>
      <c r="C119" s="99"/>
      <c r="D119" s="101" t="s">
        <v>54</v>
      </c>
      <c r="E119" s="45">
        <f>IF(MONTH(E116+1)&gt;MONTH(E116),"",E116+1)</f>
        <v>44592</v>
      </c>
      <c r="F119" s="79"/>
      <c r="G119" s="80"/>
      <c r="H119" s="81"/>
      <c r="I119" s="80"/>
      <c r="J119" s="82"/>
      <c r="K119" s="108"/>
    </row>
    <row r="120" spans="1:11" ht="22.5" customHeight="1" x14ac:dyDescent="0.25">
      <c r="A120" s="31"/>
      <c r="C120" s="99"/>
      <c r="D120" s="101" t="s">
        <v>54</v>
      </c>
      <c r="E120" s="45">
        <f>IF(MONTH(E116+1)&gt;MONTH(E116),"",E116+1)</f>
        <v>44592</v>
      </c>
      <c r="F120" s="79"/>
      <c r="G120" s="80"/>
      <c r="H120" s="81"/>
      <c r="I120" s="80"/>
      <c r="J120" s="82"/>
      <c r="K120" s="108"/>
    </row>
    <row r="121" spans="1:11" ht="22.5" customHeight="1" thickBot="1" x14ac:dyDescent="0.3">
      <c r="D121" s="102" t="s">
        <v>54</v>
      </c>
      <c r="E121" s="83">
        <f>IF(MONTH(E116+1)&gt;MONTH(E116),"",E116+1)</f>
        <v>44592</v>
      </c>
      <c r="F121" s="84"/>
      <c r="G121" s="85"/>
      <c r="H121" s="86"/>
      <c r="I121" s="85"/>
      <c r="J121" s="87"/>
      <c r="K121" s="128"/>
    </row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J1"/>
  </mergeCells>
  <phoneticPr fontId="3" type="noConversion"/>
  <conditionalFormatting sqref="C11:C36 C41:C120">
    <cfRule type="expression" dxfId="172" priority="99" stopIfTrue="1">
      <formula>IF($A11=1,B11,)</formula>
    </cfRule>
    <cfRule type="expression" dxfId="171" priority="100" stopIfTrue="1">
      <formula>IF($A11="",B11,)</formula>
    </cfRule>
  </conditionalFormatting>
  <conditionalFormatting sqref="E11">
    <cfRule type="expression" dxfId="170" priority="101" stopIfTrue="1">
      <formula>IF($A11="",B11,"")</formula>
    </cfRule>
  </conditionalFormatting>
  <conditionalFormatting sqref="E12:E36 E41:E121">
    <cfRule type="expression" dxfId="169" priority="102" stopIfTrue="1">
      <formula>IF($A12&lt;&gt;1,B12,"")</formula>
    </cfRule>
  </conditionalFormatting>
  <conditionalFormatting sqref="D11:D36 D41:D115 D121">
    <cfRule type="expression" dxfId="168" priority="103" stopIfTrue="1">
      <formula>IF($A11="",B11,)</formula>
    </cfRule>
  </conditionalFormatting>
  <conditionalFormatting sqref="G11:G12 G41:G46 G79:G82 G121 G14:G29 G31:G36 G48:G50 G52:G55 G57:G67 G69:G72 G84:G89 G91:G94 G101:G104 G96:G99 G106:G109 G111:G114">
    <cfRule type="expression" dxfId="167" priority="104" stopIfTrue="1">
      <formula>#REF!="Freelancer"</formula>
    </cfRule>
    <cfRule type="expression" dxfId="166" priority="105" stopIfTrue="1">
      <formula>#REF!="DTC Int. Staff"</formula>
    </cfRule>
  </conditionalFormatting>
  <conditionalFormatting sqref="G111:G114 G14:G18 G29 G41:G45 G57:G67 G84:G89 G121 G31:G36 G69:G72 G91:G94 G96:G99">
    <cfRule type="expression" dxfId="165" priority="97" stopIfTrue="1">
      <formula>$F$5="Freelancer"</formula>
    </cfRule>
    <cfRule type="expression" dxfId="164" priority="98" stopIfTrue="1">
      <formula>$F$5="DTC Int. Staff"</formula>
    </cfRule>
  </conditionalFormatting>
  <conditionalFormatting sqref="G12">
    <cfRule type="expression" dxfId="163" priority="95" stopIfTrue="1">
      <formula>#REF!="Freelancer"</formula>
    </cfRule>
    <cfRule type="expression" dxfId="162" priority="96" stopIfTrue="1">
      <formula>#REF!="DTC Int. Staff"</formula>
    </cfRule>
  </conditionalFormatting>
  <conditionalFormatting sqref="G12">
    <cfRule type="expression" dxfId="161" priority="93" stopIfTrue="1">
      <formula>$F$5="Freelancer"</formula>
    </cfRule>
    <cfRule type="expression" dxfId="160" priority="94" stopIfTrue="1">
      <formula>$F$5="DTC Int. Staff"</formula>
    </cfRule>
  </conditionalFormatting>
  <conditionalFormatting sqref="G13">
    <cfRule type="expression" dxfId="159" priority="91" stopIfTrue="1">
      <formula>#REF!="Freelancer"</formula>
    </cfRule>
    <cfRule type="expression" dxfId="158" priority="92" stopIfTrue="1">
      <formula>#REF!="DTC Int. Staff"</formula>
    </cfRule>
  </conditionalFormatting>
  <conditionalFormatting sqref="G13">
    <cfRule type="expression" dxfId="157" priority="89" stopIfTrue="1">
      <formula>$F$5="Freelancer"</formula>
    </cfRule>
    <cfRule type="expression" dxfId="156" priority="90" stopIfTrue="1">
      <formula>$F$5="DTC Int. Staff"</formula>
    </cfRule>
  </conditionalFormatting>
  <conditionalFormatting sqref="D116:D120">
    <cfRule type="expression" dxfId="155" priority="88" stopIfTrue="1">
      <formula>IF($A116="",B116,)</formula>
    </cfRule>
  </conditionalFormatting>
  <conditionalFormatting sqref="G52:G55">
    <cfRule type="expression" dxfId="154" priority="79" stopIfTrue="1">
      <formula>$F$5="Freelancer"</formula>
    </cfRule>
    <cfRule type="expression" dxfId="153" priority="80" stopIfTrue="1">
      <formula>$F$5="DTC Int. Staff"</formula>
    </cfRule>
  </conditionalFormatting>
  <conditionalFormatting sqref="G73:G77">
    <cfRule type="expression" dxfId="152" priority="77" stopIfTrue="1">
      <formula>#REF!="Freelancer"</formula>
    </cfRule>
    <cfRule type="expression" dxfId="151" priority="78" stopIfTrue="1">
      <formula>#REF!="DTC Int. Staff"</formula>
    </cfRule>
  </conditionalFormatting>
  <conditionalFormatting sqref="G73:G77">
    <cfRule type="expression" dxfId="150" priority="75" stopIfTrue="1">
      <formula>$F$5="Freelancer"</formula>
    </cfRule>
    <cfRule type="expression" dxfId="149" priority="76" stopIfTrue="1">
      <formula>$F$5="DTC Int. Staff"</formula>
    </cfRule>
  </conditionalFormatting>
  <conditionalFormatting sqref="G37:G40">
    <cfRule type="expression" dxfId="148" priority="63" stopIfTrue="1">
      <formula>$F$5="Freelancer"</formula>
    </cfRule>
    <cfRule type="expression" dxfId="147" priority="64" stopIfTrue="1">
      <formula>$F$5="DTC Int. Staff"</formula>
    </cfRule>
  </conditionalFormatting>
  <conditionalFormatting sqref="C37:C40">
    <cfRule type="expression" dxfId="146" priority="65" stopIfTrue="1">
      <formula>IF($A37=1,B37,)</formula>
    </cfRule>
    <cfRule type="expression" dxfId="145" priority="66" stopIfTrue="1">
      <formula>IF($A37="",B37,)</formula>
    </cfRule>
  </conditionalFormatting>
  <conditionalFormatting sqref="E37:E40">
    <cfRule type="expression" dxfId="144" priority="67" stopIfTrue="1">
      <formula>IF($A37&lt;&gt;1,B37,"")</formula>
    </cfRule>
  </conditionalFormatting>
  <conditionalFormatting sqref="D37:D40">
    <cfRule type="expression" dxfId="143" priority="68" stopIfTrue="1">
      <formula>IF($A37="",B37,)</formula>
    </cfRule>
  </conditionalFormatting>
  <conditionalFormatting sqref="G37:G40">
    <cfRule type="expression" dxfId="142" priority="69" stopIfTrue="1">
      <formula>#REF!="Freelancer"</formula>
    </cfRule>
    <cfRule type="expression" dxfId="141" priority="70" stopIfTrue="1">
      <formula>#REF!="DTC Int. Staff"</formula>
    </cfRule>
  </conditionalFormatting>
  <conditionalFormatting sqref="G30">
    <cfRule type="expression" dxfId="140" priority="49" stopIfTrue="1">
      <formula>#REF!="Freelancer"</formula>
    </cfRule>
    <cfRule type="expression" dxfId="139" priority="50" stopIfTrue="1">
      <formula>#REF!="DTC Int. Staff"</formula>
    </cfRule>
  </conditionalFormatting>
  <conditionalFormatting sqref="G47">
    <cfRule type="expression" dxfId="138" priority="47" stopIfTrue="1">
      <formula>#REF!="Freelancer"</formula>
    </cfRule>
    <cfRule type="expression" dxfId="137" priority="48" stopIfTrue="1">
      <formula>#REF!="DTC Int. Staff"</formula>
    </cfRule>
  </conditionalFormatting>
  <conditionalFormatting sqref="G47">
    <cfRule type="expression" dxfId="136" priority="45" stopIfTrue="1">
      <formula>$F$5="Freelancer"</formula>
    </cfRule>
    <cfRule type="expression" dxfId="135" priority="46" stopIfTrue="1">
      <formula>$F$5="DTC Int. Staff"</formula>
    </cfRule>
  </conditionalFormatting>
  <conditionalFormatting sqref="G51">
    <cfRule type="expression" dxfId="134" priority="43" stopIfTrue="1">
      <formula>#REF!="Freelancer"</formula>
    </cfRule>
    <cfRule type="expression" dxfId="133" priority="44" stopIfTrue="1">
      <formula>#REF!="DTC Int. Staff"</formula>
    </cfRule>
  </conditionalFormatting>
  <conditionalFormatting sqref="G51">
    <cfRule type="expression" dxfId="132" priority="41" stopIfTrue="1">
      <formula>$F$5="Freelancer"</formula>
    </cfRule>
    <cfRule type="expression" dxfId="131" priority="42" stopIfTrue="1">
      <formula>$F$5="DTC Int. Staff"</formula>
    </cfRule>
  </conditionalFormatting>
  <conditionalFormatting sqref="G56">
    <cfRule type="expression" dxfId="130" priority="39" stopIfTrue="1">
      <formula>#REF!="Freelancer"</formula>
    </cfRule>
    <cfRule type="expression" dxfId="129" priority="40" stopIfTrue="1">
      <formula>#REF!="DTC Int. Staff"</formula>
    </cfRule>
  </conditionalFormatting>
  <conditionalFormatting sqref="G56">
    <cfRule type="expression" dxfId="128" priority="37" stopIfTrue="1">
      <formula>$F$5="Freelancer"</formula>
    </cfRule>
    <cfRule type="expression" dxfId="127" priority="38" stopIfTrue="1">
      <formula>$F$5="DTC Int. Staff"</formula>
    </cfRule>
  </conditionalFormatting>
  <conditionalFormatting sqref="G68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68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7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78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83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3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9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90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0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9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0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1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0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92"/>
  <sheetViews>
    <sheetView showGridLines="0" topLeftCell="H4" zoomScale="90" zoomScaleNormal="90" workbookViewId="0">
      <selection activeCell="K10" sqref="K10:K14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  <c r="K10" s="107" t="s">
        <v>58</v>
      </c>
    </row>
    <row r="11" spans="1:11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  <c r="K11" s="109"/>
    </row>
    <row r="12" spans="1:11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  <c r="K12" s="109"/>
    </row>
    <row r="13" spans="1:11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  <c r="K13" s="109"/>
    </row>
    <row r="14" spans="1:11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  <c r="K14" s="109"/>
    </row>
    <row r="15" spans="1:11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  <c r="K15" s="109"/>
    </row>
    <row r="16" spans="1:11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  <c r="K16" s="108"/>
    </row>
    <row r="17" spans="1:11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  <c r="K17" s="108"/>
    </row>
    <row r="18" spans="1:11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  <c r="K18" s="108"/>
    </row>
    <row r="19" spans="1:11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  <c r="K19" s="108"/>
    </row>
    <row r="20" spans="1:11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  <c r="K20" s="108"/>
    </row>
    <row r="21" spans="1:11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  <c r="K21" s="109"/>
    </row>
    <row r="22" spans="1:11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  <c r="K22" s="109"/>
    </row>
    <row r="23" spans="1:11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  <c r="K23" s="109"/>
    </row>
    <row r="24" spans="1:11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  <c r="K24" s="109"/>
    </row>
    <row r="25" spans="1:11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  <c r="K25" s="109"/>
    </row>
    <row r="26" spans="1:11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  <c r="K26" s="108"/>
    </row>
    <row r="27" spans="1:11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  <c r="K27" s="108"/>
    </row>
    <row r="28" spans="1:11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  <c r="K28" s="108"/>
    </row>
    <row r="29" spans="1:11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  <c r="K29" s="108"/>
    </row>
    <row r="30" spans="1:11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  <c r="K30" s="108"/>
    </row>
    <row r="31" spans="1:11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  <c r="K31" s="109"/>
    </row>
    <row r="32" spans="1:11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  <c r="K32" s="109"/>
    </row>
    <row r="33" spans="1:11" ht="22.5" customHeight="1" x14ac:dyDescent="0.25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  <c r="K33" s="109"/>
    </row>
    <row r="34" spans="1:11" ht="22.5" customHeight="1" x14ac:dyDescent="0.25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  <c r="K34" s="109"/>
    </row>
    <row r="35" spans="1:11" ht="22.5" customHeight="1" x14ac:dyDescent="0.25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  <c r="K35" s="109"/>
    </row>
    <row r="36" spans="1:11" ht="22.5" customHeight="1" x14ac:dyDescent="0.25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  <c r="K36" s="109"/>
    </row>
    <row r="37" spans="1:11" s="63" customFormat="1" ht="22.5" customHeight="1" x14ac:dyDescent="0.25">
      <c r="A37" s="31">
        <f t="shared" si="0"/>
        <v>1</v>
      </c>
      <c r="B37" s="63">
        <f t="shared" si="6"/>
        <v>1</v>
      </c>
      <c r="C37" s="103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  <c r="K37" s="109"/>
    </row>
    <row r="38" spans="1:11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  <c r="K38" s="108"/>
    </row>
    <row r="39" spans="1:11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  <c r="K39" s="108"/>
    </row>
    <row r="40" spans="1:11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  <c r="K40" s="108"/>
    </row>
    <row r="41" spans="1:11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  <c r="K41" s="108"/>
    </row>
    <row r="42" spans="1:11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  <c r="K42" s="108"/>
    </row>
    <row r="43" spans="1:11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  <c r="K43" s="109"/>
    </row>
    <row r="44" spans="1:11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  <c r="K44" s="109"/>
    </row>
    <row r="45" spans="1:11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  <c r="K45" s="109"/>
    </row>
    <row r="46" spans="1:11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  <c r="K46" s="109"/>
    </row>
    <row r="47" spans="1:11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  <c r="K47" s="109"/>
    </row>
    <row r="48" spans="1:11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  <c r="K48" s="108"/>
    </row>
    <row r="49" spans="1:11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  <c r="K49" s="108"/>
    </row>
    <row r="50" spans="1:11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  <c r="K50" s="108"/>
    </row>
    <row r="51" spans="1:11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  <c r="K51" s="108"/>
    </row>
    <row r="52" spans="1:11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  <c r="K52" s="108"/>
    </row>
    <row r="53" spans="1:11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  <c r="K53" s="109"/>
    </row>
    <row r="54" spans="1:11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  <c r="K54" s="109"/>
    </row>
    <row r="55" spans="1:11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  <c r="K55" s="109"/>
    </row>
    <row r="56" spans="1:11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  <c r="K56" s="109"/>
    </row>
    <row r="57" spans="1:11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  <c r="K57" s="109"/>
    </row>
    <row r="58" spans="1:11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  <c r="K58" s="109"/>
    </row>
    <row r="59" spans="1:11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  <c r="K59" s="109"/>
    </row>
    <row r="60" spans="1:11" ht="22.5" customHeight="1" x14ac:dyDescent="0.25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  <c r="K60" s="108"/>
    </row>
    <row r="61" spans="1:11" ht="22.5" customHeight="1" x14ac:dyDescent="0.25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  <c r="K61" s="108"/>
    </row>
    <row r="62" spans="1:11" ht="22.5" customHeight="1" x14ac:dyDescent="0.25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  <c r="K62" s="108"/>
    </row>
    <row r="63" spans="1:11" ht="22.5" customHeight="1" x14ac:dyDescent="0.25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  <c r="K63" s="108"/>
    </row>
    <row r="64" spans="1:11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  <c r="K64" s="108"/>
    </row>
    <row r="65" spans="1:11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  <c r="K65" s="109"/>
    </row>
    <row r="66" spans="1:11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  <c r="K66" s="109"/>
    </row>
    <row r="67" spans="1:11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  <c r="K67" s="109"/>
    </row>
    <row r="68" spans="1:11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  <c r="K68" s="109"/>
    </row>
    <row r="69" spans="1:11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  <c r="K69" s="109"/>
    </row>
    <row r="70" spans="1:11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  <c r="K70" s="108"/>
    </row>
    <row r="71" spans="1:11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  <c r="K71" s="108"/>
    </row>
    <row r="72" spans="1:11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  <c r="K72" s="108"/>
    </row>
    <row r="73" spans="1:11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  <c r="K73" s="108"/>
    </row>
    <row r="74" spans="1:11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  <c r="K74" s="108"/>
    </row>
    <row r="75" spans="1:11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  <c r="K75" s="109"/>
    </row>
    <row r="76" spans="1:11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  <c r="K76" s="109"/>
    </row>
    <row r="77" spans="1:11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  <c r="K77" s="109"/>
    </row>
    <row r="78" spans="1:11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  <c r="K78" s="109"/>
    </row>
    <row r="79" spans="1:11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  <c r="K79" s="109"/>
    </row>
    <row r="80" spans="1:11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  <c r="K80" s="108"/>
    </row>
    <row r="81" spans="1:11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  <c r="K81" s="108"/>
    </row>
    <row r="82" spans="1:11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  <c r="K82" s="108"/>
    </row>
    <row r="83" spans="1:11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  <c r="K83" s="108"/>
    </row>
    <row r="84" spans="1:11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  <c r="K84" s="108"/>
    </row>
    <row r="85" spans="1:11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  <c r="K85" s="109"/>
    </row>
    <row r="86" spans="1:11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  <c r="K86" s="109"/>
    </row>
    <row r="87" spans="1:11" ht="22.5" customHeight="1" x14ac:dyDescent="0.25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8"/>
      <c r="K87" s="109"/>
    </row>
    <row r="88" spans="1:11" ht="22.5" customHeight="1" x14ac:dyDescent="0.25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8"/>
      <c r="K88" s="109"/>
    </row>
    <row r="89" spans="1:11" ht="22.5" customHeight="1" x14ac:dyDescent="0.25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8"/>
      <c r="K89" s="109"/>
    </row>
    <row r="90" spans="1:11" ht="22.5" customHeight="1" x14ac:dyDescent="0.25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8"/>
      <c r="K90" s="109"/>
    </row>
    <row r="91" spans="1:11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  <c r="K91" s="109"/>
    </row>
    <row r="92" spans="1:11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  <c r="K92" s="108"/>
    </row>
    <row r="93" spans="1:11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  <c r="K93" s="108"/>
    </row>
    <row r="94" spans="1:11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  <c r="K94" s="108"/>
    </row>
    <row r="95" spans="1:11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  <c r="K95" s="108"/>
    </row>
    <row r="96" spans="1:11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  <c r="K96" s="108"/>
    </row>
    <row r="97" spans="1:11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  <c r="K97" s="108"/>
    </row>
    <row r="98" spans="1:11" ht="22.5" customHeight="1" x14ac:dyDescent="0.3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4" t="s">
        <v>55</v>
      </c>
      <c r="I98" s="60"/>
      <c r="J98" s="88"/>
      <c r="K98" s="109"/>
    </row>
    <row r="99" spans="1:11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  <c r="K99" s="108"/>
    </row>
    <row r="100" spans="1:11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  <c r="K100" s="108"/>
    </row>
    <row r="101" spans="1:11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  <c r="K101" s="108"/>
    </row>
    <row r="102" spans="1:11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  <c r="K102" s="108"/>
    </row>
    <row r="103" spans="1:11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  <c r="K103" s="108"/>
    </row>
    <row r="104" spans="1:11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  <c r="K104" s="109"/>
    </row>
    <row r="105" spans="1:11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  <c r="K105" s="109"/>
    </row>
    <row r="106" spans="1:11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  <c r="K106" s="109"/>
    </row>
    <row r="107" spans="1:11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  <c r="K107" s="109"/>
    </row>
    <row r="108" spans="1:11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  <c r="K108" s="109"/>
    </row>
    <row r="109" spans="1:11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  <c r="K109" s="109"/>
    </row>
    <row r="110" spans="1:11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  <c r="K110" s="109"/>
    </row>
    <row r="111" spans="1:11" s="63" customFormat="1" ht="22.5" customHeight="1" x14ac:dyDescent="0.25">
      <c r="A111" s="31">
        <v>1</v>
      </c>
      <c r="B111" s="63">
        <v>1</v>
      </c>
      <c r="C111" s="103"/>
      <c r="D111" s="44" t="s">
        <v>54</v>
      </c>
      <c r="E111" s="45">
        <v>44613</v>
      </c>
      <c r="F111" s="46"/>
      <c r="G111" s="47"/>
      <c r="H111" s="48"/>
      <c r="I111" s="47"/>
      <c r="J111" s="49"/>
      <c r="K111" s="108"/>
    </row>
    <row r="112" spans="1:11" s="63" customFormat="1" ht="22.5" customHeight="1" x14ac:dyDescent="0.25">
      <c r="A112" s="31">
        <v>1</v>
      </c>
      <c r="B112" s="63">
        <v>1</v>
      </c>
      <c r="C112" s="103"/>
      <c r="D112" s="44" t="s">
        <v>54</v>
      </c>
      <c r="E112" s="45">
        <v>44613</v>
      </c>
      <c r="F112" s="46"/>
      <c r="G112" s="47"/>
      <c r="H112" s="48"/>
      <c r="I112" s="47"/>
      <c r="J112" s="49"/>
      <c r="K112" s="108"/>
    </row>
    <row r="113" spans="1:11" s="63" customFormat="1" ht="22.5" customHeight="1" x14ac:dyDescent="0.25">
      <c r="A113" s="31">
        <v>1</v>
      </c>
      <c r="B113" s="63">
        <v>1</v>
      </c>
      <c r="C113" s="103"/>
      <c r="D113" s="44" t="s">
        <v>54</v>
      </c>
      <c r="E113" s="45">
        <v>44613</v>
      </c>
      <c r="F113" s="46"/>
      <c r="G113" s="47"/>
      <c r="H113" s="48"/>
      <c r="I113" s="47"/>
      <c r="J113" s="49"/>
      <c r="K113" s="108"/>
    </row>
    <row r="114" spans="1:11" s="63" customFormat="1" ht="22.5" customHeight="1" x14ac:dyDescent="0.25">
      <c r="A114" s="31">
        <v>1</v>
      </c>
      <c r="B114" s="63">
        <v>1</v>
      </c>
      <c r="C114" s="103"/>
      <c r="D114" s="44" t="s">
        <v>54</v>
      </c>
      <c r="E114" s="45">
        <v>44613</v>
      </c>
      <c r="F114" s="46"/>
      <c r="G114" s="47"/>
      <c r="H114" s="48"/>
      <c r="I114" s="47"/>
      <c r="J114" s="49"/>
      <c r="K114" s="108"/>
    </row>
    <row r="115" spans="1:11" s="63" customFormat="1" ht="22.5" customHeight="1" x14ac:dyDescent="0.25">
      <c r="A115" s="31">
        <f t="shared" si="0"/>
        <v>1</v>
      </c>
      <c r="B115" s="63">
        <f t="shared" si="6"/>
        <v>1</v>
      </c>
      <c r="C115" s="103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  <c r="K115" s="108"/>
    </row>
    <row r="116" spans="1:11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3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  <c r="K116" s="109"/>
    </row>
    <row r="117" spans="1:11" s="63" customFormat="1" ht="22.5" customHeight="1" x14ac:dyDescent="0.25">
      <c r="A117" s="31"/>
      <c r="C117" s="103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  <c r="K117" s="109"/>
    </row>
    <row r="118" spans="1:11" s="63" customFormat="1" ht="22.5" customHeight="1" x14ac:dyDescent="0.25">
      <c r="A118" s="31"/>
      <c r="C118" s="103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  <c r="K118" s="109"/>
    </row>
    <row r="119" spans="1:11" s="63" customFormat="1" ht="22.5" customHeight="1" x14ac:dyDescent="0.25">
      <c r="A119" s="31"/>
      <c r="C119" s="103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  <c r="K119" s="109"/>
    </row>
    <row r="120" spans="1:11" s="63" customFormat="1" ht="22.5" customHeight="1" x14ac:dyDescent="0.25">
      <c r="A120" s="31"/>
      <c r="C120" s="103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  <c r="K120" s="109"/>
    </row>
    <row r="121" spans="1:11" s="63" customFormat="1" ht="22.5" customHeight="1" x14ac:dyDescent="0.25">
      <c r="A121" s="31"/>
      <c r="C121" s="103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  <c r="K121" s="109"/>
    </row>
    <row r="122" spans="1:11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  <c r="K122" s="108"/>
    </row>
    <row r="123" spans="1:11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  <c r="K123" s="108"/>
    </row>
    <row r="124" spans="1:11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  <c r="K124" s="108"/>
    </row>
    <row r="125" spans="1:11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  <c r="K125" s="108"/>
    </row>
    <row r="126" spans="1:11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  <c r="K126" s="108"/>
    </row>
    <row r="127" spans="1:11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  <c r="K127" s="109"/>
    </row>
    <row r="128" spans="1:11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  <c r="K128" s="109"/>
    </row>
    <row r="129" spans="1:11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  <c r="K129" s="109"/>
    </row>
    <row r="130" spans="1:11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  <c r="K130" s="109"/>
    </row>
    <row r="131" spans="1:11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  <c r="K131" s="109"/>
    </row>
    <row r="132" spans="1:11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  <c r="K132" s="108"/>
    </row>
    <row r="133" spans="1:11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  <c r="K133" s="108"/>
    </row>
    <row r="134" spans="1:11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  <c r="K134" s="108"/>
    </row>
    <row r="135" spans="1:11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  <c r="K135" s="108"/>
    </row>
    <row r="136" spans="1:11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  <c r="K136" s="108"/>
    </row>
    <row r="137" spans="1:11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  <c r="K137" s="109"/>
    </row>
    <row r="138" spans="1:11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  <c r="K138" s="109"/>
    </row>
    <row r="139" spans="1:11" s="63" customFormat="1" ht="22.5" customHeight="1" x14ac:dyDescent="0.25">
      <c r="A139" s="31">
        <v>1</v>
      </c>
      <c r="B139" s="63">
        <v>1</v>
      </c>
      <c r="C139" s="103"/>
      <c r="D139" s="33" t="s">
        <v>54</v>
      </c>
      <c r="E139" s="34">
        <f>+E138+1</f>
        <v>44620</v>
      </c>
      <c r="F139" s="59"/>
      <c r="G139" s="60"/>
      <c r="H139" s="61"/>
      <c r="I139" s="60"/>
      <c r="J139" s="88"/>
      <c r="K139" s="120"/>
    </row>
    <row r="140" spans="1:11" s="63" customFormat="1" ht="22.5" customHeight="1" x14ac:dyDescent="0.25">
      <c r="A140" s="31">
        <v>1</v>
      </c>
      <c r="B140" s="63">
        <v>1</v>
      </c>
      <c r="C140" s="103"/>
      <c r="D140" s="33" t="s">
        <v>54</v>
      </c>
      <c r="E140" s="34">
        <f>+E138+1</f>
        <v>44620</v>
      </c>
      <c r="F140" s="59"/>
      <c r="G140" s="60"/>
      <c r="H140" s="61"/>
      <c r="I140" s="60"/>
      <c r="J140" s="88"/>
      <c r="K140" s="120"/>
    </row>
    <row r="141" spans="1:11" s="63" customFormat="1" ht="22.5" customHeight="1" x14ac:dyDescent="0.25">
      <c r="A141" s="31">
        <v>1</v>
      </c>
      <c r="B141" s="63">
        <v>1</v>
      </c>
      <c r="C141" s="103"/>
      <c r="D141" s="33" t="s">
        <v>54</v>
      </c>
      <c r="E141" s="34">
        <f>+E138+1</f>
        <v>44620</v>
      </c>
      <c r="F141" s="59"/>
      <c r="G141" s="60"/>
      <c r="H141" s="61"/>
      <c r="I141" s="60"/>
      <c r="J141" s="88"/>
      <c r="K141" s="120"/>
    </row>
    <row r="142" spans="1:11" s="63" customFormat="1" ht="22.5" customHeight="1" x14ac:dyDescent="0.25">
      <c r="A142" s="31">
        <v>1</v>
      </c>
      <c r="B142" s="63">
        <v>1</v>
      </c>
      <c r="C142" s="103"/>
      <c r="D142" s="33" t="s">
        <v>54</v>
      </c>
      <c r="E142" s="34">
        <f>+E138+1</f>
        <v>44620</v>
      </c>
      <c r="F142" s="59"/>
      <c r="G142" s="60"/>
      <c r="H142" s="61"/>
      <c r="I142" s="60"/>
      <c r="J142" s="88"/>
      <c r="K142" s="120"/>
    </row>
    <row r="143" spans="1:11" s="63" customFormat="1" ht="22.5" customHeight="1" thickBot="1" x14ac:dyDescent="0.3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3"/>
      <c r="D143" s="121" t="str">
        <f t="shared" ref="D143" si="54">IF(B143=1,"Mo",IF(B143=2,"Tue",IF(B143=3,"Wed",IF(B143=4,"Thu",IF(B143=5,"Fri",IF(B143=6,"Sat",IF(B143=7,"Sun","")))))))</f>
        <v>Mo</v>
      </c>
      <c r="E143" s="122">
        <f>+E138+1</f>
        <v>44620</v>
      </c>
      <c r="F143" s="123"/>
      <c r="G143" s="124"/>
      <c r="H143" s="125"/>
      <c r="I143" s="124"/>
      <c r="J143" s="126"/>
      <c r="K143" s="127"/>
    </row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126" priority="77" stopIfTrue="1">
      <formula>IF($A11=1,B11,)</formula>
    </cfRule>
    <cfRule type="expression" dxfId="125" priority="78" stopIfTrue="1">
      <formula>IF($A11="",B11,)</formula>
    </cfRule>
  </conditionalFormatting>
  <conditionalFormatting sqref="E11:E15">
    <cfRule type="expression" dxfId="124" priority="79" stopIfTrue="1">
      <formula>IF($A11="",B11,"")</formula>
    </cfRule>
  </conditionalFormatting>
  <conditionalFormatting sqref="E17:E20 E48 E75 E26:E43 E53:E70 E80:E99 E104:E115">
    <cfRule type="expression" dxfId="123" priority="80" stopIfTrue="1">
      <formula>IF($A17&lt;&gt;1,B17,"")</formula>
    </cfRule>
  </conditionalFormatting>
  <conditionalFormatting sqref="D11:D15 D48 D75 D17:D20 D26:D43 D53:D70 D80:D99 D104:D115">
    <cfRule type="expression" dxfId="122" priority="81" stopIfTrue="1">
      <formula>IF($A11="",B11,)</formula>
    </cfRule>
  </conditionalFormatting>
  <conditionalFormatting sqref="G11:G20 G26:G84 G86:G115">
    <cfRule type="expression" dxfId="121" priority="82" stopIfTrue="1">
      <formula>#REF!="Freelancer"</formula>
    </cfRule>
    <cfRule type="expression" dxfId="120" priority="83" stopIfTrue="1">
      <formula>#REF!="DTC Int. Staff"</formula>
    </cfRule>
  </conditionalFormatting>
  <conditionalFormatting sqref="G115 G26:G30 G37:G57 G64:G84 G91:G108">
    <cfRule type="expression" dxfId="119" priority="75" stopIfTrue="1">
      <formula>$F$5="Freelancer"</formula>
    </cfRule>
    <cfRule type="expression" dxfId="118" priority="76" stopIfTrue="1">
      <formula>$F$5="DTC Int. Staff"</formula>
    </cfRule>
  </conditionalFormatting>
  <conditionalFormatting sqref="G16:G20">
    <cfRule type="expression" dxfId="117" priority="73" stopIfTrue="1">
      <formula>#REF!="Freelancer"</formula>
    </cfRule>
    <cfRule type="expression" dxfId="116" priority="74" stopIfTrue="1">
      <formula>#REF!="DTC Int. Staff"</formula>
    </cfRule>
  </conditionalFormatting>
  <conditionalFormatting sqref="G16:G20">
    <cfRule type="expression" dxfId="115" priority="71" stopIfTrue="1">
      <formula>$F$5="Freelancer"</formula>
    </cfRule>
    <cfRule type="expression" dxfId="114" priority="72" stopIfTrue="1">
      <formula>$F$5="DTC Int. Staff"</formula>
    </cfRule>
  </conditionalFormatting>
  <conditionalFormatting sqref="G21:G25">
    <cfRule type="expression" dxfId="113" priority="69" stopIfTrue="1">
      <formula>#REF!="Freelancer"</formula>
    </cfRule>
    <cfRule type="expression" dxfId="112" priority="70" stopIfTrue="1">
      <formula>#REF!="DTC Int. Staff"</formula>
    </cfRule>
  </conditionalFormatting>
  <conditionalFormatting sqref="G21:G25">
    <cfRule type="expression" dxfId="111" priority="67" stopIfTrue="1">
      <formula>$F$5="Freelancer"</formula>
    </cfRule>
    <cfRule type="expression" dxfId="110" priority="68" stopIfTrue="1">
      <formula>$F$5="DTC Int. Staff"</formula>
    </cfRule>
  </conditionalFormatting>
  <conditionalFormatting sqref="G59:G63">
    <cfRule type="expression" dxfId="109" priority="57" stopIfTrue="1">
      <formula>$F$5="Freelancer"</formula>
    </cfRule>
    <cfRule type="expression" dxfId="108" priority="58" stopIfTrue="1">
      <formula>$F$5="DTC Int. Staff"</formula>
    </cfRule>
  </conditionalFormatting>
  <conditionalFormatting sqref="G85">
    <cfRule type="expression" dxfId="107" priority="55" stopIfTrue="1">
      <formula>#REF!="Freelancer"</formula>
    </cfRule>
    <cfRule type="expression" dxfId="106" priority="56" stopIfTrue="1">
      <formula>#REF!="DTC Int. Staff"</formula>
    </cfRule>
  </conditionalFormatting>
  <conditionalFormatting sqref="G85">
    <cfRule type="expression" dxfId="105" priority="53" stopIfTrue="1">
      <formula>$F$5="Freelancer"</formula>
    </cfRule>
    <cfRule type="expression" dxfId="104" priority="54" stopIfTrue="1">
      <formula>$F$5="DTC Int. Staff"</formula>
    </cfRule>
  </conditionalFormatting>
  <conditionalFormatting sqref="E22:E25">
    <cfRule type="expression" dxfId="103" priority="51" stopIfTrue="1">
      <formula>IF($A22&lt;&gt;1,B22,"")</formula>
    </cfRule>
  </conditionalFormatting>
  <conditionalFormatting sqref="D22:D25">
    <cfRule type="expression" dxfId="102" priority="52" stopIfTrue="1">
      <formula>IF($A22="",B22,)</formula>
    </cfRule>
  </conditionalFormatting>
  <conditionalFormatting sqref="E44:E47">
    <cfRule type="expression" dxfId="101" priority="49" stopIfTrue="1">
      <formula>IF($A44&lt;&gt;1,B44,"")</formula>
    </cfRule>
  </conditionalFormatting>
  <conditionalFormatting sqref="D44:D47">
    <cfRule type="expression" dxfId="100" priority="50" stopIfTrue="1">
      <formula>IF($A44="",B44,)</formula>
    </cfRule>
  </conditionalFormatting>
  <conditionalFormatting sqref="E49:E52">
    <cfRule type="expression" dxfId="99" priority="47" stopIfTrue="1">
      <formula>IF($A49&lt;&gt;1,B49,"")</formula>
    </cfRule>
  </conditionalFormatting>
  <conditionalFormatting sqref="D49:D52">
    <cfRule type="expression" dxfId="98" priority="48" stopIfTrue="1">
      <formula>IF($A49="",B49,)</formula>
    </cfRule>
  </conditionalFormatting>
  <conditionalFormatting sqref="E71:E74">
    <cfRule type="expression" dxfId="97" priority="45" stopIfTrue="1">
      <formula>IF($A71&lt;&gt;1,B71,"")</formula>
    </cfRule>
  </conditionalFormatting>
  <conditionalFormatting sqref="D71:D74">
    <cfRule type="expression" dxfId="96" priority="46" stopIfTrue="1">
      <formula>IF($A71="",B71,)</formula>
    </cfRule>
  </conditionalFormatting>
  <conditionalFormatting sqref="E76:E79">
    <cfRule type="expression" dxfId="95" priority="43" stopIfTrue="1">
      <formula>IF($A76&lt;&gt;1,B76,"")</formula>
    </cfRule>
  </conditionalFormatting>
  <conditionalFormatting sqref="D76:D79">
    <cfRule type="expression" dxfId="94" priority="44" stopIfTrue="1">
      <formula>IF($A76="",B76,)</formula>
    </cfRule>
  </conditionalFormatting>
  <conditionalFormatting sqref="E93">
    <cfRule type="timePeriod" dxfId="93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92" priority="37" stopIfTrue="1">
      <formula>IF($A100&lt;&gt;1,B100,"")</formula>
    </cfRule>
  </conditionalFormatting>
  <conditionalFormatting sqref="D100:D103">
    <cfRule type="expression" dxfId="91" priority="38" stopIfTrue="1">
      <formula>IF($A100="",B100,)</formula>
    </cfRule>
  </conditionalFormatting>
  <conditionalFormatting sqref="E100:E103">
    <cfRule type="timePeriod" dxfId="90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89" priority="30" stopIfTrue="1">
      <formula>IF($A116=1,B116,)</formula>
    </cfRule>
    <cfRule type="expression" dxfId="88" priority="31" stopIfTrue="1">
      <formula>IF($A116="",B116,)</formula>
    </cfRule>
  </conditionalFormatting>
  <conditionalFormatting sqref="E127 E116:E122 E132:E136">
    <cfRule type="expression" dxfId="87" priority="32" stopIfTrue="1">
      <formula>IF($A116&lt;&gt;1,B116,"")</formula>
    </cfRule>
  </conditionalFormatting>
  <conditionalFormatting sqref="D127 D116:D122 D132:D136">
    <cfRule type="expression" dxfId="86" priority="33" stopIfTrue="1">
      <formula>IF($A116="",B116,)</formula>
    </cfRule>
  </conditionalFormatting>
  <conditionalFormatting sqref="G116:G136">
    <cfRule type="expression" dxfId="85" priority="34" stopIfTrue="1">
      <formula>#REF!="Freelancer"</formula>
    </cfRule>
    <cfRule type="expression" dxfId="84" priority="35" stopIfTrue="1">
      <formula>#REF!="DTC Int. Staff"</formula>
    </cfRule>
  </conditionalFormatting>
  <conditionalFormatting sqref="G116:G136">
    <cfRule type="expression" dxfId="83" priority="28" stopIfTrue="1">
      <formula>$F$5="Freelancer"</formula>
    </cfRule>
    <cfRule type="expression" dxfId="82" priority="29" stopIfTrue="1">
      <formula>$F$5="DTC Int. Staff"</formula>
    </cfRule>
  </conditionalFormatting>
  <conditionalFormatting sqref="E117">
    <cfRule type="timePeriod" dxfId="81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80" priority="25" stopIfTrue="1">
      <formula>IF($A123&lt;&gt;1,B123,"")</formula>
    </cfRule>
  </conditionalFormatting>
  <conditionalFormatting sqref="D123:D126">
    <cfRule type="expression" dxfId="79" priority="26" stopIfTrue="1">
      <formula>IF($A123="",B123,)</formula>
    </cfRule>
  </conditionalFormatting>
  <conditionalFormatting sqref="E123:E126">
    <cfRule type="timePeriod" dxfId="78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77" priority="22" stopIfTrue="1">
      <formula>IF($A128&lt;&gt;1,B128,"")</formula>
    </cfRule>
  </conditionalFormatting>
  <conditionalFormatting sqref="D128:D131">
    <cfRule type="expression" dxfId="76" priority="23" stopIfTrue="1">
      <formula>IF($A128="",B128,)</formula>
    </cfRule>
  </conditionalFormatting>
  <conditionalFormatting sqref="E128:E131">
    <cfRule type="timePeriod" dxfId="75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74" priority="15" stopIfTrue="1">
      <formula>IF($A137=1,B137,)</formula>
    </cfRule>
    <cfRule type="expression" dxfId="73" priority="16" stopIfTrue="1">
      <formula>IF($A137="",B137,)</formula>
    </cfRule>
  </conditionalFormatting>
  <conditionalFormatting sqref="E137:E143">
    <cfRule type="expression" dxfId="72" priority="17" stopIfTrue="1">
      <formula>IF($A137&lt;&gt;1,B137,"")</formula>
    </cfRule>
  </conditionalFormatting>
  <conditionalFormatting sqref="D137:D143">
    <cfRule type="expression" dxfId="71" priority="18" stopIfTrue="1">
      <formula>IF($A137="",B137,)</formula>
    </cfRule>
  </conditionalFormatting>
  <conditionalFormatting sqref="G137:G143">
    <cfRule type="expression" dxfId="70" priority="19" stopIfTrue="1">
      <formula>#REF!="Freelancer"</formula>
    </cfRule>
    <cfRule type="expression" dxfId="69" priority="20" stopIfTrue="1">
      <formula>#REF!="DTC Int. Staff"</formula>
    </cfRule>
  </conditionalFormatting>
  <conditionalFormatting sqref="G143">
    <cfRule type="expression" dxfId="68" priority="13" stopIfTrue="1">
      <formula>$F$5="Freelancer"</formula>
    </cfRule>
    <cfRule type="expression" dxfId="67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3"/>
  <sheetViews>
    <sheetView showGridLines="0" topLeftCell="D4" zoomScale="90" zoomScaleNormal="90" workbookViewId="0">
      <selection activeCell="K10" sqref="K10:K13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114" t="s">
        <v>2</v>
      </c>
      <c r="K10" s="116" t="s">
        <v>58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112"/>
      <c r="K11" s="118"/>
    </row>
    <row r="12" spans="1:11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112"/>
      <c r="K12" s="118"/>
    </row>
    <row r="13" spans="1:11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112"/>
      <c r="K13" s="118"/>
    </row>
    <row r="14" spans="1:11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112"/>
      <c r="K14" s="118"/>
    </row>
    <row r="15" spans="1:11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112"/>
      <c r="K15" s="118"/>
    </row>
    <row r="16" spans="1:11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115"/>
      <c r="K16" s="117"/>
    </row>
    <row r="17" spans="1:11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115"/>
      <c r="K17" s="117"/>
    </row>
    <row r="18" spans="1:11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115"/>
      <c r="K18" s="117"/>
    </row>
    <row r="19" spans="1:11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115"/>
      <c r="K19" s="117"/>
    </row>
    <row r="20" spans="1:11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115"/>
      <c r="K20" s="117"/>
    </row>
    <row r="21" spans="1:11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112"/>
      <c r="K21" s="118"/>
    </row>
    <row r="22" spans="1:11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112"/>
      <c r="K22" s="118"/>
    </row>
    <row r="23" spans="1:11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112"/>
      <c r="K23" s="118"/>
    </row>
    <row r="24" spans="1:11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112"/>
      <c r="K24" s="118"/>
    </row>
    <row r="25" spans="1:11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112"/>
      <c r="K25" s="118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115"/>
      <c r="K26" s="117"/>
    </row>
    <row r="27" spans="1:11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115"/>
      <c r="K27" s="117"/>
    </row>
    <row r="28" spans="1:11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115"/>
      <c r="K28" s="117"/>
    </row>
    <row r="29" spans="1:11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115"/>
      <c r="K29" s="117"/>
    </row>
    <row r="30" spans="1:11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115"/>
      <c r="K30" s="11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111"/>
      <c r="K31" s="11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111"/>
      <c r="K32" s="117"/>
    </row>
    <row r="33" spans="1:11" ht="22.5" customHeight="1" x14ac:dyDescent="0.25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112"/>
      <c r="K33" s="118"/>
    </row>
    <row r="34" spans="1:11" ht="22.5" customHeight="1" x14ac:dyDescent="0.25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112"/>
      <c r="K34" s="118"/>
    </row>
    <row r="35" spans="1:11" ht="22.5" customHeight="1" x14ac:dyDescent="0.25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112"/>
      <c r="K35" s="118"/>
    </row>
    <row r="36" spans="1:11" ht="22.5" customHeight="1" x14ac:dyDescent="0.25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112"/>
      <c r="K36" s="118"/>
    </row>
    <row r="37" spans="1:11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112"/>
      <c r="K37" s="118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115"/>
      <c r="K38" s="117"/>
    </row>
    <row r="39" spans="1:11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115"/>
      <c r="K39" s="117"/>
    </row>
    <row r="40" spans="1:11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115"/>
      <c r="K40" s="117"/>
    </row>
    <row r="41" spans="1:11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115"/>
      <c r="K41" s="117"/>
    </row>
    <row r="42" spans="1:11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115"/>
      <c r="K42" s="117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112"/>
      <c r="K43" s="118"/>
    </row>
    <row r="44" spans="1:11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112"/>
      <c r="K44" s="118"/>
    </row>
    <row r="45" spans="1:11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112"/>
      <c r="K45" s="118"/>
    </row>
    <row r="46" spans="1:11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112"/>
      <c r="K46" s="118"/>
    </row>
    <row r="47" spans="1:11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112"/>
      <c r="K47" s="118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115"/>
      <c r="K48" s="117"/>
    </row>
    <row r="49" spans="1:11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115"/>
      <c r="K49" s="117"/>
    </row>
    <row r="50" spans="1:11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115"/>
      <c r="K50" s="117"/>
    </row>
    <row r="51" spans="1:11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115"/>
      <c r="K51" s="117"/>
    </row>
    <row r="52" spans="1:11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115"/>
      <c r="K52" s="117"/>
    </row>
    <row r="53" spans="1:11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112"/>
      <c r="K53" s="118"/>
    </row>
    <row r="54" spans="1:11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112"/>
      <c r="K54" s="118"/>
    </row>
    <row r="55" spans="1:11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112"/>
      <c r="K55" s="118"/>
    </row>
    <row r="56" spans="1:11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112"/>
      <c r="K56" s="118"/>
    </row>
    <row r="57" spans="1:11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112"/>
      <c r="K57" s="118"/>
    </row>
    <row r="58" spans="1:11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111"/>
      <c r="K58" s="117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115"/>
      <c r="K59" s="117"/>
    </row>
    <row r="60" spans="1:11" ht="22.5" customHeight="1" x14ac:dyDescent="0.25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111"/>
      <c r="K60" s="117"/>
    </row>
    <row r="61" spans="1:11" ht="22.5" customHeight="1" x14ac:dyDescent="0.25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111"/>
      <c r="K61" s="117"/>
    </row>
    <row r="62" spans="1:11" ht="22.5" customHeight="1" x14ac:dyDescent="0.25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111"/>
      <c r="K62" s="117"/>
    </row>
    <row r="63" spans="1:11" ht="22.5" customHeight="1" x14ac:dyDescent="0.25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111"/>
      <c r="K63" s="117"/>
    </row>
    <row r="64" spans="1:11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111"/>
      <c r="K64" s="11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112"/>
      <c r="K65" s="118"/>
    </row>
    <row r="66" spans="1:11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112"/>
      <c r="K66" s="118"/>
    </row>
    <row r="67" spans="1:11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112"/>
      <c r="K67" s="118"/>
    </row>
    <row r="68" spans="1:11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112"/>
      <c r="K68" s="118"/>
    </row>
    <row r="69" spans="1:11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112"/>
      <c r="K69" s="118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111"/>
      <c r="K70" s="117"/>
    </row>
    <row r="71" spans="1:11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111"/>
      <c r="K71" s="117"/>
    </row>
    <row r="72" spans="1:11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111"/>
      <c r="K72" s="117"/>
    </row>
    <row r="73" spans="1:11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111"/>
      <c r="K73" s="117"/>
    </row>
    <row r="74" spans="1:11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111"/>
      <c r="K74" s="11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112"/>
      <c r="K75" s="118"/>
    </row>
    <row r="76" spans="1:11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112"/>
      <c r="K76" s="118"/>
    </row>
    <row r="77" spans="1:11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112"/>
      <c r="K77" s="118"/>
    </row>
    <row r="78" spans="1:11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112"/>
      <c r="K78" s="118"/>
    </row>
    <row r="79" spans="1:11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112"/>
      <c r="K79" s="118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111"/>
      <c r="K80" s="117"/>
    </row>
    <row r="81" spans="1:11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111"/>
      <c r="K81" s="117"/>
    </row>
    <row r="82" spans="1:11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111"/>
      <c r="K82" s="117"/>
    </row>
    <row r="83" spans="1:11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111"/>
      <c r="K83" s="117"/>
    </row>
    <row r="84" spans="1:11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111"/>
      <c r="K84" s="11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111"/>
      <c r="K85" s="117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115"/>
      <c r="K86" s="117"/>
    </row>
    <row r="87" spans="1:11" ht="22.5" customHeight="1" x14ac:dyDescent="0.25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112"/>
      <c r="K87" s="118"/>
    </row>
    <row r="88" spans="1:11" ht="22.5" customHeight="1" x14ac:dyDescent="0.25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112"/>
      <c r="K88" s="118"/>
    </row>
    <row r="89" spans="1:11" ht="22.5" customHeight="1" x14ac:dyDescent="0.25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112"/>
      <c r="K89" s="118"/>
    </row>
    <row r="90" spans="1:11" ht="22.5" customHeight="1" x14ac:dyDescent="0.25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112"/>
      <c r="K90" s="118"/>
    </row>
    <row r="91" spans="1:11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112"/>
      <c r="K91" s="118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115"/>
      <c r="K92" s="117"/>
    </row>
    <row r="93" spans="1:11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115"/>
      <c r="K93" s="117"/>
    </row>
    <row r="94" spans="1:11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115"/>
      <c r="K94" s="117"/>
    </row>
    <row r="95" spans="1:11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115"/>
      <c r="K95" s="117"/>
    </row>
    <row r="96" spans="1:11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115"/>
      <c r="K96" s="117"/>
    </row>
    <row r="97" spans="1:11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115"/>
      <c r="K97" s="117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112"/>
      <c r="K98" s="118"/>
    </row>
    <row r="99" spans="1:11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112"/>
      <c r="K99" s="118"/>
    </row>
    <row r="100" spans="1:11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112"/>
      <c r="K100" s="118"/>
    </row>
    <row r="101" spans="1:11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112"/>
      <c r="K101" s="118"/>
    </row>
    <row r="102" spans="1:11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112"/>
      <c r="K102" s="118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115"/>
      <c r="K103" s="117"/>
    </row>
    <row r="104" spans="1:11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115"/>
      <c r="K104" s="117"/>
    </row>
    <row r="105" spans="1:11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115"/>
      <c r="K105" s="117"/>
    </row>
    <row r="106" spans="1:11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115"/>
      <c r="K106" s="117"/>
    </row>
    <row r="107" spans="1:11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115"/>
      <c r="K107" s="117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112"/>
      <c r="K108" s="118"/>
    </row>
    <row r="109" spans="1:11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112"/>
      <c r="K109" s="118"/>
    </row>
    <row r="110" spans="1:11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112"/>
      <c r="K110" s="118"/>
    </row>
    <row r="111" spans="1:11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112"/>
      <c r="K111" s="118"/>
    </row>
    <row r="112" spans="1:11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112"/>
      <c r="K112" s="118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111"/>
      <c r="K113" s="117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115"/>
      <c r="K114" s="117"/>
    </row>
    <row r="115" spans="1:11" ht="22.5" customHeight="1" x14ac:dyDescent="0.25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111"/>
      <c r="K115" s="117"/>
    </row>
    <row r="116" spans="1:11" ht="22.5" customHeight="1" x14ac:dyDescent="0.25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111"/>
      <c r="K116" s="117"/>
    </row>
    <row r="117" spans="1:11" ht="22.5" customHeight="1" x14ac:dyDescent="0.25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111"/>
      <c r="K117" s="117"/>
    </row>
    <row r="118" spans="1:11" ht="22.5" customHeight="1" x14ac:dyDescent="0.25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111"/>
      <c r="K118" s="117"/>
    </row>
    <row r="119" spans="1:11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111"/>
      <c r="K119" s="117"/>
    </row>
    <row r="120" spans="1:11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112"/>
      <c r="K120" s="118"/>
    </row>
    <row r="121" spans="1:11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112"/>
      <c r="K121" s="118"/>
    </row>
    <row r="122" spans="1:11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112"/>
      <c r="K122" s="118"/>
    </row>
    <row r="123" spans="1:11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112"/>
      <c r="K123" s="118"/>
    </row>
    <row r="124" spans="1:11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112"/>
      <c r="K124" s="118"/>
    </row>
    <row r="125" spans="1:11" ht="22.5" customHeight="1" x14ac:dyDescent="0.25">
      <c r="A125" s="31">
        <f t="shared" si="0"/>
        <v>1</v>
      </c>
      <c r="B125" s="8">
        <v>2</v>
      </c>
      <c r="C125" s="70"/>
      <c r="D125" s="105" t="s">
        <v>56</v>
      </c>
      <c r="E125" s="34">
        <f>IF(MONTH(E120+1)&gt;MONTH(E120),"",E120+1)</f>
        <v>44650</v>
      </c>
      <c r="F125" s="59"/>
      <c r="G125" s="60"/>
      <c r="H125" s="89"/>
      <c r="I125" s="60"/>
      <c r="J125" s="111"/>
      <c r="K125" s="117"/>
    </row>
    <row r="126" spans="1:11" ht="22.5" customHeight="1" x14ac:dyDescent="0.25">
      <c r="A126" s="31"/>
      <c r="C126" s="70"/>
      <c r="D126" s="105" t="s">
        <v>56</v>
      </c>
      <c r="E126" s="90">
        <f>E125</f>
        <v>44650</v>
      </c>
      <c r="F126" s="91"/>
      <c r="G126" s="92"/>
      <c r="H126" s="93"/>
      <c r="I126" s="92"/>
      <c r="J126" s="110"/>
      <c r="K126" s="117"/>
    </row>
    <row r="127" spans="1:11" ht="22.5" customHeight="1" x14ac:dyDescent="0.25">
      <c r="A127" s="31"/>
      <c r="C127" s="70"/>
      <c r="D127" s="105" t="s">
        <v>56</v>
      </c>
      <c r="E127" s="90">
        <f t="shared" ref="E127:E129" si="31">E126</f>
        <v>44650</v>
      </c>
      <c r="F127" s="91"/>
      <c r="G127" s="92"/>
      <c r="H127" s="93"/>
      <c r="I127" s="92"/>
      <c r="J127" s="110"/>
      <c r="K127" s="117"/>
    </row>
    <row r="128" spans="1:11" ht="22.5" customHeight="1" x14ac:dyDescent="0.25">
      <c r="A128" s="31"/>
      <c r="C128" s="70"/>
      <c r="D128" s="105" t="s">
        <v>56</v>
      </c>
      <c r="E128" s="90">
        <f t="shared" si="31"/>
        <v>44650</v>
      </c>
      <c r="F128" s="91"/>
      <c r="G128" s="92"/>
      <c r="H128" s="93"/>
      <c r="I128" s="92"/>
      <c r="J128" s="110"/>
      <c r="K128" s="117"/>
    </row>
    <row r="129" spans="1:11" ht="22.5" customHeight="1" thickBot="1" x14ac:dyDescent="0.3">
      <c r="A129" s="31"/>
      <c r="C129" s="70"/>
      <c r="D129" s="106" t="s">
        <v>56</v>
      </c>
      <c r="E129" s="34">
        <f t="shared" si="31"/>
        <v>44650</v>
      </c>
      <c r="F129" s="59"/>
      <c r="G129" s="60"/>
      <c r="H129" s="89"/>
      <c r="I129" s="60"/>
      <c r="J129" s="111"/>
      <c r="K129" s="117"/>
    </row>
    <row r="130" spans="1:11" ht="22.5" customHeight="1" x14ac:dyDescent="0.25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112"/>
      <c r="K130" s="118"/>
    </row>
    <row r="131" spans="1:11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112"/>
      <c r="K131" s="118"/>
    </row>
    <row r="132" spans="1:11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112"/>
      <c r="K132" s="118"/>
    </row>
    <row r="133" spans="1:11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112"/>
      <c r="K133" s="118"/>
    </row>
    <row r="134" spans="1:11" ht="22.5" customHeight="1" thickBot="1" x14ac:dyDescent="0.3">
      <c r="A134" s="31"/>
      <c r="C134" s="73"/>
      <c r="D134" s="94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113"/>
      <c r="K134" s="119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6" priority="30" stopIfTrue="1">
      <formula>IF($A11=1,B11,)</formula>
    </cfRule>
    <cfRule type="expression" dxfId="65" priority="31" stopIfTrue="1">
      <formula>IF($A11="",B11,)</formula>
    </cfRule>
  </conditionalFormatting>
  <conditionalFormatting sqref="E11:E15">
    <cfRule type="expression" dxfId="64" priority="32" stopIfTrue="1">
      <formula>IF($A11="",B11,"")</formula>
    </cfRule>
  </conditionalFormatting>
  <conditionalFormatting sqref="E130:E134 E26:E124">
    <cfRule type="expression" dxfId="63" priority="33" stopIfTrue="1">
      <formula>IF($A26&lt;&gt;1,B26,"")</formula>
    </cfRule>
  </conditionalFormatting>
  <conditionalFormatting sqref="D130:D134 D11:D15 D26:D124">
    <cfRule type="expression" dxfId="62" priority="34" stopIfTrue="1">
      <formula>IF($A11="",B11,)</formula>
    </cfRule>
  </conditionalFormatting>
  <conditionalFormatting sqref="G11:G20 G26:G84 G86:G119">
    <cfRule type="expression" dxfId="61" priority="35" stopIfTrue="1">
      <formula>#REF!="Freelancer"</formula>
    </cfRule>
    <cfRule type="expression" dxfId="60" priority="36" stopIfTrue="1">
      <formula>#REF!="DTC Int. Staff"</formula>
    </cfRule>
  </conditionalFormatting>
  <conditionalFormatting sqref="G119 G26:G30 G37:G57 G64:G84 G91:G112">
    <cfRule type="expression" dxfId="59" priority="28" stopIfTrue="1">
      <formula>$F$5="Freelancer"</formula>
    </cfRule>
    <cfRule type="expression" dxfId="58" priority="29" stopIfTrue="1">
      <formula>$F$5="DTC Int. Staff"</formula>
    </cfRule>
  </conditionalFormatting>
  <conditionalFormatting sqref="G16:G20">
    <cfRule type="expression" dxfId="57" priority="26" stopIfTrue="1">
      <formula>#REF!="Freelancer"</formula>
    </cfRule>
    <cfRule type="expression" dxfId="56" priority="27" stopIfTrue="1">
      <formula>#REF!="DTC Int. Staff"</formula>
    </cfRule>
  </conditionalFormatting>
  <conditionalFormatting sqref="G16:G20">
    <cfRule type="expression" dxfId="55" priority="24" stopIfTrue="1">
      <formula>$F$5="Freelancer"</formula>
    </cfRule>
    <cfRule type="expression" dxfId="54" priority="25" stopIfTrue="1">
      <formula>$F$5="DTC Int. Staff"</formula>
    </cfRule>
  </conditionalFormatting>
  <conditionalFormatting sqref="G21:G25">
    <cfRule type="expression" dxfId="53" priority="22" stopIfTrue="1">
      <formula>#REF!="Freelancer"</formula>
    </cfRule>
    <cfRule type="expression" dxfId="52" priority="23" stopIfTrue="1">
      <formula>#REF!="DTC Int. Staff"</formula>
    </cfRule>
  </conditionalFormatting>
  <conditionalFormatting sqref="G21:G25">
    <cfRule type="expression" dxfId="51" priority="20" stopIfTrue="1">
      <formula>$F$5="Freelancer"</formula>
    </cfRule>
    <cfRule type="expression" dxfId="50" priority="21" stopIfTrue="1">
      <formula>$F$5="DTC Int. Staff"</formula>
    </cfRule>
  </conditionalFormatting>
  <conditionalFormatting sqref="C125:C129">
    <cfRule type="expression" dxfId="49" priority="14" stopIfTrue="1">
      <formula>IF($A125=1,B125,)</formula>
    </cfRule>
    <cfRule type="expression" dxfId="48" priority="15" stopIfTrue="1">
      <formula>IF($A125="",B125,)</formula>
    </cfRule>
  </conditionalFormatting>
  <conditionalFormatting sqref="E125:E129">
    <cfRule type="expression" dxfId="47" priority="13" stopIfTrue="1">
      <formula>IF($A125&lt;&gt;1,B125,"")</formula>
    </cfRule>
  </conditionalFormatting>
  <conditionalFormatting sqref="G59:G63">
    <cfRule type="expression" dxfId="46" priority="10" stopIfTrue="1">
      <formula>$F$5="Freelancer"</formula>
    </cfRule>
    <cfRule type="expression" dxfId="45" priority="11" stopIfTrue="1">
      <formula>$F$5="DTC Int. Staff"</formula>
    </cfRule>
  </conditionalFormatting>
  <conditionalFormatting sqref="G85">
    <cfRule type="expression" dxfId="44" priority="8" stopIfTrue="1">
      <formula>#REF!="Freelancer"</formula>
    </cfRule>
    <cfRule type="expression" dxfId="43" priority="9" stopIfTrue="1">
      <formula>#REF!="DTC Int. Staff"</formula>
    </cfRule>
  </conditionalFormatting>
  <conditionalFormatting sqref="G85">
    <cfRule type="expression" dxfId="42" priority="6" stopIfTrue="1">
      <formula>$F$5="Freelancer"</formula>
    </cfRule>
    <cfRule type="expression" dxfId="41" priority="7" stopIfTrue="1">
      <formula>$F$5="DTC Int. Staff"</formula>
    </cfRule>
  </conditionalFormatting>
  <conditionalFormatting sqref="E17:E20">
    <cfRule type="expression" dxfId="40" priority="4" stopIfTrue="1">
      <formula>IF($A17="",B17,"")</formula>
    </cfRule>
  </conditionalFormatting>
  <conditionalFormatting sqref="D17:D20">
    <cfRule type="expression" dxfId="39" priority="5" stopIfTrue="1">
      <formula>IF($A17="",B17,)</formula>
    </cfRule>
  </conditionalFormatting>
  <conditionalFormatting sqref="E22:E25">
    <cfRule type="expression" dxfId="38" priority="2" stopIfTrue="1">
      <formula>IF($A22="",B22,"")</formula>
    </cfRule>
  </conditionalFormatting>
  <conditionalFormatting sqref="D22:D25">
    <cfRule type="expression" dxfId="37" priority="3" stopIfTrue="1">
      <formula>IF($A22="",B22,)</formula>
    </cfRule>
  </conditionalFormatting>
  <conditionalFormatting sqref="D125:D129">
    <cfRule type="expression" dxfId="36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04B7A6-E65E-46C2-A534-97E0029AB7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BC0473-BF96-4FAF-A709-5EAEA67D16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5F7C7B-6E19-444D-A9CE-67FFF04DA0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2022-02-04T11:16:44Z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