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suntaree_t_timeconsulting_co_th/Documents/Desktop/sai/"/>
    </mc:Choice>
  </mc:AlternateContent>
  <xr:revisionPtr revIDLastSave="182" documentId="8_{EDE33627-E005-47DA-A965-0178FA86B9DB}" xr6:coauthVersionLast="47" xr6:coauthVersionMax="47" xr10:uidLastSave="{6F2D8893-6B4B-4B4D-91C7-DB14F238682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21" i="36" l="1"/>
  <c r="E118" i="36"/>
  <c r="E119" i="36"/>
  <c r="E120" i="36"/>
  <c r="E117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<sst xmlns="http://schemas.openxmlformats.org/spreadsheetml/2006/main" count="231" uniqueCount="86">
  <si>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</si>
  <si>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</si>
  <si>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</si>
  <si>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</si>
  <si>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</si>
  <si>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</si>
  <si>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</si>
  <si>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</si>
  <si>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</si>
  <si>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</si>
  <si>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</si>
  <si>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</si>
  <si>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</si>
  <si>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</si>
  <si>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</si>
  <si>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</si>
  <si>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</si>
  <si>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</si>
  <si>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</si>
  <si>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</si>
  <si>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</si>
  <si>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</si>
  <si>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</si>
  <si>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</si>
  <si>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</si>
  <si>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</si>
  <si>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</si>
  <si>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</si>
  <si>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</si>
  <si>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</si>
  <si>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</si>
  <si>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</si>
  <si>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</si>
  <si>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</si>
  <si>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</si>
  <si>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</si>
  <si>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</si>
  <si>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</si>
  <si>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</si>
  <si>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</si>
  <si>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</si>
  <si>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</si>
  <si>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</si>
  <si>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</si>
  <si>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</si>
  <si>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</si>
  <si>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</si>
  <si>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</si>
  <si>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</si>
  <si>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</si>
  <si>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</si>
  <si>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</si>
  <si>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</si>
  <si>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</si>
  <si>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</si>
  <si>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Suntaree</t>
  </si>
  <si>
    <t>Thaweepot</t>
  </si>
  <si>
    <t>TIME146</t>
  </si>
  <si>
    <t>ทำ Proposal ETDA</t>
  </si>
  <si>
    <t xml:space="preserve">วางโครง interim report </t>
  </si>
  <si>
    <t>Pitching proposal ETDA</t>
  </si>
  <si>
    <t>เขียนรายงาน interim report</t>
  </si>
  <si>
    <t>Pitching NIA Valuation 2022</t>
  </si>
  <si>
    <t>Facilitator MICE Insight และประชุมสรุป</t>
  </si>
  <si>
    <t>Kick off meeting NIA Valuation 2022</t>
  </si>
  <si>
    <t>เตรียมสไลด์สัมภาษณ์เชิงลึก สมศ</t>
  </si>
  <si>
    <t>สัมภาษณ์เชิงลึก สมศ และทำสรุปประเด็นการสัมภาษณ์</t>
  </si>
  <si>
    <t>ประชุมรับฟังผล DGA e-Gov</t>
  </si>
  <si>
    <t>ทำสไลด์อบรมผู้ตอบข้อซักถาม</t>
  </si>
  <si>
    <t>แก้สไลด์อบรมผู้ตอบข้อซักถาม</t>
  </si>
  <si>
    <t>รวบรวมรายชื่อสื่อมวลชนและโทรแจ้งรายละเอียด</t>
  </si>
  <si>
    <t>ทำสไลด์ Kick off NIA</t>
  </si>
  <si>
    <t>TIME-202134</t>
  </si>
  <si>
    <t>ประชุมรับความคิดเห็น คกก และสรุปประชุม</t>
  </si>
  <si>
    <t>HOME</t>
  </si>
  <si>
    <t>TIME</t>
  </si>
  <si>
    <t>PullMan</t>
  </si>
  <si>
    <t>อบรมผู้ตอบข้อซักถาม</t>
  </si>
  <si>
    <t>ทำรายงานสรุปผลการจัดอบรมผู้ตอบข้อซักถาม ประชุมแก้รายงาน interim report และrevised รายงาน interim</t>
  </si>
  <si>
    <t>บรีฟ faccilitator MICE Insight</t>
  </si>
  <si>
    <t>TIME-202181</t>
  </si>
  <si>
    <t>TIME-202172</t>
  </si>
  <si>
    <t>TIME-202158</t>
  </si>
  <si>
    <t>ทำสไลด์สำหรับพิจารณาหลักสูตรออนไลน์</t>
  </si>
  <si>
    <t>เตรียมงานอบรมผู้ตอบข้อซักถาม</t>
  </si>
  <si>
    <t>หาข้อมูลทำสไลด์สำหรับพิจารณาหลักสูตรออนไลน์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</si>
</sst>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39" xfId="0" applyNumberFormat="1" applyFont="1" applyFill="1" applyBorder="1" applyAlignment="1" applyProtection="1">
      <alignment horizontal="center" vertical="center"/>
      <protection locked="0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39" xfId="0" applyNumberFormat="1" applyFont="1" applyFill="1" applyBorder="1" applyAlignment="1" applyProtection="1">
      <alignment horizontal="center" vertical="center"/>
      <protection locked="0"/>
    </xf>
    <xf numFmtId="20" fontId="9" fillId="8" borderId="34" xfId="0" applyNumberFormat="1" applyFont="1" applyFill="1" applyBorder="1" applyAlignment="1" applyProtection="1">
      <alignment horizontal="center" vertical="center"/>
    </xf>
    <xf numFmtId="20" fontId="9" fillId="0" borderId="40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20" fontId="9" fillId="2" borderId="0" xfId="0" applyNumberFormat="1" applyFont="1" applyFill="1" applyBorder="1" applyAlignment="1" applyProtection="1">
      <alignment horizontal="center" vertical="center"/>
      <protection locked="0"/>
    </xf>
    <xf numFmtId="2" fontId="9" fillId="0" borderId="39" xfId="0" applyNumberFormat="1" applyFont="1" applyBorder="1" applyAlignment="1" applyProtection="1">
      <alignment horizontal="center" vertical="center"/>
      <protection locked="0"/>
    </xf>
    <xf numFmtId="20" fontId="9" fillId="8" borderId="40" xfId="0" applyNumberFormat="1" applyFont="1" applyFill="1" applyBorder="1" applyAlignment="1" applyProtection="1">
      <alignment horizontal="center" vertical="center"/>
    </xf>
    <xf numFmtId="20" fontId="9" fillId="8" borderId="31" xfId="0" applyNumberFormat="1" applyFont="1" applyFill="1" applyBorder="1" applyAlignment="1" applyProtection="1">
      <alignment horizontal="center" vertical="center"/>
    </xf>
    <xf numFmtId="20" fontId="9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left" wrapText="1"/>
      <protection locked="0"/>
    </xf>
    <xf numFmtId="20" fontId="9" fillId="7" borderId="33" xfId="0" applyNumberFormat="1" applyFont="1" applyFill="1" applyBorder="1" applyAlignment="1" applyProtection="1">
      <alignment horizontal="center" vertical="center"/>
    </xf>
    <xf numFmtId="20" fontId="9" fillId="7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H12" sqref="H1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55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56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 t="s">
        <v>57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2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54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54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55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56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57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56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57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54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54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54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54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54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55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54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54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54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58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54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58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10" zoomScale="90" zoomScaleNormal="90" workbookViewId="0">
      <selection activeCell="L114" sqref="L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195</v>
      </c>
      <c r="J8" s="25">
        <f>I8/8</f>
        <v>24.375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80</v>
      </c>
      <c r="G14" s="36">
        <v>9003</v>
      </c>
      <c r="H14" s="43" t="s">
        <v>58</v>
      </c>
      <c r="I14" s="36" t="s">
        <v>74</v>
      </c>
      <c r="J14" s="75">
        <v>10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80</v>
      </c>
      <c r="G19" s="47">
        <v>9003</v>
      </c>
      <c r="H19" s="48" t="s">
        <v>58</v>
      </c>
      <c r="I19" s="47" t="s">
        <v>75</v>
      </c>
      <c r="J19" s="76">
        <v>10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 t="s">
        <v>81</v>
      </c>
      <c r="G20" s="47">
        <v>9003</v>
      </c>
      <c r="H20" s="48" t="s">
        <v>62</v>
      </c>
      <c r="I20" s="47" t="s">
        <v>75</v>
      </c>
      <c r="J20" s="76">
        <v>1</v>
      </c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80</v>
      </c>
      <c r="G24" s="36">
        <v>9003</v>
      </c>
      <c r="H24" s="108" t="s">
        <v>58</v>
      </c>
      <c r="I24" s="36" t="s">
        <v>74</v>
      </c>
      <c r="J24" s="75">
        <v>10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80</v>
      </c>
      <c r="G29" s="47">
        <v>9003</v>
      </c>
      <c r="H29" s="48" t="s">
        <v>58</v>
      </c>
      <c r="I29" s="47" t="s">
        <v>74</v>
      </c>
      <c r="J29" s="76">
        <v>7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 t="s">
        <v>72</v>
      </c>
      <c r="G30" s="47">
        <v>9001</v>
      </c>
      <c r="H30" s="48" t="s">
        <v>59</v>
      </c>
      <c r="I30" s="47" t="s">
        <v>74</v>
      </c>
      <c r="J30" s="76">
        <v>2</v>
      </c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80</v>
      </c>
      <c r="G36" s="36">
        <v>9003</v>
      </c>
      <c r="H36" s="43" t="s">
        <v>60</v>
      </c>
      <c r="I36" s="36" t="s">
        <v>74</v>
      </c>
      <c r="J36" s="75">
        <v>1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 t="s">
        <v>72</v>
      </c>
      <c r="G37" s="36">
        <v>9001</v>
      </c>
      <c r="H37" s="43" t="s">
        <v>61</v>
      </c>
      <c r="I37" s="36" t="s">
        <v>74</v>
      </c>
      <c r="J37" s="75">
        <v>9</v>
      </c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72</v>
      </c>
      <c r="G41" s="47">
        <v>9001</v>
      </c>
      <c r="H41" s="48" t="s">
        <v>61</v>
      </c>
      <c r="I41" s="47" t="s">
        <v>74</v>
      </c>
      <c r="J41" s="76">
        <v>10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72</v>
      </c>
      <c r="G46" s="60">
        <v>9001</v>
      </c>
      <c r="H46" s="109" t="s">
        <v>61</v>
      </c>
      <c r="I46" s="60" t="s">
        <v>74</v>
      </c>
      <c r="J46" s="77">
        <v>11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72</v>
      </c>
      <c r="G51" s="47">
        <v>9001</v>
      </c>
      <c r="H51" s="48" t="s">
        <v>61</v>
      </c>
      <c r="I51" s="47" t="s">
        <v>74</v>
      </c>
      <c r="J51" s="76">
        <v>10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 t="s">
        <v>72</v>
      </c>
      <c r="G52" s="47">
        <v>9001</v>
      </c>
      <c r="H52" s="48" t="s">
        <v>65</v>
      </c>
      <c r="I52" s="47" t="s">
        <v>74</v>
      </c>
      <c r="J52" s="76">
        <v>1</v>
      </c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72</v>
      </c>
      <c r="G56" s="60">
        <v>9001</v>
      </c>
      <c r="H56" s="61" t="s">
        <v>61</v>
      </c>
      <c r="I56" s="60" t="s">
        <v>74</v>
      </c>
      <c r="J56" s="77">
        <v>7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 t="s">
        <v>72</v>
      </c>
      <c r="G57" s="60">
        <v>9001</v>
      </c>
      <c r="H57" s="61" t="s">
        <v>66</v>
      </c>
      <c r="I57" s="60" t="s">
        <v>74</v>
      </c>
      <c r="J57" s="77">
        <v>2.5</v>
      </c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72</v>
      </c>
      <c r="G63" s="47">
        <v>9001</v>
      </c>
      <c r="H63" s="48" t="s">
        <v>67</v>
      </c>
      <c r="I63" s="47" t="s">
        <v>75</v>
      </c>
      <c r="J63" s="76">
        <v>1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 t="s">
        <v>72</v>
      </c>
      <c r="G64" s="47">
        <v>9001</v>
      </c>
      <c r="H64" s="48" t="s">
        <v>68</v>
      </c>
      <c r="I64" s="47" t="s">
        <v>75</v>
      </c>
      <c r="J64" s="76">
        <v>7</v>
      </c>
    </row>
    <row r="65" spans="1:10" ht="22.5" customHeight="1" x14ac:dyDescent="0.2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 t="s">
        <v>82</v>
      </c>
      <c r="G65" s="47">
        <v>9002</v>
      </c>
      <c r="H65" s="48" t="s">
        <v>79</v>
      </c>
      <c r="I65" s="47" t="s">
        <v>75</v>
      </c>
      <c r="J65" s="76">
        <v>1</v>
      </c>
    </row>
    <row r="66" spans="1:10" ht="22.5" customHeight="1" x14ac:dyDescent="0.2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72</v>
      </c>
      <c r="G68" s="36">
        <v>9001</v>
      </c>
      <c r="H68" s="43" t="s">
        <v>68</v>
      </c>
      <c r="I68" s="36" t="s">
        <v>74</v>
      </c>
      <c r="J68" s="75">
        <v>10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72</v>
      </c>
      <c r="G73" s="47">
        <v>9001</v>
      </c>
      <c r="H73" s="48" t="s">
        <v>68</v>
      </c>
      <c r="I73" s="47" t="s">
        <v>74</v>
      </c>
      <c r="J73" s="76">
        <v>11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72</v>
      </c>
      <c r="G78" s="36">
        <v>9001</v>
      </c>
      <c r="H78" s="43" t="s">
        <v>69</v>
      </c>
      <c r="I78" s="36" t="s">
        <v>74</v>
      </c>
      <c r="J78" s="75">
        <v>12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72</v>
      </c>
      <c r="G83" s="47">
        <v>9001</v>
      </c>
      <c r="H83" s="48" t="s">
        <v>70</v>
      </c>
      <c r="I83" s="47" t="s">
        <v>75</v>
      </c>
      <c r="J83" s="76">
        <v>8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81</v>
      </c>
      <c r="G90" s="36">
        <v>9001</v>
      </c>
      <c r="H90" s="43" t="s">
        <v>71</v>
      </c>
      <c r="I90" s="36" t="s">
        <v>75</v>
      </c>
      <c r="J90" s="75">
        <v>7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 t="s">
        <v>72</v>
      </c>
      <c r="G91" s="36">
        <v>9001</v>
      </c>
      <c r="H91" s="43" t="s">
        <v>73</v>
      </c>
      <c r="I91" s="36" t="s">
        <v>75</v>
      </c>
      <c r="J91" s="75">
        <v>2</v>
      </c>
    </row>
    <row r="92" spans="1:10" ht="22.5" customHeight="1" x14ac:dyDescent="0.2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82</v>
      </c>
      <c r="G95" s="47">
        <v>9002</v>
      </c>
      <c r="H95" s="48" t="s">
        <v>63</v>
      </c>
      <c r="I95" s="47" t="s">
        <v>74</v>
      </c>
      <c r="J95" s="76">
        <v>3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 t="s">
        <v>81</v>
      </c>
      <c r="G96" s="47">
        <v>9001</v>
      </c>
      <c r="H96" s="48" t="s">
        <v>64</v>
      </c>
      <c r="I96" s="47" t="s">
        <v>74</v>
      </c>
      <c r="J96" s="76">
        <v>1</v>
      </c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 t="s">
        <v>72</v>
      </c>
      <c r="G97" s="47">
        <v>9001</v>
      </c>
      <c r="H97" s="48" t="s">
        <v>85</v>
      </c>
      <c r="I97" s="47" t="s">
        <v>74</v>
      </c>
      <c r="J97" s="76">
        <v>4.5</v>
      </c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72</v>
      </c>
      <c r="G100" s="60">
        <v>9001</v>
      </c>
      <c r="H100" s="61" t="s">
        <v>83</v>
      </c>
      <c r="I100" s="60" t="s">
        <v>74</v>
      </c>
      <c r="J100" s="77">
        <v>9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82</v>
      </c>
      <c r="G105" s="47">
        <v>9002</v>
      </c>
      <c r="H105" s="48" t="s">
        <v>63</v>
      </c>
      <c r="I105" s="47" t="s">
        <v>74</v>
      </c>
      <c r="J105" s="76">
        <v>3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 t="s">
        <v>72</v>
      </c>
      <c r="G106" s="47">
        <v>9001</v>
      </c>
      <c r="H106" s="48" t="s">
        <v>84</v>
      </c>
      <c r="I106" s="47" t="s">
        <v>74</v>
      </c>
      <c r="J106" s="76">
        <v>5</v>
      </c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72</v>
      </c>
      <c r="G110" s="60">
        <v>9001</v>
      </c>
      <c r="H110" s="159" t="s">
        <v>77</v>
      </c>
      <c r="I110" s="60" t="s">
        <v>76</v>
      </c>
      <c r="J110" s="77">
        <v>8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">
      <c r="A117" s="31"/>
      <c r="C117" s="100"/>
      <c r="D117" s="44" t="s">
        <v>51</v>
      </c>
      <c r="E117" s="45">
        <f>IF(MONTH(E116+1)&gt;MONTH(E116),"",E116+1)</f>
        <v>44592</v>
      </c>
      <c r="F117" s="46" t="s">
        <v>72</v>
      </c>
      <c r="G117" s="47">
        <v>9001</v>
      </c>
      <c r="H117" s="48" t="s">
        <v>78</v>
      </c>
      <c r="I117" s="47" t="s">
        <v>75</v>
      </c>
      <c r="J117" s="76">
        <v>11</v>
      </c>
    </row>
    <row r="118" spans="1:10" ht="22.5" customHeight="1" x14ac:dyDescent="0.2">
      <c r="A118" s="31"/>
      <c r="C118" s="100"/>
      <c r="D118" s="102" t="s">
        <v>51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">
      <c r="A119" s="31"/>
      <c r="C119" s="100"/>
      <c r="D119" s="102" t="s">
        <v>51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100"/>
      <c r="D120" s="102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3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7" zoomScale="90" zoomScaleNormal="90" workbookViewId="0">
      <selection activeCell="G136" sqref="G13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Suntaree Thaweepot</cp:lastModifiedBy>
  <dcterms:created xsi:type="dcterms:W3CDTF">2006-02-12T14:53:28Z</dcterms:created>
  <dcterms:modified xsi:type="dcterms:W3CDTF">2022-02-10T15:05:52Z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