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MS50520\Documents\workspace\DBMS\"/>
    </mc:Choice>
  </mc:AlternateContent>
  <xr:revisionPtr revIDLastSave="0" documentId="13_ncr:1_{5BCE3747-035D-4DED-B547-567D2FA1D191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성적정보" sheetId="1" r:id="rId1"/>
    <sheet name="성적DB" sheetId="2" r:id="rId2"/>
    <sheet name="성적테이블" sheetId="3" r:id="rId3"/>
    <sheet name="학생정보" sheetId="4" r:id="rId4"/>
    <sheet name="성적일람표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5" l="1"/>
  <c r="B9" i="5"/>
  <c r="B3" i="5"/>
  <c r="B4" i="5"/>
  <c r="B5" i="5"/>
  <c r="B6" i="5"/>
  <c r="B7" i="5"/>
  <c r="B8" i="5"/>
  <c r="D3" i="5"/>
  <c r="D4" i="5"/>
  <c r="D5" i="5"/>
  <c r="D6" i="5"/>
  <c r="D7" i="5"/>
  <c r="D8" i="5"/>
  <c r="D9" i="5"/>
  <c r="C3" i="5"/>
  <c r="C4" i="5"/>
  <c r="C5" i="5"/>
  <c r="C6" i="5"/>
  <c r="C7" i="5"/>
  <c r="C8" i="5"/>
  <c r="C9" i="5"/>
  <c r="D2" i="5"/>
  <c r="C2" i="5"/>
  <c r="B2" i="5"/>
  <c r="G2" i="1"/>
  <c r="G3" i="1"/>
  <c r="G4" i="1"/>
  <c r="F3" i="1"/>
  <c r="F4" i="1"/>
  <c r="F2" i="1"/>
</calcChain>
</file>

<file path=xl/sharedStrings.xml><?xml version="1.0" encoding="utf-8"?>
<sst xmlns="http://schemas.openxmlformats.org/spreadsheetml/2006/main" count="139" uniqueCount="54">
  <si>
    <t>학번</t>
    <phoneticPr fontId="1" type="noConversion"/>
  </si>
  <si>
    <t>이름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</si>
  <si>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</si>
  <si>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</si>
  <si>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</si>
  <si>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총점</t>
    <phoneticPr fontId="1" type="noConversion"/>
  </si>
  <si>
    <t>평균</t>
    <phoneticPr fontId="1" type="noConversion"/>
  </si>
  <si>
    <t>S001</t>
    <phoneticPr fontId="1" type="noConversion"/>
  </si>
  <si>
    <t>홍길동</t>
    <phoneticPr fontId="1" type="noConversion"/>
  </si>
  <si>
    <t>S002</t>
    <phoneticPr fontId="1" type="noConversion"/>
  </si>
  <si>
    <t>성춘향</t>
    <phoneticPr fontId="1" type="noConversion"/>
  </si>
  <si>
    <t>S003</t>
    <phoneticPr fontId="1" type="noConversion"/>
  </si>
  <si>
    <t>이몽룡</t>
    <phoneticPr fontId="1" type="noConversion"/>
  </si>
  <si>
    <t>과목</t>
    <phoneticPr fontId="1" type="noConversion"/>
  </si>
  <si>
    <t>점수</t>
    <phoneticPr fontId="1" type="noConversion"/>
  </si>
  <si>
    <t>음악</t>
    <phoneticPr fontId="1" type="noConversion"/>
  </si>
  <si>
    <t>이 테이블에 입력된 데이터를 대상으로 총점과 평균을 계산하는 SQL을 작성하면</t>
    <phoneticPr fontId="1" type="noConversion"/>
  </si>
  <si>
    <t>엑셀을 사용하여 성적처리를 할 때는 이 데이터 구조가 매우 편리하다</t>
    <phoneticPr fontId="1" type="noConversion"/>
  </si>
  <si>
    <t>SELECT 국어+영어+수학 AS 총점, (국어+영어+수학)/3 AS 평균</t>
    <phoneticPr fontId="1" type="noConversion"/>
  </si>
  <si>
    <t>FROM 성적정보</t>
    <phoneticPr fontId="1" type="noConversion"/>
  </si>
  <si>
    <t>만약 과목이 추가되거나 제거되면 그때마다 SQL 문이 변경이 되어야 한다</t>
    <phoneticPr fontId="1" type="noConversion"/>
  </si>
  <si>
    <t>이 데이터를 DBMS 에 저장을 하면</t>
    <phoneticPr fontId="1" type="noConversion"/>
  </si>
  <si>
    <t>또한 총점과 평균을 계산할 때</t>
    <phoneticPr fontId="1" type="noConversion"/>
  </si>
  <si>
    <t>GROUP BY 학번, 이름</t>
    <phoneticPr fontId="1" type="noConversion"/>
  </si>
  <si>
    <t>FROM 성적DB</t>
    <phoneticPr fontId="1" type="noConversion"/>
  </si>
  <si>
    <t>SELECT 학번, 학생 SUM(점수) AS 총점, AVG(점수) AS 평균</t>
    <phoneticPr fontId="1" type="noConversion"/>
  </si>
  <si>
    <t>DBMS 를 사용하여 데이터를 관리하는 도중 만약 과목정보가 추가되면</t>
    <phoneticPr fontId="1" type="noConversion"/>
  </si>
  <si>
    <t>과목정보에 대한 칼럼을 추가해야 한다</t>
    <phoneticPr fontId="1" type="noConversion"/>
  </si>
  <si>
    <t>이 작업은 DB의 Table 에 대한 구조를 변경하는 과정이 필요하고</t>
    <phoneticPr fontId="1" type="noConversion"/>
  </si>
  <si>
    <t>상당히 많은 위험과 (시간)비용이 발생한다</t>
    <phoneticPr fontId="1" type="noConversion"/>
  </si>
  <si>
    <t>하지만 DBMS를 사용하여 데이터를 처리할 때는 불편하다</t>
    <phoneticPr fontId="1" type="noConversion"/>
  </si>
  <si>
    <t>010-111-1111</t>
    <phoneticPr fontId="1" type="noConversion"/>
  </si>
  <si>
    <t>전화번호</t>
    <phoneticPr fontId="1" type="noConversion"/>
  </si>
  <si>
    <t>010-222-2222</t>
    <phoneticPr fontId="1" type="noConversion"/>
  </si>
  <si>
    <t>SQL을 통해 데이터를 읽는 동안에 데이터가 변경되면 결과가 틀릴 수 있기 때문</t>
    <phoneticPr fontId="1" type="noConversion"/>
  </si>
  <si>
    <t>일부 데이터를 변경할 경우 그 데이터는 LOCK 에 걸려서 읽기 불가</t>
    <phoneticPr fontId="1" type="noConversion"/>
  </si>
  <si>
    <t>이 데이터 Table 에서 만약 "홍길동" 학생의 이름, 학생의 전화번호가 변경이 된다면</t>
    <phoneticPr fontId="1" type="noConversion"/>
  </si>
  <si>
    <t>총 4개의 데이터에 변경이 반영된다</t>
    <phoneticPr fontId="1" type="noConversion"/>
  </si>
  <si>
    <t>이처럼 여러 개의 데이터에 변경이 반영되면, 데이터가 변경되는 동안에 비용이 발생하고</t>
    <phoneticPr fontId="1" type="noConversion"/>
  </si>
  <si>
    <t>이러한 문제를 해결하는 방법으로 DBMS 에서는 "정규화" 라는 과정을 수행하게 된다.</t>
  </si>
  <si>
    <t>변경되는 동안에 어떤 문제가 발생하면, 일부 데이터가 변경이 누락되는 현상이 있을 수 있다.</t>
    <phoneticPr fontId="1" type="noConversion"/>
  </si>
  <si>
    <t>만약 과목정보가 추가, 제거될 때 단순히 데이터 추가명령(INSERT)을 사용하여 수행할 수 있다.</t>
    <phoneticPr fontId="1" type="noConversion"/>
  </si>
  <si>
    <t>이 데이터는 엑셀을 사용하여 데이터를 추가하기는 매우 편리하다.</t>
    <phoneticPr fontId="1" type="noConversion"/>
  </si>
  <si>
    <t>총점, 평균 등을 계산하려면 부분합 등의 고급 기능을 사용하여야 한다.</t>
    <phoneticPr fontId="1" type="noConversion"/>
  </si>
  <si>
    <t>과 같이 작성이 가능하다.</t>
    <phoneticPr fontId="1" type="noConversion"/>
  </si>
  <si>
    <t>만약 과목과 점수가 추가되어도 총점과 평균을 계산하는 SQL은 변경하지 않아도 된다.</t>
    <phoneticPr fontId="1" type="noConversion"/>
  </si>
  <si>
    <t>주소</t>
    <phoneticPr fontId="1" type="noConversion"/>
  </si>
  <si>
    <t>전라북도 남원</t>
    <phoneticPr fontId="1" type="noConversion"/>
  </si>
  <si>
    <t>경기도 한양</t>
    <phoneticPr fontId="1" type="noConversion"/>
  </si>
  <si>
    <t>010-333-3333</t>
    <phoneticPr fontId="1" type="noConversion"/>
  </si>
  <si>
    <t>010-111-1113</t>
    <phoneticPr fontId="1" type="noConversion"/>
  </si>
  <si>
    <t>서울특별시 강동구</t>
    <phoneticPr fontId="1" type="noConversion"/>
  </si>
  <si>
    <t>S005</t>
    <phoneticPr fontId="1" type="noConversion"/>
  </si>
  <si>
    <t>S005와 일치하는 이름이 없기 때문에, FALSE 옵션을 줬을 때 #N/A 오류가 발생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</si>
</sst>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C20" sqref="C20"/>
    </sheetView>
  </sheetViews>
  <sheetFormatPr defaultRowHeight="16.5" x14ac:dyDescent="0.3"/>
  <cols>
    <col min="7" max="7" width="9" style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8" x14ac:dyDescent="0.3">
      <c r="A2" t="s">
        <v>7</v>
      </c>
      <c r="B2" t="s">
        <v>8</v>
      </c>
      <c r="C2">
        <v>90</v>
      </c>
      <c r="D2">
        <v>87</v>
      </c>
      <c r="E2">
        <v>88</v>
      </c>
      <c r="F2">
        <f>SUM($C2,$D2,$E2)</f>
        <v>265</v>
      </c>
      <c r="G2" s="1">
        <f>AVERAGE($C2,$D2,$E2)</f>
        <v>88.333333333333329</v>
      </c>
    </row>
    <row r="3" spans="1:8" x14ac:dyDescent="0.3">
      <c r="A3" t="s">
        <v>9</v>
      </c>
      <c r="B3" t="s">
        <v>10</v>
      </c>
      <c r="C3">
        <v>88</v>
      </c>
      <c r="D3">
        <v>89</v>
      </c>
      <c r="E3">
        <v>70</v>
      </c>
      <c r="F3">
        <f t="shared" ref="F3:F4" si="0">SUM($C3,$D3,$E3)</f>
        <v>247</v>
      </c>
      <c r="G3" s="1">
        <f t="shared" ref="G3:G4" si="1">AVERAGE($C3,$D3,$E3)</f>
        <v>82.333333333333329</v>
      </c>
    </row>
    <row r="4" spans="1:8" x14ac:dyDescent="0.3">
      <c r="A4" t="s">
        <v>11</v>
      </c>
      <c r="B4" t="s">
        <v>12</v>
      </c>
      <c r="C4">
        <v>77</v>
      </c>
      <c r="D4">
        <v>67</v>
      </c>
      <c r="E4">
        <v>56</v>
      </c>
      <c r="F4">
        <f t="shared" si="0"/>
        <v>200</v>
      </c>
      <c r="G4" s="1">
        <f t="shared" si="1"/>
        <v>66.666666666666671</v>
      </c>
    </row>
    <row r="6" spans="1:8" x14ac:dyDescent="0.3">
      <c r="A6" t="s">
        <v>17</v>
      </c>
    </row>
    <row r="7" spans="1:8" x14ac:dyDescent="0.3">
      <c r="A7" t="s">
        <v>30</v>
      </c>
    </row>
    <row r="8" spans="1:8" x14ac:dyDescent="0.3">
      <c r="A8" t="s">
        <v>16</v>
      </c>
    </row>
    <row r="10" spans="1:8" x14ac:dyDescent="0.3">
      <c r="B10" s="2" t="s">
        <v>18</v>
      </c>
      <c r="G10"/>
      <c r="H10" s="1"/>
    </row>
    <row r="11" spans="1:8" x14ac:dyDescent="0.3">
      <c r="B11" s="2" t="s">
        <v>19</v>
      </c>
      <c r="G11"/>
      <c r="H11" s="1"/>
    </row>
    <row r="13" spans="1:8" x14ac:dyDescent="0.3">
      <c r="A13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0AA-20E9-45FF-B1AB-39FE1DB5A5D0}">
  <dimension ref="A1:E36"/>
  <sheetViews>
    <sheetView topLeftCell="A13" workbookViewId="0">
      <selection activeCell="D35" sqref="D35"/>
    </sheetView>
  </sheetViews>
  <sheetFormatPr defaultRowHeight="16.5" x14ac:dyDescent="0.3"/>
  <cols>
    <col min="3" max="3" width="15.125" customWidth="1"/>
  </cols>
  <sheetData>
    <row r="1" spans="1:5" x14ac:dyDescent="0.3">
      <c r="A1" t="s">
        <v>0</v>
      </c>
      <c r="B1" t="s">
        <v>1</v>
      </c>
      <c r="C1" t="s">
        <v>32</v>
      </c>
      <c r="D1" t="s">
        <v>13</v>
      </c>
      <c r="E1" t="s">
        <v>14</v>
      </c>
    </row>
    <row r="2" spans="1:5" x14ac:dyDescent="0.3">
      <c r="A2" t="s">
        <v>7</v>
      </c>
      <c r="B2" t="s">
        <v>8</v>
      </c>
      <c r="C2" t="s">
        <v>31</v>
      </c>
      <c r="D2" t="s">
        <v>2</v>
      </c>
      <c r="E2">
        <v>80</v>
      </c>
    </row>
    <row r="3" spans="1:5" x14ac:dyDescent="0.3">
      <c r="A3" t="s">
        <v>7</v>
      </c>
      <c r="B3" t="s">
        <v>8</v>
      </c>
      <c r="C3" t="s">
        <v>31</v>
      </c>
      <c r="D3" t="s">
        <v>3</v>
      </c>
      <c r="E3">
        <v>87</v>
      </c>
    </row>
    <row r="4" spans="1:5" x14ac:dyDescent="0.3">
      <c r="A4" t="s">
        <v>7</v>
      </c>
      <c r="B4" t="s">
        <v>8</v>
      </c>
      <c r="C4" t="s">
        <v>31</v>
      </c>
      <c r="D4" t="s">
        <v>4</v>
      </c>
      <c r="E4">
        <v>90</v>
      </c>
    </row>
    <row r="5" spans="1:5" x14ac:dyDescent="0.3">
      <c r="A5" t="s">
        <v>9</v>
      </c>
      <c r="B5" t="s">
        <v>10</v>
      </c>
      <c r="C5" t="s">
        <v>33</v>
      </c>
      <c r="D5" t="s">
        <v>3</v>
      </c>
      <c r="E5">
        <v>87</v>
      </c>
    </row>
    <row r="6" spans="1:5" x14ac:dyDescent="0.3">
      <c r="A6" t="s">
        <v>9</v>
      </c>
      <c r="B6" t="s">
        <v>10</v>
      </c>
      <c r="C6" t="s">
        <v>33</v>
      </c>
      <c r="D6" t="s">
        <v>2</v>
      </c>
      <c r="E6">
        <v>88</v>
      </c>
    </row>
    <row r="7" spans="1:5" x14ac:dyDescent="0.3">
      <c r="A7" t="s">
        <v>9</v>
      </c>
      <c r="B7" t="s">
        <v>10</v>
      </c>
      <c r="C7" t="s">
        <v>33</v>
      </c>
      <c r="D7" t="s">
        <v>4</v>
      </c>
      <c r="E7">
        <v>90</v>
      </c>
    </row>
    <row r="8" spans="1:5" x14ac:dyDescent="0.3">
      <c r="A8" t="s">
        <v>7</v>
      </c>
      <c r="B8" t="s">
        <v>8</v>
      </c>
      <c r="C8" t="s">
        <v>31</v>
      </c>
      <c r="D8" t="s">
        <v>15</v>
      </c>
      <c r="E8">
        <v>100</v>
      </c>
    </row>
    <row r="9" spans="1:5" x14ac:dyDescent="0.3">
      <c r="A9" t="s">
        <v>9</v>
      </c>
      <c r="B9" t="s">
        <v>10</v>
      </c>
      <c r="C9" t="s">
        <v>33</v>
      </c>
      <c r="D9" t="s">
        <v>15</v>
      </c>
      <c r="E9">
        <v>100</v>
      </c>
    </row>
    <row r="11" spans="1:5" x14ac:dyDescent="0.3">
      <c r="A11" t="s">
        <v>42</v>
      </c>
    </row>
    <row r="12" spans="1:5" x14ac:dyDescent="0.3">
      <c r="A12" t="s">
        <v>43</v>
      </c>
    </row>
    <row r="14" spans="1:5" x14ac:dyDescent="0.3">
      <c r="A14" t="s">
        <v>21</v>
      </c>
    </row>
    <row r="15" spans="1:5" x14ac:dyDescent="0.3">
      <c r="A15" t="s">
        <v>41</v>
      </c>
    </row>
    <row r="16" spans="1:5" x14ac:dyDescent="0.3">
      <c r="A16" t="s">
        <v>22</v>
      </c>
    </row>
    <row r="17" spans="1:3" x14ac:dyDescent="0.3">
      <c r="B17" s="2" t="s">
        <v>25</v>
      </c>
      <c r="C17" s="2"/>
    </row>
    <row r="18" spans="1:3" x14ac:dyDescent="0.3">
      <c r="B18" s="2" t="s">
        <v>24</v>
      </c>
      <c r="C18" s="2"/>
    </row>
    <row r="19" spans="1:3" x14ac:dyDescent="0.3">
      <c r="B19" s="2" t="s">
        <v>23</v>
      </c>
      <c r="C19" s="2"/>
    </row>
    <row r="20" spans="1:3" x14ac:dyDescent="0.3">
      <c r="A20" t="s">
        <v>44</v>
      </c>
    </row>
    <row r="21" spans="1:3" x14ac:dyDescent="0.3">
      <c r="A21" t="s">
        <v>45</v>
      </c>
    </row>
    <row r="23" spans="1:3" x14ac:dyDescent="0.3">
      <c r="A23" t="s">
        <v>36</v>
      </c>
    </row>
    <row r="24" spans="1:3" x14ac:dyDescent="0.3">
      <c r="A24" t="s">
        <v>37</v>
      </c>
    </row>
    <row r="25" spans="1:3" x14ac:dyDescent="0.3">
      <c r="A25" t="s">
        <v>38</v>
      </c>
    </row>
    <row r="26" spans="1:3" x14ac:dyDescent="0.3">
      <c r="A26" t="s">
        <v>40</v>
      </c>
    </row>
    <row r="27" spans="1:3" x14ac:dyDescent="0.3">
      <c r="A27" t="s">
        <v>39</v>
      </c>
    </row>
    <row r="29" spans="1:3" x14ac:dyDescent="0.3">
      <c r="A29" t="s">
        <v>26</v>
      </c>
    </row>
    <row r="30" spans="1:3" x14ac:dyDescent="0.3">
      <c r="A30" t="s">
        <v>27</v>
      </c>
    </row>
    <row r="31" spans="1:3" x14ac:dyDescent="0.3">
      <c r="A31" t="s">
        <v>28</v>
      </c>
    </row>
    <row r="32" spans="1:3" x14ac:dyDescent="0.3">
      <c r="A32" t="s">
        <v>29</v>
      </c>
    </row>
    <row r="35" spans="1:1" x14ac:dyDescent="0.3">
      <c r="A35" t="s">
        <v>35</v>
      </c>
    </row>
    <row r="36" spans="1:1" x14ac:dyDescent="0.3">
      <c r="A36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B4E9-3173-4291-A413-C4A2A08690EA}">
  <dimension ref="A1:C9"/>
  <sheetViews>
    <sheetView workbookViewId="0">
      <selection activeCell="G11" sqref="G11"/>
    </sheetView>
  </sheetViews>
  <sheetFormatPr defaultRowHeight="16.5" x14ac:dyDescent="0.3"/>
  <sheetData>
    <row r="1" spans="1:3" x14ac:dyDescent="0.3">
      <c r="A1" t="s">
        <v>0</v>
      </c>
      <c r="B1" t="s">
        <v>13</v>
      </c>
      <c r="C1" t="s">
        <v>14</v>
      </c>
    </row>
    <row r="2" spans="1:3" x14ac:dyDescent="0.3">
      <c r="A2" t="s">
        <v>7</v>
      </c>
      <c r="B2" t="s">
        <v>2</v>
      </c>
      <c r="C2">
        <v>80</v>
      </c>
    </row>
    <row r="3" spans="1:3" x14ac:dyDescent="0.3">
      <c r="A3" t="s">
        <v>7</v>
      </c>
      <c r="B3" t="s">
        <v>3</v>
      </c>
      <c r="C3">
        <v>87</v>
      </c>
    </row>
    <row r="4" spans="1:3" x14ac:dyDescent="0.3">
      <c r="A4" t="s">
        <v>7</v>
      </c>
      <c r="B4" t="s">
        <v>4</v>
      </c>
      <c r="C4">
        <v>90</v>
      </c>
    </row>
    <row r="5" spans="1:3" x14ac:dyDescent="0.3">
      <c r="A5" t="s">
        <v>9</v>
      </c>
      <c r="B5" t="s">
        <v>3</v>
      </c>
      <c r="C5">
        <v>87</v>
      </c>
    </row>
    <row r="6" spans="1:3" x14ac:dyDescent="0.3">
      <c r="A6" t="s">
        <v>9</v>
      </c>
      <c r="B6" t="s">
        <v>2</v>
      </c>
      <c r="C6">
        <v>88</v>
      </c>
    </row>
    <row r="7" spans="1:3" x14ac:dyDescent="0.3">
      <c r="A7" t="s">
        <v>9</v>
      </c>
      <c r="B7" t="s">
        <v>4</v>
      </c>
      <c r="C7">
        <v>90</v>
      </c>
    </row>
    <row r="8" spans="1:3" x14ac:dyDescent="0.3">
      <c r="A8" t="s">
        <v>7</v>
      </c>
      <c r="B8" t="s">
        <v>15</v>
      </c>
      <c r="C8">
        <v>100</v>
      </c>
    </row>
    <row r="9" spans="1:3" x14ac:dyDescent="0.3">
      <c r="A9" t="s">
        <v>9</v>
      </c>
      <c r="B9" t="s">
        <v>15</v>
      </c>
      <c r="C9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D1C7-AC17-49C9-A900-2C4DC102C40D}">
  <dimension ref="A1:H11"/>
  <sheetViews>
    <sheetView workbookViewId="0">
      <selection activeCell="A4" sqref="A4"/>
    </sheetView>
  </sheetViews>
  <sheetFormatPr defaultRowHeight="16.5" x14ac:dyDescent="0.3"/>
  <cols>
    <col min="3" max="3" width="15.125" customWidth="1"/>
    <col min="4" max="4" width="18" customWidth="1"/>
    <col min="7" max="7" width="9" style="1"/>
  </cols>
  <sheetData>
    <row r="1" spans="1:8" x14ac:dyDescent="0.3">
      <c r="A1" t="s">
        <v>0</v>
      </c>
      <c r="B1" t="s">
        <v>1</v>
      </c>
      <c r="C1" t="s">
        <v>32</v>
      </c>
      <c r="D1" t="s">
        <v>46</v>
      </c>
    </row>
    <row r="2" spans="1:8" x14ac:dyDescent="0.3">
      <c r="A2" t="s">
        <v>7</v>
      </c>
      <c r="B2" t="s">
        <v>8</v>
      </c>
      <c r="C2" t="s">
        <v>50</v>
      </c>
      <c r="D2" t="s">
        <v>51</v>
      </c>
    </row>
    <row r="3" spans="1:8" x14ac:dyDescent="0.3">
      <c r="A3" t="s">
        <v>9</v>
      </c>
      <c r="B3" t="s">
        <v>10</v>
      </c>
      <c r="C3" t="s">
        <v>33</v>
      </c>
      <c r="D3" t="s">
        <v>47</v>
      </c>
    </row>
    <row r="4" spans="1:8" x14ac:dyDescent="0.3">
      <c r="A4" t="s">
        <v>11</v>
      </c>
      <c r="B4" t="s">
        <v>12</v>
      </c>
      <c r="C4" t="s">
        <v>49</v>
      </c>
      <c r="D4" t="s">
        <v>48</v>
      </c>
    </row>
    <row r="10" spans="1:8" x14ac:dyDescent="0.3">
      <c r="B10" s="2"/>
      <c r="G10"/>
      <c r="H10" s="1"/>
    </row>
    <row r="11" spans="1:8" x14ac:dyDescent="0.3">
      <c r="B11" s="2"/>
      <c r="G11"/>
      <c r="H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7C074-86FC-44DC-B669-FD1616907D8F}">
  <dimension ref="A1:F12"/>
  <sheetViews>
    <sheetView tabSelected="1" workbookViewId="0">
      <selection activeCell="A13" sqref="A13"/>
    </sheetView>
  </sheetViews>
  <sheetFormatPr defaultRowHeight="16.5" x14ac:dyDescent="0.3"/>
  <cols>
    <col min="3" max="3" width="14.5" customWidth="1"/>
    <col min="4" max="4" width="18.5" customWidth="1"/>
  </cols>
  <sheetData>
    <row r="1" spans="1:6" x14ac:dyDescent="0.3">
      <c r="A1" t="s">
        <v>0</v>
      </c>
      <c r="B1" t="s">
        <v>1</v>
      </c>
      <c r="C1" t="s">
        <v>32</v>
      </c>
      <c r="D1" t="s">
        <v>46</v>
      </c>
      <c r="E1" t="s">
        <v>13</v>
      </c>
      <c r="F1" t="s">
        <v>14</v>
      </c>
    </row>
    <row r="2" spans="1:6" x14ac:dyDescent="0.3">
      <c r="A2" t="s">
        <v>7</v>
      </c>
      <c r="B2" t="str">
        <f xml:space="preserve"> VLOOKUP($A2,학생정보!$A$2:$D$4,2)</f>
        <v>홍길동</v>
      </c>
      <c r="C2" t="str">
        <f xml:space="preserve"> VLOOKUP($A2,학생정보!$A$2:$D$4,3)</f>
        <v>010-111-1113</v>
      </c>
      <c r="D2" t="str">
        <f xml:space="preserve"> VLOOKUP($A2,학생정보!$A$2:$D$4,4)</f>
        <v>서울특별시 강동구</v>
      </c>
      <c r="E2" t="s">
        <v>2</v>
      </c>
      <c r="F2">
        <v>80</v>
      </c>
    </row>
    <row r="3" spans="1:6" x14ac:dyDescent="0.3">
      <c r="A3" t="s">
        <v>7</v>
      </c>
      <c r="B3" t="str">
        <f xml:space="preserve"> VLOOKUP($A3,학생정보!$A$2:$D$4,2)</f>
        <v>홍길동</v>
      </c>
      <c r="C3" t="str">
        <f xml:space="preserve"> VLOOKUP($A3,학생정보!$A$2:$D$4,3)</f>
        <v>010-111-1113</v>
      </c>
      <c r="D3" t="str">
        <f xml:space="preserve"> VLOOKUP($A3,학생정보!$A$2:$D$4,4)</f>
        <v>서울특별시 강동구</v>
      </c>
      <c r="E3" t="s">
        <v>3</v>
      </c>
      <c r="F3">
        <v>87</v>
      </c>
    </row>
    <row r="4" spans="1:6" x14ac:dyDescent="0.3">
      <c r="A4" t="s">
        <v>7</v>
      </c>
      <c r="B4" t="str">
        <f xml:space="preserve"> VLOOKUP($A4,학생정보!$A$2:$D$4,2)</f>
        <v>홍길동</v>
      </c>
      <c r="C4" t="str">
        <f xml:space="preserve"> VLOOKUP($A4,학생정보!$A$2:$D$4,3)</f>
        <v>010-111-1113</v>
      </c>
      <c r="D4" t="str">
        <f xml:space="preserve"> VLOOKUP($A4,학생정보!$A$2:$D$4,4)</f>
        <v>서울특별시 강동구</v>
      </c>
      <c r="E4" t="s">
        <v>4</v>
      </c>
      <c r="F4">
        <v>90</v>
      </c>
    </row>
    <row r="5" spans="1:6" x14ac:dyDescent="0.3">
      <c r="A5" t="s">
        <v>9</v>
      </c>
      <c r="B5" t="str">
        <f xml:space="preserve"> VLOOKUP($A5,학생정보!$A$2:$D$4,2)</f>
        <v>성춘향</v>
      </c>
      <c r="C5" t="str">
        <f xml:space="preserve"> VLOOKUP($A5,학생정보!$A$2:$D$4,3)</f>
        <v>010-222-2222</v>
      </c>
      <c r="D5" t="str">
        <f xml:space="preserve"> VLOOKUP($A5,학생정보!$A$2:$D$4,4)</f>
        <v>전라북도 남원</v>
      </c>
      <c r="E5" t="s">
        <v>3</v>
      </c>
      <c r="F5">
        <v>87</v>
      </c>
    </row>
    <row r="6" spans="1:6" x14ac:dyDescent="0.3">
      <c r="A6" t="s">
        <v>9</v>
      </c>
      <c r="B6" t="str">
        <f xml:space="preserve"> VLOOKUP($A6,학생정보!$A$2:$D$4,2)</f>
        <v>성춘향</v>
      </c>
      <c r="C6" t="str">
        <f xml:space="preserve"> VLOOKUP($A6,학생정보!$A$2:$D$4,3)</f>
        <v>010-222-2222</v>
      </c>
      <c r="D6" t="str">
        <f xml:space="preserve"> VLOOKUP($A6,학생정보!$A$2:$D$4,4)</f>
        <v>전라북도 남원</v>
      </c>
      <c r="E6" t="s">
        <v>2</v>
      </c>
      <c r="F6">
        <v>88</v>
      </c>
    </row>
    <row r="7" spans="1:6" x14ac:dyDescent="0.3">
      <c r="A7" t="s">
        <v>9</v>
      </c>
      <c r="B7" t="str">
        <f xml:space="preserve"> VLOOKUP($A7,학생정보!$A$2:$D$4,2)</f>
        <v>성춘향</v>
      </c>
      <c r="C7" t="str">
        <f xml:space="preserve"> VLOOKUP($A7,학생정보!$A$2:$D$4,3)</f>
        <v>010-222-2222</v>
      </c>
      <c r="D7" t="str">
        <f xml:space="preserve"> VLOOKUP($A7,학생정보!$A$2:$D$4,4)</f>
        <v>전라북도 남원</v>
      </c>
      <c r="E7" t="s">
        <v>4</v>
      </c>
      <c r="F7">
        <v>90</v>
      </c>
    </row>
    <row r="8" spans="1:6" x14ac:dyDescent="0.3">
      <c r="A8" t="s">
        <v>7</v>
      </c>
      <c r="B8" t="str">
        <f xml:space="preserve"> VLOOKUP($A8,학생정보!$A$2:$D$4,2)</f>
        <v>홍길동</v>
      </c>
      <c r="C8" t="str">
        <f xml:space="preserve"> VLOOKUP($A8,학생정보!$A$2:$D$4,3)</f>
        <v>010-111-1113</v>
      </c>
      <c r="D8" t="str">
        <f xml:space="preserve"> VLOOKUP($A8,학생정보!$A$2:$D$4,4)</f>
        <v>서울특별시 강동구</v>
      </c>
      <c r="E8" t="s">
        <v>15</v>
      </c>
      <c r="F8">
        <v>100</v>
      </c>
    </row>
    <row r="9" spans="1:6" x14ac:dyDescent="0.3">
      <c r="A9" t="s">
        <v>9</v>
      </c>
      <c r="B9" t="str">
        <f xml:space="preserve"> VLOOKUP($A9,학생정보!$A$2:$D$4,2)</f>
        <v>성춘향</v>
      </c>
      <c r="C9" t="str">
        <f xml:space="preserve"> VLOOKUP($A9,학생정보!$A$2:$D$4,3)</f>
        <v>010-222-2222</v>
      </c>
      <c r="D9" t="str">
        <f xml:space="preserve"> VLOOKUP($A9,학생정보!$A$2:$D$4,4)</f>
        <v>전라북도 남원</v>
      </c>
      <c r="E9" t="s">
        <v>15</v>
      </c>
      <c r="F9">
        <v>100</v>
      </c>
    </row>
    <row r="10" spans="1:6" x14ac:dyDescent="0.3">
      <c r="A10" t="s">
        <v>52</v>
      </c>
      <c r="B10" t="e">
        <f xml:space="preserve"> VLOOKUP($A10,학생정보!$A$2:$D$4,2,FALSE)</f>
        <v>#N/A</v>
      </c>
      <c r="C10" t="s">
        <v>49</v>
      </c>
      <c r="D10" t="s">
        <v>48</v>
      </c>
      <c r="E10" t="s">
        <v>15</v>
      </c>
      <c r="F10">
        <v>100</v>
      </c>
    </row>
    <row r="12" spans="1:6" x14ac:dyDescent="0.3">
      <c r="A12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성적정보</vt:lpstr>
      <vt:lpstr>성적DB</vt:lpstr>
      <vt:lpstr>성적테이블</vt:lpstr>
      <vt:lpstr>학생정보</vt:lpstr>
      <vt:lpstr>성적일람표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KMS50520</dc:creator>
  <cp:lastModifiedBy>KMS50520</cp:lastModifiedBy>
  <dcterms:created xsi:type="dcterms:W3CDTF">2015-06-05T18:19:34Z</dcterms:created>
  <dcterms:modified xsi:type="dcterms:W3CDTF">2022-11-01T00:56:16Z</dcterms:modified>
</cp:coreProperties>
</file>