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ollyPC\Documents\HKUST\FYP\GEDDnet-master\"/>
    </mc:Choice>
  </mc:AlternateContent>
  <xr:revisionPtr revIDLastSave="0" documentId="13_ncr:1_{8C775DB1-CD48-489B-A7E8-6FAD9E0D1FAA}" xr6:coauthVersionLast="47" xr6:coauthVersionMax="47" xr10:uidLastSave="{00000000-0000-0000-0000-000000000000}"/>
  <bookViews>
    <workbookView xWindow="4520" yWindow="1350" windowWidth="19180" windowHeight="10200" firstSheet="3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1" i="5" l="1"/>
  <c r="T22" i="5"/>
  <c r="T23" i="5"/>
  <c r="N15" i="5"/>
  <c r="M33" i="5"/>
  <c r="K32" i="5"/>
  <c r="K33" i="5"/>
  <c r="L33" i="5"/>
  <c r="T19" i="5"/>
  <c r="N14" i="5"/>
  <c r="N16" i="5"/>
  <c r="J33" i="5"/>
  <c r="B34" i="5"/>
  <c r="B33" i="5"/>
  <c r="B32" i="5"/>
  <c r="C32" i="5"/>
  <c r="D32" i="5"/>
  <c r="E32" i="5"/>
  <c r="F32" i="5"/>
  <c r="G32" i="5"/>
  <c r="H32" i="5"/>
  <c r="I32" i="5"/>
  <c r="C33" i="5"/>
  <c r="D33" i="5"/>
  <c r="E33" i="5"/>
  <c r="F33" i="5"/>
  <c r="G33" i="5"/>
  <c r="H33" i="5"/>
  <c r="I33" i="5"/>
  <c r="C34" i="5"/>
  <c r="D34" i="5"/>
  <c r="E34" i="5"/>
  <c r="F34" i="5"/>
  <c r="G34" i="5"/>
  <c r="H34" i="5"/>
  <c r="I34" i="5"/>
  <c r="A32" i="5"/>
  <c r="A33" i="5"/>
  <c r="A34" i="5"/>
  <c r="Q20" i="5"/>
  <c r="Q28" i="5" s="1"/>
  <c r="P20" i="5"/>
  <c r="P27" i="5" s="1"/>
  <c r="R20" i="5"/>
  <c r="R26" i="5" s="1"/>
  <c r="S20" i="5"/>
  <c r="S26" i="5" s="1"/>
  <c r="P28" i="5"/>
  <c r="G28" i="5"/>
  <c r="I14" i="5"/>
  <c r="D14" i="5"/>
  <c r="H16" i="5"/>
  <c r="A16" i="5"/>
  <c r="B15" i="5"/>
  <c r="A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I16" i="5"/>
  <c r="C14" i="5"/>
  <c r="B14" i="5"/>
  <c r="E14" i="5"/>
  <c r="F14" i="5"/>
  <c r="G14" i="5"/>
  <c r="H14" i="5"/>
  <c r="A14" i="5"/>
  <c r="G21" i="5"/>
  <c r="J19" i="5"/>
  <c r="H20" i="5"/>
  <c r="I20" i="5"/>
  <c r="J20" i="5"/>
  <c r="K20" i="5"/>
  <c r="K26" i="5" s="1"/>
  <c r="L20" i="5"/>
  <c r="M20" i="5"/>
  <c r="M28" i="5" s="1"/>
  <c r="N20" i="5"/>
  <c r="N26" i="5" s="1"/>
  <c r="O20" i="5"/>
  <c r="O26" i="5" s="1"/>
  <c r="H19" i="5"/>
  <c r="H23" i="5" s="1"/>
  <c r="I19" i="5"/>
  <c r="I21" i="5" s="1"/>
  <c r="K19" i="5"/>
  <c r="K23" i="5" s="1"/>
  <c r="L19" i="5"/>
  <c r="L22" i="5" s="1"/>
  <c r="M19" i="5"/>
  <c r="M21" i="5" s="1"/>
  <c r="N19" i="5"/>
  <c r="N21" i="5" s="1"/>
  <c r="O19" i="5"/>
  <c r="O23" i="5" s="1"/>
  <c r="P19" i="5"/>
  <c r="P22" i="5" s="1"/>
  <c r="Q19" i="5"/>
  <c r="Q23" i="5" s="1"/>
  <c r="R19" i="5"/>
  <c r="S19" i="5"/>
  <c r="S21" i="5" s="1"/>
  <c r="G19" i="5"/>
  <c r="G23" i="5" s="1"/>
  <c r="G20" i="5"/>
  <c r="L27" i="5"/>
  <c r="I28" i="5"/>
  <c r="G19" i="1"/>
  <c r="H20" i="1"/>
  <c r="G26" i="1"/>
  <c r="G20" i="1"/>
  <c r="A32" i="1"/>
  <c r="M14" i="4"/>
  <c r="M15" i="4"/>
  <c r="M16" i="4"/>
  <c r="S21" i="4"/>
  <c r="S22" i="4"/>
  <c r="S23" i="4"/>
  <c r="S24" i="4"/>
  <c r="S19" i="4"/>
  <c r="M14" i="1"/>
  <c r="M15" i="1"/>
  <c r="M16" i="1"/>
  <c r="S21" i="1"/>
  <c r="S22" i="1"/>
  <c r="S23" i="1"/>
  <c r="S24" i="1"/>
  <c r="S19" i="1"/>
  <c r="O28" i="4"/>
  <c r="N28" i="4"/>
  <c r="M28" i="4"/>
  <c r="L28" i="4"/>
  <c r="K28" i="4"/>
  <c r="O26" i="4"/>
  <c r="N26" i="4"/>
  <c r="M26" i="4"/>
  <c r="Q24" i="4"/>
  <c r="P24" i="4"/>
  <c r="O24" i="4"/>
  <c r="N24" i="4"/>
  <c r="M24" i="4"/>
  <c r="L24" i="4"/>
  <c r="K24" i="4"/>
  <c r="J24" i="4"/>
  <c r="I24" i="4"/>
  <c r="Q23" i="4"/>
  <c r="P23" i="4"/>
  <c r="O23" i="4"/>
  <c r="N23" i="4"/>
  <c r="M23" i="4"/>
  <c r="L23" i="4"/>
  <c r="K23" i="4"/>
  <c r="J23" i="4"/>
  <c r="I23" i="4"/>
  <c r="H23" i="4"/>
  <c r="G23" i="4"/>
  <c r="Q22" i="4"/>
  <c r="K16" i="4" s="1"/>
  <c r="Q21" i="4"/>
  <c r="K14" i="4" s="1"/>
  <c r="P21" i="4"/>
  <c r="J14" i="4" s="1"/>
  <c r="O21" i="4"/>
  <c r="I14" i="4" s="1"/>
  <c r="N21" i="4"/>
  <c r="M21" i="4"/>
  <c r="G16" i="4" s="1"/>
  <c r="O20" i="4"/>
  <c r="O27" i="4" s="1"/>
  <c r="N20" i="4"/>
  <c r="N29" i="4" s="1"/>
  <c r="M20" i="4"/>
  <c r="M29" i="4" s="1"/>
  <c r="L20" i="4"/>
  <c r="L26" i="4" s="1"/>
  <c r="K20" i="4"/>
  <c r="K27" i="4" s="1"/>
  <c r="J20" i="4"/>
  <c r="J28" i="4" s="1"/>
  <c r="I20" i="4"/>
  <c r="I27" i="4" s="1"/>
  <c r="H20" i="4"/>
  <c r="H27" i="4" s="1"/>
  <c r="G20" i="4"/>
  <c r="G28" i="4" s="1"/>
  <c r="R19" i="4"/>
  <c r="R24" i="4" s="1"/>
  <c r="Q19" i="4"/>
  <c r="P19" i="4"/>
  <c r="P22" i="4" s="1"/>
  <c r="O19" i="4"/>
  <c r="O22" i="4" s="1"/>
  <c r="I16" i="4" s="1"/>
  <c r="N19" i="4"/>
  <c r="N22" i="4" s="1"/>
  <c r="H16" i="4" s="1"/>
  <c r="M19" i="4"/>
  <c r="M22" i="4" s="1"/>
  <c r="L19" i="4"/>
  <c r="L21" i="4" s="1"/>
  <c r="K19" i="4"/>
  <c r="K21" i="4" s="1"/>
  <c r="J19" i="4"/>
  <c r="J22" i="4" s="1"/>
  <c r="I19" i="4"/>
  <c r="I22" i="4" s="1"/>
  <c r="H19" i="4"/>
  <c r="H24" i="4" s="1"/>
  <c r="G19" i="4"/>
  <c r="G24" i="4" s="1"/>
  <c r="K14" i="1"/>
  <c r="L14" i="1"/>
  <c r="K15" i="1"/>
  <c r="L15" i="1"/>
  <c r="K16" i="1"/>
  <c r="L16" i="1"/>
  <c r="I14" i="1"/>
  <c r="P21" i="1"/>
  <c r="J16" i="1" s="1"/>
  <c r="Q21" i="1"/>
  <c r="R21" i="1"/>
  <c r="P22" i="1"/>
  <c r="J14" i="1" s="1"/>
  <c r="Q22" i="1"/>
  <c r="R22" i="1"/>
  <c r="P23" i="1"/>
  <c r="Q23" i="1"/>
  <c r="R23" i="1"/>
  <c r="P24" i="1"/>
  <c r="Q24" i="1"/>
  <c r="R24" i="1"/>
  <c r="G24" i="1"/>
  <c r="G21" i="1"/>
  <c r="P19" i="1"/>
  <c r="Q19" i="1"/>
  <c r="R19" i="1"/>
  <c r="O19" i="1"/>
  <c r="O20" i="3"/>
  <c r="O29" i="3" s="1"/>
  <c r="N20" i="3"/>
  <c r="N29" i="3" s="1"/>
  <c r="M20" i="3"/>
  <c r="M29" i="3" s="1"/>
  <c r="L20" i="3"/>
  <c r="L29" i="3" s="1"/>
  <c r="K20" i="3"/>
  <c r="K29" i="3" s="1"/>
  <c r="J20" i="3"/>
  <c r="J29" i="3" s="1"/>
  <c r="I20" i="3"/>
  <c r="I29" i="3" s="1"/>
  <c r="H20" i="3"/>
  <c r="H29" i="3" s="1"/>
  <c r="G20" i="3"/>
  <c r="G29" i="3" s="1"/>
  <c r="O19" i="3"/>
  <c r="O22" i="3" s="1"/>
  <c r="N19" i="3"/>
  <c r="N22" i="3" s="1"/>
  <c r="M19" i="3"/>
  <c r="M24" i="3" s="1"/>
  <c r="L19" i="3"/>
  <c r="L24" i="3" s="1"/>
  <c r="K19" i="3"/>
  <c r="K24" i="3" s="1"/>
  <c r="J19" i="3"/>
  <c r="J24" i="3" s="1"/>
  <c r="I19" i="3"/>
  <c r="I24" i="3" s="1"/>
  <c r="H19" i="3"/>
  <c r="H21" i="3" s="1"/>
  <c r="G19" i="3"/>
  <c r="G24" i="3" s="1"/>
  <c r="D15" i="2"/>
  <c r="D16" i="2"/>
  <c r="D14" i="2"/>
  <c r="J27" i="2"/>
  <c r="I27" i="2"/>
  <c r="H27" i="2"/>
  <c r="G27" i="2"/>
  <c r="L26" i="2"/>
  <c r="K26" i="2"/>
  <c r="N24" i="2"/>
  <c r="L24" i="2"/>
  <c r="K24" i="2"/>
  <c r="J24" i="2"/>
  <c r="N23" i="2"/>
  <c r="M23" i="2"/>
  <c r="N22" i="2"/>
  <c r="M22" i="2"/>
  <c r="G15" i="2" s="1"/>
  <c r="L22" i="2"/>
  <c r="K22" i="2"/>
  <c r="M21" i="2"/>
  <c r="O20" i="2"/>
  <c r="O29" i="2" s="1"/>
  <c r="N20" i="2"/>
  <c r="N29" i="2" s="1"/>
  <c r="M20" i="2"/>
  <c r="M29" i="2" s="1"/>
  <c r="L20" i="2"/>
  <c r="L29" i="2" s="1"/>
  <c r="K20" i="2"/>
  <c r="K29" i="2" s="1"/>
  <c r="J20" i="2"/>
  <c r="J26" i="2" s="1"/>
  <c r="I20" i="2"/>
  <c r="I26" i="2" s="1"/>
  <c r="H20" i="2"/>
  <c r="H28" i="2" s="1"/>
  <c r="G20" i="2"/>
  <c r="G28" i="2" s="1"/>
  <c r="O19" i="2"/>
  <c r="O24" i="2" s="1"/>
  <c r="N19" i="2"/>
  <c r="N21" i="2" s="1"/>
  <c r="M19" i="2"/>
  <c r="M24" i="2" s="1"/>
  <c r="G14" i="2" s="1"/>
  <c r="L19" i="2"/>
  <c r="L23" i="2" s="1"/>
  <c r="K19" i="2"/>
  <c r="K23" i="2" s="1"/>
  <c r="J19" i="2"/>
  <c r="J23" i="2" s="1"/>
  <c r="I19" i="2"/>
  <c r="I23" i="2" s="1"/>
  <c r="H19" i="2"/>
  <c r="H23" i="2" s="1"/>
  <c r="G19" i="2"/>
  <c r="G21" i="2" s="1"/>
  <c r="A14" i="1"/>
  <c r="A16" i="1"/>
  <c r="A15" i="1"/>
  <c r="H22" i="1"/>
  <c r="L21" i="1"/>
  <c r="L19" i="1"/>
  <c r="K19" i="1"/>
  <c r="J19" i="1"/>
  <c r="I19" i="1"/>
  <c r="H19" i="1"/>
  <c r="J21" i="1"/>
  <c r="K20" i="1"/>
  <c r="K29" i="1" s="1"/>
  <c r="H28" i="1"/>
  <c r="I20" i="1"/>
  <c r="I29" i="1" s="1"/>
  <c r="J20" i="1"/>
  <c r="J27" i="1" s="1"/>
  <c r="L20" i="1"/>
  <c r="L29" i="1" s="1"/>
  <c r="M20" i="1"/>
  <c r="M27" i="1" s="1"/>
  <c r="N20" i="1"/>
  <c r="N27" i="1" s="1"/>
  <c r="O20" i="1"/>
  <c r="O27" i="1" s="1"/>
  <c r="G28" i="1"/>
  <c r="I22" i="1"/>
  <c r="H23" i="1"/>
  <c r="K23" i="1"/>
  <c r="M19" i="1"/>
  <c r="M21" i="1" s="1"/>
  <c r="N19" i="1"/>
  <c r="N21" i="1" s="1"/>
  <c r="O22" i="1"/>
  <c r="R28" i="5" l="1"/>
  <c r="Q27" i="5"/>
  <c r="Q26" i="5"/>
  <c r="S27" i="5"/>
  <c r="S28" i="5"/>
  <c r="R27" i="5"/>
  <c r="P26" i="5"/>
  <c r="K22" i="5"/>
  <c r="G22" i="5"/>
  <c r="I22" i="5"/>
  <c r="H22" i="5"/>
  <c r="S22" i="5"/>
  <c r="M14" i="5" s="1"/>
  <c r="Q21" i="5"/>
  <c r="P21" i="5"/>
  <c r="H26" i="5"/>
  <c r="H27" i="5"/>
  <c r="H28" i="5"/>
  <c r="J28" i="5"/>
  <c r="L28" i="5"/>
  <c r="L26" i="5"/>
  <c r="K28" i="5"/>
  <c r="O22" i="5"/>
  <c r="Q22" i="5"/>
  <c r="N28" i="5"/>
  <c r="O28" i="5"/>
  <c r="J21" i="5"/>
  <c r="M22" i="5"/>
  <c r="P23" i="5"/>
  <c r="M27" i="5"/>
  <c r="L23" i="5"/>
  <c r="J22" i="5"/>
  <c r="M23" i="5"/>
  <c r="J27" i="5"/>
  <c r="H21" i="5"/>
  <c r="N23" i="5"/>
  <c r="K27" i="5"/>
  <c r="K21" i="5"/>
  <c r="N22" i="5"/>
  <c r="N27" i="5"/>
  <c r="I27" i="5"/>
  <c r="L21" i="5"/>
  <c r="R23" i="5"/>
  <c r="O27" i="5"/>
  <c r="S23" i="5"/>
  <c r="I26" i="5"/>
  <c r="J23" i="5"/>
  <c r="J26" i="5"/>
  <c r="O21" i="5"/>
  <c r="R22" i="5"/>
  <c r="M26" i="5"/>
  <c r="R21" i="5"/>
  <c r="I23" i="5"/>
  <c r="J15" i="1"/>
  <c r="J16" i="4"/>
  <c r="E14" i="4"/>
  <c r="F16" i="4"/>
  <c r="F14" i="4"/>
  <c r="F15" i="4"/>
  <c r="H14" i="4"/>
  <c r="R22" i="4"/>
  <c r="G15" i="4"/>
  <c r="H15" i="4"/>
  <c r="I15" i="4"/>
  <c r="G29" i="4"/>
  <c r="H29" i="4"/>
  <c r="I29" i="4"/>
  <c r="L27" i="4"/>
  <c r="F32" i="4" s="1"/>
  <c r="M27" i="4"/>
  <c r="G32" i="4" s="1"/>
  <c r="K22" i="4"/>
  <c r="E15" i="4" s="1"/>
  <c r="N27" i="4"/>
  <c r="H33" i="4" s="1"/>
  <c r="L22" i="4"/>
  <c r="H26" i="4"/>
  <c r="I21" i="4"/>
  <c r="I26" i="4"/>
  <c r="J21" i="4"/>
  <c r="R23" i="4"/>
  <c r="J26" i="4"/>
  <c r="H28" i="4"/>
  <c r="O29" i="4"/>
  <c r="I32" i="4" s="1"/>
  <c r="J15" i="4"/>
  <c r="G22" i="4"/>
  <c r="G14" i="4"/>
  <c r="K15" i="4"/>
  <c r="J29" i="4"/>
  <c r="K29" i="4"/>
  <c r="G21" i="4"/>
  <c r="G26" i="4"/>
  <c r="H21" i="4"/>
  <c r="K26" i="4"/>
  <c r="I28" i="4"/>
  <c r="G27" i="4"/>
  <c r="R21" i="4"/>
  <c r="J27" i="4"/>
  <c r="H22" i="4"/>
  <c r="L29" i="4"/>
  <c r="O24" i="3"/>
  <c r="N24" i="3"/>
  <c r="N27" i="3"/>
  <c r="M27" i="3"/>
  <c r="L27" i="3"/>
  <c r="J21" i="3"/>
  <c r="J23" i="3"/>
  <c r="J26" i="3"/>
  <c r="J27" i="3"/>
  <c r="I27" i="3"/>
  <c r="I26" i="3"/>
  <c r="I21" i="3"/>
  <c r="I23" i="3"/>
  <c r="H26" i="3"/>
  <c r="H28" i="3"/>
  <c r="G21" i="3"/>
  <c r="G23" i="3"/>
  <c r="G28" i="3"/>
  <c r="G26" i="3"/>
  <c r="A16" i="3"/>
  <c r="C16" i="3"/>
  <c r="L23" i="3"/>
  <c r="A14" i="3"/>
  <c r="O21" i="3"/>
  <c r="M23" i="3"/>
  <c r="K26" i="3"/>
  <c r="I28" i="3"/>
  <c r="K21" i="3"/>
  <c r="O27" i="3"/>
  <c r="N21" i="3"/>
  <c r="G22" i="3"/>
  <c r="N23" i="3"/>
  <c r="L26" i="3"/>
  <c r="J28" i="3"/>
  <c r="N16" i="3" s="1"/>
  <c r="C14" i="3"/>
  <c r="A15" i="3"/>
  <c r="H22" i="3"/>
  <c r="O23" i="3"/>
  <c r="M26" i="3"/>
  <c r="K28" i="3"/>
  <c r="I22" i="3"/>
  <c r="N26" i="3"/>
  <c r="L28" i="3"/>
  <c r="M21" i="3"/>
  <c r="C15" i="3"/>
  <c r="J22" i="3"/>
  <c r="H24" i="3"/>
  <c r="O26" i="3"/>
  <c r="M28" i="3"/>
  <c r="H23" i="3"/>
  <c r="L21" i="3"/>
  <c r="K22" i="3"/>
  <c r="G27" i="3"/>
  <c r="N28" i="3"/>
  <c r="K23" i="3"/>
  <c r="L22" i="3"/>
  <c r="H27" i="3"/>
  <c r="L16" i="3" s="1"/>
  <c r="O28" i="3"/>
  <c r="M22" i="3"/>
  <c r="K27" i="3"/>
  <c r="H14" i="2"/>
  <c r="H16" i="2"/>
  <c r="H15" i="2"/>
  <c r="E33" i="2"/>
  <c r="A16" i="2"/>
  <c r="A15" i="2"/>
  <c r="A14" i="2"/>
  <c r="O21" i="2"/>
  <c r="I28" i="2"/>
  <c r="C33" i="2" s="1"/>
  <c r="G22" i="2"/>
  <c r="J28" i="2"/>
  <c r="H22" i="2"/>
  <c r="O23" i="2"/>
  <c r="M26" i="2"/>
  <c r="K28" i="2"/>
  <c r="I22" i="2"/>
  <c r="G24" i="2"/>
  <c r="N26" i="2"/>
  <c r="L28" i="2"/>
  <c r="J22" i="2"/>
  <c r="H24" i="2"/>
  <c r="O26" i="2"/>
  <c r="M28" i="2"/>
  <c r="I24" i="2"/>
  <c r="N28" i="2"/>
  <c r="O28" i="2"/>
  <c r="G29" i="2"/>
  <c r="H29" i="2"/>
  <c r="H21" i="2"/>
  <c r="O22" i="2"/>
  <c r="K27" i="2"/>
  <c r="E34" i="2" s="1"/>
  <c r="I29" i="2"/>
  <c r="G16" i="2"/>
  <c r="I21" i="2"/>
  <c r="G23" i="2"/>
  <c r="L27" i="2"/>
  <c r="J29" i="2"/>
  <c r="D33" i="2" s="1"/>
  <c r="J21" i="2"/>
  <c r="M27" i="2"/>
  <c r="K21" i="2"/>
  <c r="G26" i="2"/>
  <c r="N27" i="2"/>
  <c r="L21" i="2"/>
  <c r="H26" i="2"/>
  <c r="O27" i="2"/>
  <c r="H29" i="1"/>
  <c r="I28" i="1"/>
  <c r="N28" i="1"/>
  <c r="L28" i="1"/>
  <c r="I27" i="1"/>
  <c r="N26" i="1"/>
  <c r="L27" i="1"/>
  <c r="L26" i="1"/>
  <c r="K26" i="1"/>
  <c r="M28" i="1"/>
  <c r="G33" i="1" s="1"/>
  <c r="H27" i="1"/>
  <c r="O28" i="1"/>
  <c r="I26" i="1"/>
  <c r="C34" i="1" s="1"/>
  <c r="F34" i="1"/>
  <c r="I23" i="1"/>
  <c r="H26" i="1"/>
  <c r="B34" i="1" s="1"/>
  <c r="O26" i="1"/>
  <c r="M26" i="1"/>
  <c r="G22" i="1"/>
  <c r="G29" i="1"/>
  <c r="G27" i="1"/>
  <c r="A33" i="1" s="1"/>
  <c r="J28" i="1"/>
  <c r="J22" i="1"/>
  <c r="J26" i="1"/>
  <c r="G34" i="1"/>
  <c r="A34" i="1"/>
  <c r="G32" i="1"/>
  <c r="F33" i="1"/>
  <c r="O29" i="1"/>
  <c r="K27" i="1"/>
  <c r="N29" i="1"/>
  <c r="M29" i="1"/>
  <c r="K28" i="1"/>
  <c r="J29" i="1"/>
  <c r="G23" i="1"/>
  <c r="L24" i="1"/>
  <c r="M24" i="1"/>
  <c r="O21" i="1"/>
  <c r="O24" i="1"/>
  <c r="N24" i="1"/>
  <c r="K24" i="1"/>
  <c r="K22" i="1"/>
  <c r="H21" i="1"/>
  <c r="K21" i="1"/>
  <c r="E14" i="1" s="1"/>
  <c r="J24" i="1"/>
  <c r="H24" i="1"/>
  <c r="J23" i="1"/>
  <c r="N22" i="1"/>
  <c r="I24" i="1"/>
  <c r="M22" i="1"/>
  <c r="I21" i="1"/>
  <c r="L22" i="1"/>
  <c r="L23" i="1"/>
  <c r="N23" i="1"/>
  <c r="M23" i="1"/>
  <c r="O23" i="1"/>
  <c r="M34" i="5" l="1"/>
  <c r="M32" i="5"/>
  <c r="L34" i="5"/>
  <c r="L32" i="5"/>
  <c r="K34" i="5"/>
  <c r="J34" i="5"/>
  <c r="J32" i="5"/>
  <c r="M16" i="5"/>
  <c r="M15" i="5"/>
  <c r="L15" i="5"/>
  <c r="L14" i="5"/>
  <c r="L16" i="5"/>
  <c r="K15" i="5"/>
  <c r="K14" i="5"/>
  <c r="K16" i="5"/>
  <c r="J16" i="5"/>
  <c r="J15" i="5"/>
  <c r="J14" i="5"/>
  <c r="G26" i="5"/>
  <c r="G27" i="5"/>
  <c r="L16" i="4"/>
  <c r="L15" i="4"/>
  <c r="L14" i="4"/>
  <c r="A32" i="4"/>
  <c r="A33" i="4"/>
  <c r="C33" i="4"/>
  <c r="C32" i="4"/>
  <c r="A16" i="4"/>
  <c r="A14" i="4"/>
  <c r="A15" i="4"/>
  <c r="C15" i="4"/>
  <c r="C16" i="4"/>
  <c r="C14" i="4"/>
  <c r="I33" i="4"/>
  <c r="E16" i="4"/>
  <c r="H32" i="4"/>
  <c r="D33" i="4"/>
  <c r="D32" i="4"/>
  <c r="E33" i="4"/>
  <c r="E32" i="4"/>
  <c r="B16" i="4"/>
  <c r="B15" i="4"/>
  <c r="B14" i="4"/>
  <c r="D16" i="4"/>
  <c r="D14" i="4"/>
  <c r="D15" i="4"/>
  <c r="B32" i="4"/>
  <c r="B33" i="4"/>
  <c r="F33" i="4"/>
  <c r="G33" i="4"/>
  <c r="D16" i="3"/>
  <c r="D14" i="3"/>
  <c r="D15" i="3"/>
  <c r="M16" i="3"/>
  <c r="M14" i="3"/>
  <c r="B16" i="3"/>
  <c r="K15" i="3"/>
  <c r="K14" i="3"/>
  <c r="O14" i="3"/>
  <c r="O16" i="3"/>
  <c r="O15" i="3"/>
  <c r="Q16" i="3"/>
  <c r="Q15" i="3"/>
  <c r="Q14" i="3"/>
  <c r="B14" i="3"/>
  <c r="B15" i="3"/>
  <c r="I14" i="3"/>
  <c r="I16" i="3"/>
  <c r="I15" i="3"/>
  <c r="G15" i="3"/>
  <c r="G14" i="3"/>
  <c r="G16" i="3"/>
  <c r="H15" i="3"/>
  <c r="H14" i="3"/>
  <c r="H16" i="3"/>
  <c r="N15" i="3"/>
  <c r="N14" i="3"/>
  <c r="R16" i="3"/>
  <c r="R15" i="3"/>
  <c r="R14" i="3"/>
  <c r="E16" i="3"/>
  <c r="E15" i="3"/>
  <c r="E14" i="3"/>
  <c r="F16" i="3"/>
  <c r="F15" i="3"/>
  <c r="F14" i="3"/>
  <c r="K16" i="3"/>
  <c r="S16" i="3"/>
  <c r="S15" i="3"/>
  <c r="S14" i="3"/>
  <c r="P16" i="3"/>
  <c r="P15" i="3"/>
  <c r="P14" i="3"/>
  <c r="L15" i="3"/>
  <c r="L14" i="3"/>
  <c r="M15" i="3"/>
  <c r="I14" i="2"/>
  <c r="I16" i="2"/>
  <c r="I15" i="2"/>
  <c r="E16" i="2"/>
  <c r="E14" i="2"/>
  <c r="E15" i="2"/>
  <c r="I32" i="2"/>
  <c r="I34" i="2"/>
  <c r="I33" i="2"/>
  <c r="F32" i="2"/>
  <c r="F33" i="2"/>
  <c r="C32" i="2"/>
  <c r="D32" i="2"/>
  <c r="C34" i="2"/>
  <c r="D34" i="2"/>
  <c r="C16" i="2"/>
  <c r="C15" i="2"/>
  <c r="C14" i="2"/>
  <c r="B34" i="2"/>
  <c r="B33" i="2"/>
  <c r="B32" i="2"/>
  <c r="A34" i="2"/>
  <c r="A33" i="2"/>
  <c r="A32" i="2"/>
  <c r="F34" i="2"/>
  <c r="E32" i="2"/>
  <c r="H34" i="2"/>
  <c r="H33" i="2"/>
  <c r="H32" i="2"/>
  <c r="G32" i="2"/>
  <c r="G34" i="2"/>
  <c r="G33" i="2"/>
  <c r="B16" i="2"/>
  <c r="B15" i="2"/>
  <c r="B14" i="2"/>
  <c r="F16" i="2"/>
  <c r="F14" i="2"/>
  <c r="F15" i="2"/>
  <c r="H33" i="1"/>
  <c r="F16" i="1"/>
  <c r="G16" i="1"/>
  <c r="B14" i="1"/>
  <c r="F32" i="1"/>
  <c r="C33" i="1"/>
  <c r="H32" i="1"/>
  <c r="D33" i="1"/>
  <c r="I33" i="1"/>
  <c r="B32" i="1"/>
  <c r="E34" i="1"/>
  <c r="I34" i="1"/>
  <c r="H34" i="1"/>
  <c r="I32" i="1"/>
  <c r="C32" i="1"/>
  <c r="B33" i="1"/>
  <c r="D16" i="1"/>
  <c r="E33" i="1"/>
  <c r="E32" i="1"/>
  <c r="D34" i="1"/>
  <c r="D32" i="1"/>
  <c r="I15" i="1"/>
  <c r="F14" i="1"/>
  <c r="E15" i="1"/>
  <c r="E16" i="1"/>
  <c r="B15" i="1"/>
  <c r="F15" i="1"/>
  <c r="H15" i="1"/>
  <c r="H16" i="1"/>
  <c r="D14" i="1"/>
  <c r="D15" i="1"/>
  <c r="I16" i="1"/>
  <c r="B16" i="1"/>
  <c r="H14" i="1"/>
  <c r="C14" i="1"/>
  <c r="C16" i="1"/>
  <c r="C15" i="1"/>
  <c r="G14" i="1"/>
  <c r="G15" i="1"/>
</calcChain>
</file>

<file path=xl/sharedStrings.xml><?xml version="1.0" encoding="utf-8"?>
<sst xmlns="http://schemas.openxmlformats.org/spreadsheetml/2006/main" count="39" uniqueCount="8">
  <si>
    <t>gaze vector:</t>
  </si>
  <si>
    <t>eye center:</t>
  </si>
  <si>
    <t>target point:</t>
  </si>
  <si>
    <t>plane para:</t>
  </si>
  <si>
    <t>projection mat:</t>
  </si>
  <si>
    <t>alpha:</t>
  </si>
  <si>
    <t>qi:</t>
  </si>
  <si>
    <t>target point of second plane: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</si>
</sst>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workbookViewId="0">
      <selection activeCell="A2" sqref="A2:I4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>
        <v>50</v>
      </c>
      <c r="B2">
        <v>100</v>
      </c>
      <c r="C2">
        <v>150</v>
      </c>
      <c r="D2">
        <v>20</v>
      </c>
      <c r="E2">
        <v>40</v>
      </c>
      <c r="F2">
        <v>60</v>
      </c>
      <c r="G2">
        <v>30</v>
      </c>
      <c r="H2">
        <v>70</v>
      </c>
      <c r="I2">
        <v>90</v>
      </c>
      <c r="J2">
        <v>172</v>
      </c>
      <c r="K2">
        <v>28</v>
      </c>
      <c r="L2">
        <v>63</v>
      </c>
      <c r="M2">
        <v>1</v>
      </c>
    </row>
    <row r="3" spans="1:13" x14ac:dyDescent="0.35">
      <c r="A3">
        <v>100</v>
      </c>
      <c r="B3">
        <v>150</v>
      </c>
      <c r="C3">
        <v>200</v>
      </c>
      <c r="D3">
        <v>40</v>
      </c>
      <c r="E3">
        <v>60</v>
      </c>
      <c r="F3">
        <v>80</v>
      </c>
      <c r="G3">
        <v>60</v>
      </c>
      <c r="H3">
        <v>100</v>
      </c>
      <c r="I3">
        <v>120</v>
      </c>
      <c r="J3">
        <v>184</v>
      </c>
      <c r="K3">
        <v>27</v>
      </c>
      <c r="L3">
        <v>56</v>
      </c>
      <c r="M3">
        <v>52</v>
      </c>
    </row>
    <row r="4" spans="1:13" x14ac:dyDescent="0.35">
      <c r="A4">
        <v>150</v>
      </c>
      <c r="B4">
        <v>200</v>
      </c>
      <c r="C4">
        <v>250</v>
      </c>
      <c r="D4">
        <v>60</v>
      </c>
      <c r="E4">
        <v>80</v>
      </c>
      <c r="F4">
        <v>100</v>
      </c>
      <c r="G4">
        <v>90</v>
      </c>
      <c r="H4">
        <v>130</v>
      </c>
      <c r="I4">
        <v>150</v>
      </c>
      <c r="J4">
        <v>1</v>
      </c>
      <c r="K4">
        <v>45</v>
      </c>
      <c r="L4">
        <v>312</v>
      </c>
      <c r="M4">
        <v>3</v>
      </c>
    </row>
    <row r="5" spans="1:13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7" spans="1:13" x14ac:dyDescent="0.35">
      <c r="A7" t="s">
        <v>1</v>
      </c>
    </row>
    <row r="8" spans="1:13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v>-5</v>
      </c>
      <c r="J8">
        <v>-5</v>
      </c>
      <c r="K8">
        <v>-5</v>
      </c>
      <c r="L8">
        <v>-5</v>
      </c>
      <c r="M8">
        <v>34</v>
      </c>
    </row>
    <row r="9" spans="1:13" x14ac:dyDescent="0.3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52</v>
      </c>
    </row>
    <row r="10" spans="1:13" x14ac:dyDescent="0.3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34</v>
      </c>
    </row>
    <row r="11" spans="1:13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3" spans="1:13" x14ac:dyDescent="0.35">
      <c r="A13" t="s">
        <v>2</v>
      </c>
    </row>
    <row r="14" spans="1:13" x14ac:dyDescent="0.35">
      <c r="A14">
        <f>$A22*G$21+$B22*G$22+$C22*G$23+$D22*G$24</f>
        <v>256.45695364238406</v>
      </c>
      <c r="B14">
        <f t="shared" ref="B14:G14" si="0">$A22*H$21+$B22*H$22+$C22*H$23+$D22*H$24</f>
        <v>421.21513944223096</v>
      </c>
      <c r="C14">
        <f t="shared" si="0"/>
        <v>492.09401709401709</v>
      </c>
      <c r="D14">
        <f t="shared" si="0"/>
        <v>268.44262295081978</v>
      </c>
      <c r="E14">
        <f t="shared" si="0"/>
        <v>427.47524752475238</v>
      </c>
      <c r="F14">
        <f>$A22*L$21+$B22*L$22+$C22*L$23+$D22*L$24</f>
        <v>496.27659574468072</v>
      </c>
      <c r="G14">
        <f t="shared" si="0"/>
        <v>261.81318681318686</v>
      </c>
      <c r="H14">
        <f>$A22*N$21+$B22*N$22+$C22*N$23+$D22*N$24</f>
        <v>452.77777777777789</v>
      </c>
      <c r="I14">
        <f>$A22*O$21+$B22*O$22+$C22*O$23+$D22*O$24</f>
        <v>493.95734597156383</v>
      </c>
      <c r="J14">
        <f t="shared" ref="J14:M16" si="1">$A22*P$21+$B22*P$22+$C22*P$23+$D22*P$24</f>
        <v>1006.624649859944</v>
      </c>
      <c r="K14">
        <f t="shared" si="1"/>
        <v>472.85714285714289</v>
      </c>
      <c r="L14">
        <f t="shared" si="1"/>
        <v>-761.75000000000023</v>
      </c>
      <c r="M14">
        <f t="shared" si="1"/>
        <v>122.77777777777759</v>
      </c>
    </row>
    <row r="15" spans="1:13" x14ac:dyDescent="0.35">
      <c r="A15">
        <f>$A23*G$21+$B23*G$22+$C23*G$23+$D23*G$24</f>
        <v>56.953642384105912</v>
      </c>
      <c r="B15">
        <f>$A23*H$21+$B23*H$22+$C23*H$23+$D23*H$24</f>
        <v>149.80079681274893</v>
      </c>
      <c r="C15">
        <f t="shared" ref="C15:C16" si="2">$A23*I$21+$B23*I$22+$C23*I$23+$D23*I$24</f>
        <v>189.74358974358969</v>
      </c>
      <c r="D15">
        <f t="shared" ref="D15" si="3">$A23*J$21+$B23*J$22+$C23*J$23+$D23*J$24</f>
        <v>52.459016393442781</v>
      </c>
      <c r="E15">
        <f t="shared" ref="E15" si="4">$A23*K$21+$B23*K$22+$C23*K$23+$D23*K$24</f>
        <v>146.53465346534648</v>
      </c>
      <c r="F15">
        <f t="shared" ref="F15" si="5">$A23*L$21+$B23*L$22+$C23*L$23+$D23*L$24</f>
        <v>187.23404255319136</v>
      </c>
      <c r="G15">
        <f>$A23*M$21+$B23*M$22+$C23*M$23+$D23*M$24</f>
        <v>54.945054945054991</v>
      </c>
      <c r="H15">
        <f t="shared" ref="H15:H16" si="6">$A23*N$21+$B23*N$22+$C23*N$23+$D23*N$24</f>
        <v>164.91228070175453</v>
      </c>
      <c r="I15">
        <f t="shared" ref="I15:I16" si="7">$A23*O$21+$B23*O$22+$C23*O$23+$D23*O$24</f>
        <v>188.62559241706151</v>
      </c>
      <c r="J15">
        <f t="shared" si="1"/>
        <v>516.13445378151266</v>
      </c>
      <c r="K15">
        <f t="shared" si="1"/>
        <v>133.9285714285715</v>
      </c>
      <c r="L15">
        <f t="shared" si="1"/>
        <v>-683.66666666666686</v>
      </c>
      <c r="M15">
        <f t="shared" si="1"/>
        <v>279.444444444444</v>
      </c>
    </row>
    <row r="16" spans="1:13" x14ac:dyDescent="0.35">
      <c r="A16">
        <f>$A24*G$21+$B24*G$22+$C24*G$23+$D24*G$24</f>
        <v>18.245033112582739</v>
      </c>
      <c r="B16">
        <f t="shared" ref="B16" si="8">$A24*H$21+$B24*H$22+$C24*H$23+$D24*H$24</f>
        <v>272.33067729083655</v>
      </c>
      <c r="C16">
        <f t="shared" si="2"/>
        <v>381.63817663817662</v>
      </c>
      <c r="D16">
        <f>$A24*J$21+$B24*J$22+$C24*J$23+$D24*J$24</f>
        <v>38.770491803278794</v>
      </c>
      <c r="E16">
        <f>$A24*K$21+$B24*K$22+$C24*K$23+$D24*K$24</f>
        <v>283.21782178217808</v>
      </c>
      <c r="F16">
        <f>$A24*L$21+$B24*L$22+$C24*L$23+$D24*L$24</f>
        <v>388.97163120567348</v>
      </c>
      <c r="G16">
        <f>$A24*M$21+$B24*M$22+$C24*M$23+$D24*M$24</f>
        <v>27.417582417582572</v>
      </c>
      <c r="H16">
        <f t="shared" si="6"/>
        <v>321.49122807017551</v>
      </c>
      <c r="I16">
        <f t="shared" si="7"/>
        <v>384.90521327014204</v>
      </c>
      <c r="J16">
        <f t="shared" si="1"/>
        <v>1348.126050420168</v>
      </c>
      <c r="K16">
        <f t="shared" si="1"/>
        <v>248.57142857142858</v>
      </c>
      <c r="L16">
        <f t="shared" si="1"/>
        <v>-2242.3833333333337</v>
      </c>
      <c r="M16">
        <f t="shared" si="1"/>
        <v>1045.4999999999998</v>
      </c>
    </row>
    <row r="18" spans="1:19" x14ac:dyDescent="0.35">
      <c r="A18" t="s">
        <v>3</v>
      </c>
    </row>
    <row r="19" spans="1:19" x14ac:dyDescent="0.35">
      <c r="A19">
        <v>1</v>
      </c>
      <c r="B19">
        <v>1</v>
      </c>
      <c r="C19">
        <v>0</v>
      </c>
      <c r="D19">
        <v>1</v>
      </c>
      <c r="F19" t="s">
        <v>5</v>
      </c>
      <c r="G19">
        <f>-($A19*A$8+$B19*A$9+$C19*A$10+$D19*A$11)/($A19*A$2+$B19*A$3+$C19*A$4+$D19*A$5)</f>
        <v>-0.30463576158940397</v>
      </c>
      <c r="H19">
        <f>-($A19*B8+$B19*B9+$C19*B10+$D19*B11)/($A19*B2+$B19*B3+$C19*B4+$D19*B5)</f>
        <v>-0.18326693227091634</v>
      </c>
      <c r="I19">
        <f>-($A19*C8+$B19*C9+$C19*C10+$D19*C11)/($A19*C2+$B19*C3+$C19*C4+$D19*C5)</f>
        <v>-0.13105413105413105</v>
      </c>
      <c r="J19">
        <f>-($A19*D8+$B19*D9+$C19*D10+$D19*D11)/($A19*D2+$B19*D3+$C19*D4+$D19*D5)</f>
        <v>-0.75409836065573765</v>
      </c>
      <c r="K19">
        <f>-($A19*E8+$B19*E9+$C19*E10+$D19*E11)/($A19*E2+$B19*E3+$C19*E4+$D19*E5)</f>
        <v>-0.45544554455445546</v>
      </c>
      <c r="L19">
        <f>-($A19*F8+$B19*F9+$C19*F10+$D19*F11)/($A19*F2+$B19*F3+$C19*F4+$D19*F5)</f>
        <v>-0.32624113475177308</v>
      </c>
      <c r="M19">
        <f t="shared" ref="M19:N19" si="9">-($A19*G8+$B19*G9+$C19*G10+$D19*G11)/($A19*G2+$B19*G3+$C19*G4+$D19*G5)</f>
        <v>-0.50549450549450547</v>
      </c>
      <c r="N19">
        <f t="shared" si="9"/>
        <v>-0.26900584795321636</v>
      </c>
      <c r="O19">
        <f>-($A19*I8+$B19*I9+$C19*I10+$D19*I11)/($A19*I2+$B19*I3+$C19*I4+$D19*I5)</f>
        <v>-0.21800947867298578</v>
      </c>
      <c r="P19">
        <f>-($A19*J8+$B19*J9+$C19*J10+$D19*J11)/($A19*J2+$B19*J3+$C19*J4+$D19*J5)</f>
        <v>-0.12885154061624648</v>
      </c>
      <c r="Q19">
        <f t="shared" ref="Q19:S19" si="10">-($A19*K8+$B19*K9+$C19*K10+$D19*K11)/($A19*K2+$B19*K3+$C19*K4+$D19*K5)</f>
        <v>-0.8214285714285714</v>
      </c>
      <c r="R19">
        <f t="shared" si="10"/>
        <v>-0.38333333333333336</v>
      </c>
      <c r="S19">
        <f t="shared" si="10"/>
        <v>-1.6111111111111112</v>
      </c>
    </row>
    <row r="20" spans="1:19" x14ac:dyDescent="0.35">
      <c r="A20">
        <v>1</v>
      </c>
      <c r="B20">
        <v>0</v>
      </c>
      <c r="C20">
        <v>1</v>
      </c>
      <c r="D20">
        <v>1</v>
      </c>
      <c r="G20">
        <f>-($A20*A$8+$B20*A$9+$C20*A$10+$D20*A$11)/($A20*A$2+$B20*A$3+$C20*A$4+$D20*A$5)</f>
        <v>-0.22885572139303484</v>
      </c>
      <c r="H20">
        <f>-($A20*B$8+$B20*B$9+$C20*B$10+$D20*B$11)/($A20*B$2+$B20*B$3+$C20*B$4+$D20*B$5)</f>
        <v>-0.15282392026578073</v>
      </c>
      <c r="I20">
        <f t="shared" ref="I20:O20" si="11">-($A20*C$8+$B20*C$9+$C20*C$10+$D20*C$11)/($A20*C$2+$B20*C$3+$C20*C$4+$D20*C$5)</f>
        <v>-0.11471321695760599</v>
      </c>
      <c r="J20">
        <f t="shared" si="11"/>
        <v>-0.5679012345679012</v>
      </c>
      <c r="K20">
        <f>-($A20*E$8+$B20*E$9+$C20*E$10+$D20*E$11)/($A20*E$2+$B20*E$3+$C20*E$4+$D20*E$5)</f>
        <v>-0.38016528925619836</v>
      </c>
      <c r="L20">
        <f t="shared" si="11"/>
        <v>-0.2857142857142857</v>
      </c>
      <c r="M20">
        <f t="shared" si="11"/>
        <v>-0.38016528925619836</v>
      </c>
      <c r="N20">
        <f t="shared" si="11"/>
        <v>-0.22885572139303484</v>
      </c>
      <c r="O20">
        <f t="shared" si="11"/>
        <v>-0.1908713692946058</v>
      </c>
    </row>
    <row r="21" spans="1:19" x14ac:dyDescent="0.35">
      <c r="A21" t="s">
        <v>4</v>
      </c>
      <c r="F21" t="s">
        <v>6</v>
      </c>
      <c r="G21">
        <f>A8+G$19*A2</f>
        <v>-20.231788079470199</v>
      </c>
      <c r="H21">
        <f t="shared" ref="H21:N21" si="12">B8+H$19*B2</f>
        <v>-23.326693227091635</v>
      </c>
      <c r="I21">
        <f t="shared" si="12"/>
        <v>-24.658119658119659</v>
      </c>
      <c r="J21">
        <f t="shared" si="12"/>
        <v>-20.081967213114751</v>
      </c>
      <c r="K21">
        <f t="shared" si="12"/>
        <v>-23.21782178217822</v>
      </c>
      <c r="L21">
        <f t="shared" si="12"/>
        <v>-24.574468085106385</v>
      </c>
      <c r="M21">
        <f t="shared" si="12"/>
        <v>-20.164835164835164</v>
      </c>
      <c r="N21">
        <f t="shared" si="12"/>
        <v>-23.830409356725145</v>
      </c>
      <c r="O21">
        <f t="shared" ref="O21" si="13">I8+O$19*I2</f>
        <v>-24.620853080568722</v>
      </c>
      <c r="P21">
        <f t="shared" ref="P21:P24" si="14">J8+P$19*J2</f>
        <v>-27.162464985994397</v>
      </c>
      <c r="Q21">
        <f t="shared" ref="Q21:Q24" si="15">K8+Q$19*K2</f>
        <v>-28</v>
      </c>
      <c r="R21">
        <f t="shared" ref="R21:S24" si="16">L8+R$19*L2</f>
        <v>-29.150000000000002</v>
      </c>
      <c r="S21">
        <f t="shared" si="16"/>
        <v>32.388888888888886</v>
      </c>
    </row>
    <row r="22" spans="1:19" x14ac:dyDescent="0.35">
      <c r="A22">
        <v>10</v>
      </c>
      <c r="B22">
        <v>20</v>
      </c>
      <c r="C22">
        <v>15</v>
      </c>
      <c r="D22">
        <v>5</v>
      </c>
      <c r="G22">
        <f>A9+G$19*A3</f>
        <v>19.536423841059602</v>
      </c>
      <c r="H22">
        <f>B9+H$19*B3</f>
        <v>22.509960159362549</v>
      </c>
      <c r="I22">
        <f>C9+I$19*C3</f>
        <v>23.789173789173791</v>
      </c>
      <c r="J22">
        <f t="shared" ref="J22:J24" si="17">D9+J$19*D3</f>
        <v>19.836065573770494</v>
      </c>
      <c r="K22">
        <f t="shared" ref="K22:K24" si="18">E9+K$19*E3</f>
        <v>22.673267326732674</v>
      </c>
      <c r="L22">
        <f t="shared" ref="L22:L24" si="19">F9+L$19*F3</f>
        <v>23.900709219858154</v>
      </c>
      <c r="M22">
        <f t="shared" ref="M22:M24" si="20">G9+M$19*G3</f>
        <v>19.670329670329672</v>
      </c>
      <c r="N22">
        <f t="shared" ref="N22:N24" si="21">H9+N$19*H3</f>
        <v>23.099415204678365</v>
      </c>
      <c r="O22">
        <f>I9+O$19*I3</f>
        <v>23.838862559241704</v>
      </c>
      <c r="P22">
        <f t="shared" si="14"/>
        <v>26.291316526610647</v>
      </c>
      <c r="Q22">
        <f t="shared" si="15"/>
        <v>27.821428571428573</v>
      </c>
      <c r="R22">
        <f t="shared" si="16"/>
        <v>28.533333333333331</v>
      </c>
      <c r="S22">
        <f t="shared" si="16"/>
        <v>-31.777777777777786</v>
      </c>
    </row>
    <row r="23" spans="1:19" x14ac:dyDescent="0.35">
      <c r="A23">
        <v>30</v>
      </c>
      <c r="B23">
        <v>30</v>
      </c>
      <c r="C23">
        <v>10</v>
      </c>
      <c r="D23">
        <v>50</v>
      </c>
      <c r="G23">
        <f>A10+G$19*A4</f>
        <v>4.3046357615894024</v>
      </c>
      <c r="H23">
        <f t="shared" ref="H23:H24" si="22">B10+H$19*B4</f>
        <v>13.34661354581673</v>
      </c>
      <c r="I23">
        <f t="shared" ref="I23:I24" si="23">C10+I$19*C4</f>
        <v>17.236467236467234</v>
      </c>
      <c r="J23">
        <f t="shared" si="17"/>
        <v>4.754098360655739</v>
      </c>
      <c r="K23">
        <f t="shared" si="18"/>
        <v>13.56435643564356</v>
      </c>
      <c r="L23">
        <f t="shared" si="19"/>
        <v>17.37588652482269</v>
      </c>
      <c r="M23">
        <f t="shared" si="20"/>
        <v>4.5054945054945108</v>
      </c>
      <c r="N23">
        <f t="shared" si="21"/>
        <v>15.029239766081872</v>
      </c>
      <c r="O23">
        <f t="shared" ref="O23:O24" si="24">I10+O$19*I4</f>
        <v>17.29857819905213</v>
      </c>
      <c r="P23">
        <f t="shared" si="14"/>
        <v>49.871148459383754</v>
      </c>
      <c r="Q23">
        <f t="shared" si="15"/>
        <v>13.035714285714285</v>
      </c>
      <c r="R23">
        <f t="shared" si="16"/>
        <v>-69.600000000000009</v>
      </c>
      <c r="S23">
        <f t="shared" si="16"/>
        <v>29.166666666666664</v>
      </c>
    </row>
    <row r="24" spans="1:19" x14ac:dyDescent="0.35">
      <c r="A24">
        <v>20</v>
      </c>
      <c r="B24">
        <v>15</v>
      </c>
      <c r="C24">
        <v>30</v>
      </c>
      <c r="D24">
        <v>1</v>
      </c>
      <c r="G24">
        <f>A11+G$19*A5</f>
        <v>0.69536423841059603</v>
      </c>
      <c r="H24">
        <f t="shared" si="22"/>
        <v>0.81673306772908361</v>
      </c>
      <c r="I24">
        <f t="shared" si="23"/>
        <v>0.86894586894586889</v>
      </c>
      <c r="J24">
        <f t="shared" si="17"/>
        <v>0.24590163934426235</v>
      </c>
      <c r="K24">
        <f t="shared" si="18"/>
        <v>0.54455445544554459</v>
      </c>
      <c r="L24">
        <f t="shared" si="19"/>
        <v>0.67375886524822692</v>
      </c>
      <c r="M24">
        <f t="shared" si="20"/>
        <v>0.49450549450549453</v>
      </c>
      <c r="N24">
        <f t="shared" si="21"/>
        <v>0.73099415204678364</v>
      </c>
      <c r="O24">
        <f t="shared" si="24"/>
        <v>0.78199052132701419</v>
      </c>
      <c r="P24">
        <f t="shared" si="14"/>
        <v>0.87114845938375352</v>
      </c>
      <c r="Q24">
        <f t="shared" si="15"/>
        <v>0.1785714285714286</v>
      </c>
      <c r="R24">
        <f t="shared" si="16"/>
        <v>0.6166666666666667</v>
      </c>
      <c r="S24">
        <f t="shared" si="16"/>
        <v>-0.61111111111111116</v>
      </c>
    </row>
    <row r="26" spans="1:19" x14ac:dyDescent="0.35">
      <c r="G26">
        <f>A8+G$20*A2</f>
        <v>-16.442786069651742</v>
      </c>
      <c r="H26">
        <f t="shared" ref="H26:O26" si="25">B8+H$20*B2</f>
        <v>-20.282392026578073</v>
      </c>
      <c r="I26">
        <f t="shared" si="25"/>
        <v>-22.206982543640898</v>
      </c>
      <c r="J26">
        <f t="shared" si="25"/>
        <v>-16.358024691358025</v>
      </c>
      <c r="K26">
        <f>E8+K$20*E2</f>
        <v>-20.206611570247937</v>
      </c>
      <c r="L26">
        <f t="shared" si="25"/>
        <v>-22.142857142857142</v>
      </c>
      <c r="M26">
        <f t="shared" si="25"/>
        <v>-16.404958677685951</v>
      </c>
      <c r="N26">
        <f t="shared" si="25"/>
        <v>-21.019900497512438</v>
      </c>
      <c r="O26">
        <f t="shared" si="25"/>
        <v>-22.178423236514522</v>
      </c>
    </row>
    <row r="27" spans="1:19" x14ac:dyDescent="0.35">
      <c r="G27">
        <f t="shared" ref="G27:G29" si="26">A9+G$20*A3</f>
        <v>27.114427860696516</v>
      </c>
      <c r="H27">
        <f>B9+H$20*B3</f>
        <v>27.076411960132891</v>
      </c>
      <c r="I27">
        <f t="shared" ref="I27:I29" si="27">C9+I$20*C3</f>
        <v>27.057356608478802</v>
      </c>
      <c r="J27">
        <f t="shared" ref="J27:J29" si="28">D9+J$20*D3</f>
        <v>27.283950617283953</v>
      </c>
      <c r="K27">
        <f>E9+K$20*E3</f>
        <v>27.190082644628099</v>
      </c>
      <c r="L27">
        <f t="shared" ref="L27:L29" si="29">F9+L$20*F3</f>
        <v>27.142857142857146</v>
      </c>
      <c r="M27">
        <f t="shared" ref="M27:M29" si="30">G9+M$20*G3</f>
        <v>27.190082644628099</v>
      </c>
      <c r="N27">
        <f t="shared" ref="N27:N29" si="31">H9+N$20*H3</f>
        <v>27.114427860696516</v>
      </c>
      <c r="O27">
        <f t="shared" ref="O27:O29" si="32">I9+O$20*I3</f>
        <v>27.095435684647306</v>
      </c>
    </row>
    <row r="28" spans="1:19" x14ac:dyDescent="0.35">
      <c r="G28">
        <f t="shared" si="26"/>
        <v>15.671641791044777</v>
      </c>
      <c r="H28">
        <f t="shared" ref="H28:H29" si="33">B10+H$20*B4</f>
        <v>19.435215946843854</v>
      </c>
      <c r="I28">
        <f t="shared" si="27"/>
        <v>21.321695760598502</v>
      </c>
      <c r="J28">
        <f t="shared" si="28"/>
        <v>15.925925925925931</v>
      </c>
      <c r="K28">
        <f t="shared" ref="K28:K29" si="34">E10+K$20*E4</f>
        <v>19.58677685950413</v>
      </c>
      <c r="L28">
        <f t="shared" si="29"/>
        <v>21.428571428571431</v>
      </c>
      <c r="M28">
        <f t="shared" si="30"/>
        <v>15.785123966942145</v>
      </c>
      <c r="N28">
        <f t="shared" si="31"/>
        <v>20.24875621890547</v>
      </c>
      <c r="O28">
        <f>I10+O$20*I4</f>
        <v>21.369294605809131</v>
      </c>
    </row>
    <row r="29" spans="1:19" x14ac:dyDescent="0.35">
      <c r="G29">
        <f t="shared" si="26"/>
        <v>0.77114427860696511</v>
      </c>
      <c r="H29">
        <f t="shared" si="33"/>
        <v>0.84717607973421927</v>
      </c>
      <c r="I29">
        <f t="shared" si="27"/>
        <v>0.88528678304239405</v>
      </c>
      <c r="J29">
        <f t="shared" si="28"/>
        <v>0.4320987654320988</v>
      </c>
      <c r="K29">
        <f t="shared" si="34"/>
        <v>0.61983471074380159</v>
      </c>
      <c r="L29">
        <f t="shared" si="29"/>
        <v>0.7142857142857143</v>
      </c>
      <c r="M29">
        <f t="shared" si="30"/>
        <v>0.61983471074380159</v>
      </c>
      <c r="N29">
        <f t="shared" si="31"/>
        <v>0.77114427860696511</v>
      </c>
      <c r="O29">
        <f t="shared" si="32"/>
        <v>0.8091286307053942</v>
      </c>
    </row>
    <row r="31" spans="1:19" x14ac:dyDescent="0.35">
      <c r="A31" t="s">
        <v>7</v>
      </c>
    </row>
    <row r="32" spans="1:19" x14ac:dyDescent="0.35">
      <c r="A32">
        <f t="shared" ref="A32:I34" si="35">$A22*G$26+$B22*G$27+$C22*G$28+$D22*G$29</f>
        <v>616.79104477611941</v>
      </c>
      <c r="B32">
        <f t="shared" si="35"/>
        <v>634.46843853820587</v>
      </c>
      <c r="C32">
        <f t="shared" si="35"/>
        <v>643.32917705735656</v>
      </c>
      <c r="D32">
        <f t="shared" si="35"/>
        <v>623.14814814814827</v>
      </c>
      <c r="E32">
        <f t="shared" si="35"/>
        <v>638.63636363636351</v>
      </c>
      <c r="F32">
        <f t="shared" si="35"/>
        <v>646.42857142857144</v>
      </c>
      <c r="G32">
        <f t="shared" si="35"/>
        <v>619.62809917355355</v>
      </c>
      <c r="H32">
        <f t="shared" si="35"/>
        <v>639.67661691542287</v>
      </c>
      <c r="I32">
        <f t="shared" si="35"/>
        <v>644.70954356846482</v>
      </c>
    </row>
    <row r="33" spans="1:9" x14ac:dyDescent="0.35">
      <c r="A33">
        <f t="shared" si="35"/>
        <v>515.42288557213919</v>
      </c>
      <c r="B33">
        <f t="shared" si="35"/>
        <v>440.53156146179407</v>
      </c>
      <c r="C33">
        <f t="shared" si="35"/>
        <v>402.99251870324184</v>
      </c>
      <c r="D33">
        <f t="shared" si="35"/>
        <v>508.64197530864209</v>
      </c>
      <c r="E33">
        <f t="shared" si="35"/>
        <v>436.36363636363632</v>
      </c>
      <c r="F33">
        <f t="shared" si="35"/>
        <v>400.00000000000017</v>
      </c>
      <c r="G33">
        <f t="shared" si="35"/>
        <v>512.39669421487599</v>
      </c>
      <c r="H33">
        <f t="shared" si="35"/>
        <v>423.88059701492523</v>
      </c>
      <c r="I33">
        <f t="shared" si="35"/>
        <v>401.65975103734445</v>
      </c>
    </row>
    <row r="34" spans="1:9" x14ac:dyDescent="0.35">
      <c r="A34">
        <f t="shared" si="35"/>
        <v>548.78109452736317</v>
      </c>
      <c r="B34">
        <f t="shared" si="35"/>
        <v>584.40199335548186</v>
      </c>
      <c r="C34">
        <f t="shared" si="35"/>
        <v>602.25685785536143</v>
      </c>
      <c r="D34">
        <f t="shared" si="35"/>
        <v>560.30864197530877</v>
      </c>
      <c r="E34">
        <f t="shared" si="35"/>
        <v>591.9421487603305</v>
      </c>
      <c r="F34">
        <f t="shared" si="35"/>
        <v>607.85714285714289</v>
      </c>
      <c r="G34">
        <f t="shared" si="35"/>
        <v>553.92561983471069</v>
      </c>
      <c r="H34">
        <f t="shared" si="35"/>
        <v>594.55223880597009</v>
      </c>
      <c r="I34">
        <f t="shared" si="35"/>
        <v>604.75103734439836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910F-FC40-4C4C-87D5-FDB4C155C991}">
  <dimension ref="A1:S33"/>
  <sheetViews>
    <sheetView workbookViewId="0">
      <selection activeCell="I12" sqref="I12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>
        <v>50</v>
      </c>
      <c r="B2">
        <v>100</v>
      </c>
      <c r="C2">
        <v>150</v>
      </c>
      <c r="D2">
        <v>20</v>
      </c>
      <c r="E2">
        <v>40</v>
      </c>
      <c r="F2">
        <v>60</v>
      </c>
      <c r="G2">
        <v>30</v>
      </c>
      <c r="H2">
        <v>70</v>
      </c>
      <c r="I2">
        <v>90</v>
      </c>
      <c r="J2">
        <v>172</v>
      </c>
      <c r="K2">
        <v>28</v>
      </c>
      <c r="L2">
        <v>63</v>
      </c>
      <c r="M2">
        <v>1</v>
      </c>
    </row>
    <row r="3" spans="1:13" x14ac:dyDescent="0.35">
      <c r="A3">
        <v>100</v>
      </c>
      <c r="B3">
        <v>150</v>
      </c>
      <c r="C3">
        <v>200</v>
      </c>
      <c r="D3">
        <v>40</v>
      </c>
      <c r="E3">
        <v>60</v>
      </c>
      <c r="F3">
        <v>80</v>
      </c>
      <c r="G3">
        <v>60</v>
      </c>
      <c r="H3">
        <v>100</v>
      </c>
      <c r="I3">
        <v>120</v>
      </c>
      <c r="J3">
        <v>184</v>
      </c>
      <c r="K3">
        <v>27</v>
      </c>
      <c r="L3">
        <v>56</v>
      </c>
      <c r="M3">
        <v>52</v>
      </c>
    </row>
    <row r="4" spans="1:13" x14ac:dyDescent="0.35">
      <c r="A4">
        <v>150</v>
      </c>
      <c r="B4">
        <v>200</v>
      </c>
      <c r="C4">
        <v>250</v>
      </c>
      <c r="D4">
        <v>60</v>
      </c>
      <c r="E4">
        <v>80</v>
      </c>
      <c r="F4">
        <v>100</v>
      </c>
      <c r="G4">
        <v>90</v>
      </c>
      <c r="H4">
        <v>130</v>
      </c>
      <c r="I4">
        <v>150</v>
      </c>
      <c r="J4">
        <v>1</v>
      </c>
      <c r="K4">
        <v>45</v>
      </c>
      <c r="L4">
        <v>312</v>
      </c>
      <c r="M4">
        <v>3</v>
      </c>
    </row>
    <row r="5" spans="1:13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7" spans="1:13" x14ac:dyDescent="0.35">
      <c r="A7" t="s">
        <v>1</v>
      </c>
    </row>
    <row r="8" spans="1:13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v>-5</v>
      </c>
      <c r="J8">
        <v>-5</v>
      </c>
      <c r="K8">
        <v>-5</v>
      </c>
      <c r="L8">
        <v>-5</v>
      </c>
      <c r="M8">
        <v>34</v>
      </c>
    </row>
    <row r="9" spans="1:13" x14ac:dyDescent="0.3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52</v>
      </c>
    </row>
    <row r="10" spans="1:13" x14ac:dyDescent="0.3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34</v>
      </c>
    </row>
    <row r="11" spans="1:13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3" spans="1:13" x14ac:dyDescent="0.35">
      <c r="A13" t="s">
        <v>2</v>
      </c>
    </row>
    <row r="14" spans="1:13" x14ac:dyDescent="0.35">
      <c r="A14">
        <f>$A22*G$21+$B22*G$22+$C22*G$23+$D22*G$24</f>
        <v>256.45695364238406</v>
      </c>
      <c r="B14">
        <f t="shared" ref="B14:G16" si="0">$A22*H$21+$B22*H$22+$C22*H$23+$D22*H$24</f>
        <v>421.21513944223108</v>
      </c>
      <c r="C14">
        <f t="shared" si="0"/>
        <v>492.09401709401709</v>
      </c>
      <c r="D14">
        <f t="shared" si="0"/>
        <v>268.44262295081973</v>
      </c>
      <c r="E14">
        <f t="shared" si="0"/>
        <v>427.47524752475249</v>
      </c>
      <c r="F14">
        <f>$A22*L$21+$B22*L$22+$C22*L$23+$D22*L$24</f>
        <v>496.27659574468066</v>
      </c>
      <c r="G14">
        <f t="shared" si="0"/>
        <v>261.81318681318692</v>
      </c>
      <c r="H14">
        <f>$A22*N$21+$B22*N$22+$C22*N$23+$D22*N$24</f>
        <v>452.77777777777789</v>
      </c>
      <c r="I14">
        <f>$A22*O$21+$B22*O$22+$C22*O$23+$D22*O$24</f>
        <v>493.95734597156394</v>
      </c>
      <c r="J14">
        <f t="shared" ref="J14:M16" si="1">$A22*P$21+$B22*P$22+$C22*P$23+$D22*P$24</f>
        <v>1006.624649859944</v>
      </c>
      <c r="K14">
        <f t="shared" si="1"/>
        <v>472.85714285714289</v>
      </c>
      <c r="L14">
        <f t="shared" si="1"/>
        <v>-761.75000000000034</v>
      </c>
      <c r="M14">
        <f t="shared" si="1"/>
        <v>122.7777777777774</v>
      </c>
    </row>
    <row r="15" spans="1:13" x14ac:dyDescent="0.35">
      <c r="A15">
        <f>$A23*G$21+$B23*G$22+$C23*G$23+$D23*G$24</f>
        <v>56.953642384105926</v>
      </c>
      <c r="B15">
        <f>$A23*H$21+$B23*H$22+$C23*H$23+$D23*H$24</f>
        <v>149.8007968127489</v>
      </c>
      <c r="C15">
        <f t="shared" si="0"/>
        <v>189.74358974358972</v>
      </c>
      <c r="D15">
        <f t="shared" si="0"/>
        <v>52.459016393442759</v>
      </c>
      <c r="E15">
        <f t="shared" si="0"/>
        <v>146.53465346534651</v>
      </c>
      <c r="F15">
        <f t="shared" si="0"/>
        <v>187.2340425531913</v>
      </c>
      <c r="G15">
        <f>$A23*M$21+$B23*M$22+$C23*M$23+$D23*M$24</f>
        <v>54.945054945055041</v>
      </c>
      <c r="H15">
        <f t="shared" ref="H15:I16" si="2">$A23*N$21+$B23*N$22+$C23*N$23+$D23*N$24</f>
        <v>164.9122807017545</v>
      </c>
      <c r="I15">
        <f t="shared" si="2"/>
        <v>188.62559241706137</v>
      </c>
      <c r="J15">
        <f t="shared" si="1"/>
        <v>516.13445378151278</v>
      </c>
      <c r="K15">
        <f t="shared" si="1"/>
        <v>133.92857142857142</v>
      </c>
      <c r="L15">
        <f t="shared" si="1"/>
        <v>-683.66666666666697</v>
      </c>
      <c r="M15">
        <f t="shared" si="1"/>
        <v>279.44444444444423</v>
      </c>
    </row>
    <row r="16" spans="1:13" x14ac:dyDescent="0.35">
      <c r="A16">
        <f>$A24*G$21+$B24*G$22+$C24*G$23+$D24*G$24</f>
        <v>18.245033112582739</v>
      </c>
      <c r="B16">
        <f t="shared" ref="B16" si="3">$A24*H$21+$B24*H$22+$C24*H$23+$D24*H$24</f>
        <v>272.33067729083655</v>
      </c>
      <c r="C16">
        <f t="shared" si="0"/>
        <v>381.63817663817662</v>
      </c>
      <c r="D16">
        <f>$A24*J$21+$B24*J$22+$C24*J$23+$D24*J$24</f>
        <v>38.770491803278794</v>
      </c>
      <c r="E16">
        <f>$A24*K$21+$B24*K$22+$C24*K$23+$D24*K$24</f>
        <v>283.21782178217808</v>
      </c>
      <c r="F16">
        <f>$A24*L$21+$B24*L$22+$C24*L$23+$D24*L$24</f>
        <v>388.97163120567348</v>
      </c>
      <c r="G16">
        <f>$A24*M$21+$B24*M$22+$C24*M$23+$D24*M$24</f>
        <v>27.417582417582572</v>
      </c>
      <c r="H16">
        <f t="shared" si="2"/>
        <v>321.49122807017551</v>
      </c>
      <c r="I16">
        <f t="shared" si="2"/>
        <v>384.90521327014204</v>
      </c>
      <c r="J16">
        <f t="shared" si="1"/>
        <v>1348.126050420168</v>
      </c>
      <c r="K16">
        <f t="shared" si="1"/>
        <v>248.57142857142858</v>
      </c>
      <c r="L16">
        <f t="shared" si="1"/>
        <v>-2242.3833333333337</v>
      </c>
      <c r="M16">
        <f t="shared" si="1"/>
        <v>1045.4999999999998</v>
      </c>
    </row>
    <row r="18" spans="1:19" x14ac:dyDescent="0.35">
      <c r="A18" t="s">
        <v>3</v>
      </c>
    </row>
    <row r="19" spans="1:19" x14ac:dyDescent="0.35">
      <c r="A19">
        <v>1</v>
      </c>
      <c r="B19">
        <v>1</v>
      </c>
      <c r="C19">
        <v>0</v>
      </c>
      <c r="D19">
        <v>1</v>
      </c>
      <c r="F19" t="s">
        <v>5</v>
      </c>
      <c r="G19">
        <f>-($A19*A$8+$B19*A$9+$C19*A$10+$D19*A$11)/($A19*A$2+$B19*A$3+$C19*A$4+$D19*A$5)</f>
        <v>-0.30463576158940397</v>
      </c>
      <c r="H19">
        <f>-($A19*B8+$B19*B9+$C19*B10+$D19*B11)/($A19*B2+$B19*B3+$C19*B4+$D19*B5)</f>
        <v>-0.18326693227091634</v>
      </c>
      <c r="I19">
        <f>-($A19*C8+$B19*C9+$C19*C10+$D19*C11)/($A19*C2+$B19*C3+$C19*C4+$D19*C5)</f>
        <v>-0.13105413105413105</v>
      </c>
      <c r="J19">
        <f>-($A19*D8+$B19*D9+$C19*D10+$D19*D11)/($A19*D2+$B19*D3+$C19*D4+$D19*D5)</f>
        <v>-0.75409836065573765</v>
      </c>
      <c r="K19">
        <f>-($A19*E8+$B19*E9+$C19*E10+$D19*E11)/($A19*E2+$B19*E3+$C19*E4+$D19*E5)</f>
        <v>-0.45544554455445546</v>
      </c>
      <c r="L19">
        <f>-($A19*F8+$B19*F9+$C19*F10+$D19*F11)/($A19*F2+$B19*F3+$C19*F4+$D19*F5)</f>
        <v>-0.32624113475177308</v>
      </c>
      <c r="M19">
        <f t="shared" ref="M19:N19" si="4">-($A19*G8+$B19*G9+$C19*G10+$D19*G11)/($A19*G2+$B19*G3+$C19*G4+$D19*G5)</f>
        <v>-0.50549450549450547</v>
      </c>
      <c r="N19">
        <f t="shared" si="4"/>
        <v>-0.26900584795321636</v>
      </c>
      <c r="O19">
        <f>-($A19*I8+$B19*I9+$C19*I10+$D19*I11)/($A19*I2+$B19*I3+$C19*I4+$D19*I5)</f>
        <v>-0.21800947867298578</v>
      </c>
      <c r="P19">
        <f>-($A19*J8+$B19*J9+$C19*J10+$D19*J11)/($A19*J2+$B19*J3+$C19*J4+$D19*J5)</f>
        <v>-0.12885154061624648</v>
      </c>
      <c r="Q19">
        <f t="shared" ref="Q19:S19" si="5">-($A19*K8+$B19*K9+$C19*K10+$D19*K11)/($A19*K2+$B19*K3+$C19*K4+$D19*K5)</f>
        <v>-0.8214285714285714</v>
      </c>
      <c r="R19">
        <f t="shared" si="5"/>
        <v>-0.38333333333333336</v>
      </c>
      <c r="S19">
        <f t="shared" si="5"/>
        <v>-1.6111111111111112</v>
      </c>
    </row>
    <row r="20" spans="1:19" x14ac:dyDescent="0.35">
      <c r="A20">
        <v>1</v>
      </c>
      <c r="B20">
        <v>0</v>
      </c>
      <c r="C20">
        <v>1</v>
      </c>
      <c r="D20">
        <v>1</v>
      </c>
      <c r="G20">
        <f>-($A20*A$8+$B20*A$9+$C20*A$10+$D20*A$11)/($A20*A$2+$B20*A$3+$C20*A$4+$D20*A$5)</f>
        <v>-0.22885572139303484</v>
      </c>
      <c r="H20">
        <f t="shared" ref="H20:O20" si="6">-($A20*B$8+$B20*B$9+$C20*B$10+$D20*B$11)/($A20*B$2+$B20*B$3+$C20*B$4+$D20*B$5)</f>
        <v>-0.15282392026578073</v>
      </c>
      <c r="I20">
        <f t="shared" si="6"/>
        <v>-0.11471321695760599</v>
      </c>
      <c r="J20">
        <f t="shared" si="6"/>
        <v>-0.5679012345679012</v>
      </c>
      <c r="K20">
        <f>-($A20*E$8+$B20*E$9+$C20*E$10+$D20*E$11)/($A20*E$2+$B20*E$3+$C20*E$4+$D20*E$5)</f>
        <v>-0.38016528925619836</v>
      </c>
      <c r="L20">
        <f t="shared" si="6"/>
        <v>-0.2857142857142857</v>
      </c>
      <c r="M20">
        <f t="shared" si="6"/>
        <v>-0.38016528925619836</v>
      </c>
      <c r="N20">
        <f t="shared" si="6"/>
        <v>-0.22885572139303484</v>
      </c>
      <c r="O20">
        <f t="shared" si="6"/>
        <v>-0.1908713692946058</v>
      </c>
    </row>
    <row r="21" spans="1:19" x14ac:dyDescent="0.35">
      <c r="A21" t="s">
        <v>4</v>
      </c>
      <c r="F21" t="s">
        <v>6</v>
      </c>
      <c r="G21">
        <f>A8+G$19*A2</f>
        <v>-20.231788079470199</v>
      </c>
      <c r="H21">
        <f t="shared" ref="H21:S24" si="7">B8+H$19*B2</f>
        <v>-23.326693227091635</v>
      </c>
      <c r="I21">
        <f t="shared" si="7"/>
        <v>-24.658119658119659</v>
      </c>
      <c r="J21">
        <f t="shared" si="7"/>
        <v>-20.081967213114751</v>
      </c>
      <c r="K21">
        <f t="shared" si="7"/>
        <v>-23.21782178217822</v>
      </c>
      <c r="L21">
        <f t="shared" si="7"/>
        <v>-24.574468085106385</v>
      </c>
      <c r="M21">
        <f t="shared" si="7"/>
        <v>-20.164835164835164</v>
      </c>
      <c r="N21">
        <f t="shared" si="7"/>
        <v>-23.830409356725145</v>
      </c>
      <c r="O21">
        <f t="shared" si="7"/>
        <v>-24.620853080568722</v>
      </c>
      <c r="P21">
        <f t="shared" si="7"/>
        <v>-27.162464985994397</v>
      </c>
      <c r="Q21">
        <f t="shared" si="7"/>
        <v>-28</v>
      </c>
      <c r="R21">
        <f t="shared" si="7"/>
        <v>-29.150000000000002</v>
      </c>
      <c r="S21">
        <f t="shared" si="7"/>
        <v>32.388888888888886</v>
      </c>
    </row>
    <row r="22" spans="1:19" x14ac:dyDescent="0.35">
      <c r="A22">
        <v>15</v>
      </c>
      <c r="B22">
        <v>25</v>
      </c>
      <c r="C22">
        <v>15</v>
      </c>
      <c r="D22">
        <v>10</v>
      </c>
      <c r="G22">
        <f>A9+G$19*A3</f>
        <v>19.536423841059602</v>
      </c>
      <c r="H22">
        <f>B9+H$19*B3</f>
        <v>22.509960159362549</v>
      </c>
      <c r="I22">
        <f>C9+I$19*C3</f>
        <v>23.789173789173791</v>
      </c>
      <c r="J22">
        <f t="shared" si="7"/>
        <v>19.836065573770494</v>
      </c>
      <c r="K22">
        <f t="shared" si="7"/>
        <v>22.673267326732674</v>
      </c>
      <c r="L22">
        <f t="shared" si="7"/>
        <v>23.900709219858154</v>
      </c>
      <c r="M22">
        <f t="shared" si="7"/>
        <v>19.670329670329672</v>
      </c>
      <c r="N22">
        <f t="shared" si="7"/>
        <v>23.099415204678365</v>
      </c>
      <c r="O22">
        <f>I9+O$19*I3</f>
        <v>23.838862559241704</v>
      </c>
      <c r="P22">
        <f t="shared" si="7"/>
        <v>26.291316526610647</v>
      </c>
      <c r="Q22">
        <f t="shared" si="7"/>
        <v>27.821428571428573</v>
      </c>
      <c r="R22">
        <f t="shared" si="7"/>
        <v>28.533333333333331</v>
      </c>
      <c r="S22">
        <f t="shared" si="7"/>
        <v>-31.777777777777786</v>
      </c>
    </row>
    <row r="23" spans="1:19" x14ac:dyDescent="0.35">
      <c r="A23">
        <v>35</v>
      </c>
      <c r="B23">
        <v>35</v>
      </c>
      <c r="C23">
        <v>10</v>
      </c>
      <c r="D23">
        <v>55</v>
      </c>
      <c r="G23">
        <f>A10+G$19*A4</f>
        <v>4.3046357615894024</v>
      </c>
      <c r="H23">
        <f t="shared" ref="H23:I24" si="8">B10+H$19*B4</f>
        <v>13.34661354581673</v>
      </c>
      <c r="I23">
        <f t="shared" si="8"/>
        <v>17.236467236467234</v>
      </c>
      <c r="J23">
        <f t="shared" si="7"/>
        <v>4.754098360655739</v>
      </c>
      <c r="K23">
        <f t="shared" si="7"/>
        <v>13.56435643564356</v>
      </c>
      <c r="L23">
        <f t="shared" si="7"/>
        <v>17.37588652482269</v>
      </c>
      <c r="M23">
        <f t="shared" si="7"/>
        <v>4.5054945054945108</v>
      </c>
      <c r="N23">
        <f t="shared" si="7"/>
        <v>15.029239766081872</v>
      </c>
      <c r="O23">
        <f t="shared" si="7"/>
        <v>17.29857819905213</v>
      </c>
      <c r="P23">
        <f t="shared" si="7"/>
        <v>49.871148459383754</v>
      </c>
      <c r="Q23">
        <f t="shared" si="7"/>
        <v>13.035714285714285</v>
      </c>
      <c r="R23">
        <f t="shared" si="7"/>
        <v>-69.600000000000009</v>
      </c>
      <c r="S23">
        <f t="shared" si="7"/>
        <v>29.166666666666664</v>
      </c>
    </row>
    <row r="24" spans="1:19" x14ac:dyDescent="0.35">
      <c r="A24">
        <v>20</v>
      </c>
      <c r="B24">
        <v>15</v>
      </c>
      <c r="C24">
        <v>30</v>
      </c>
      <c r="D24">
        <v>1</v>
      </c>
      <c r="G24">
        <f>A11+G$19*A5</f>
        <v>0.69536423841059603</v>
      </c>
      <c r="H24">
        <f t="shared" si="8"/>
        <v>0.81673306772908361</v>
      </c>
      <c r="I24">
        <f t="shared" si="8"/>
        <v>0.86894586894586889</v>
      </c>
      <c r="J24">
        <f t="shared" si="7"/>
        <v>0.24590163934426235</v>
      </c>
      <c r="K24">
        <f t="shared" si="7"/>
        <v>0.54455445544554459</v>
      </c>
      <c r="L24">
        <f t="shared" si="7"/>
        <v>0.67375886524822692</v>
      </c>
      <c r="M24">
        <f t="shared" si="7"/>
        <v>0.49450549450549453</v>
      </c>
      <c r="N24">
        <f t="shared" si="7"/>
        <v>0.73099415204678364</v>
      </c>
      <c r="O24">
        <f t="shared" si="7"/>
        <v>0.78199052132701419</v>
      </c>
      <c r="P24">
        <f t="shared" si="7"/>
        <v>0.87114845938375352</v>
      </c>
      <c r="Q24">
        <f t="shared" si="7"/>
        <v>0.1785714285714286</v>
      </c>
      <c r="R24">
        <f t="shared" si="7"/>
        <v>0.6166666666666667</v>
      </c>
      <c r="S24">
        <f t="shared" si="7"/>
        <v>-0.61111111111111116</v>
      </c>
    </row>
    <row r="26" spans="1:19" x14ac:dyDescent="0.35">
      <c r="G26">
        <f>A8+G$20*A2</f>
        <v>-16.442786069651742</v>
      </c>
      <c r="H26">
        <f t="shared" ref="H26:O29" si="9">B8+H$20*B2</f>
        <v>-20.282392026578073</v>
      </c>
      <c r="I26">
        <f t="shared" si="9"/>
        <v>-22.206982543640898</v>
      </c>
      <c r="J26">
        <f t="shared" si="9"/>
        <v>-16.358024691358025</v>
      </c>
      <c r="K26">
        <f>E8+K$20*E2</f>
        <v>-20.206611570247937</v>
      </c>
      <c r="L26">
        <f t="shared" si="9"/>
        <v>-22.142857142857142</v>
      </c>
      <c r="M26">
        <f t="shared" si="9"/>
        <v>-16.404958677685951</v>
      </c>
      <c r="N26">
        <f t="shared" si="9"/>
        <v>-21.019900497512438</v>
      </c>
      <c r="O26">
        <f t="shared" si="9"/>
        <v>-22.178423236514522</v>
      </c>
    </row>
    <row r="27" spans="1:19" x14ac:dyDescent="0.35">
      <c r="G27">
        <f t="shared" ref="G27:H29" si="10">A9+G$20*A3</f>
        <v>27.114427860696516</v>
      </c>
      <c r="H27">
        <f>B9+H$20*B3</f>
        <v>27.076411960132891</v>
      </c>
      <c r="I27">
        <f t="shared" si="9"/>
        <v>27.057356608478802</v>
      </c>
      <c r="J27">
        <f t="shared" si="9"/>
        <v>27.283950617283953</v>
      </c>
      <c r="K27">
        <f>E9+K$20*E3</f>
        <v>27.190082644628099</v>
      </c>
      <c r="L27">
        <f t="shared" si="9"/>
        <v>27.142857142857146</v>
      </c>
      <c r="M27">
        <f t="shared" si="9"/>
        <v>27.190082644628099</v>
      </c>
      <c r="N27">
        <f t="shared" si="9"/>
        <v>27.114427860696516</v>
      </c>
      <c r="O27">
        <f t="shared" si="9"/>
        <v>27.095435684647306</v>
      </c>
    </row>
    <row r="28" spans="1:19" x14ac:dyDescent="0.35">
      <c r="G28">
        <f t="shared" si="10"/>
        <v>15.671641791044777</v>
      </c>
      <c r="H28">
        <f t="shared" si="10"/>
        <v>19.435215946843854</v>
      </c>
      <c r="I28">
        <f t="shared" si="9"/>
        <v>21.321695760598502</v>
      </c>
      <c r="J28">
        <f t="shared" si="9"/>
        <v>15.925925925925931</v>
      </c>
      <c r="K28">
        <f t="shared" si="9"/>
        <v>19.58677685950413</v>
      </c>
      <c r="L28">
        <f t="shared" si="9"/>
        <v>21.428571428571431</v>
      </c>
      <c r="M28">
        <f t="shared" si="9"/>
        <v>15.785123966942145</v>
      </c>
      <c r="N28">
        <f t="shared" si="9"/>
        <v>20.24875621890547</v>
      </c>
      <c r="O28">
        <f>I10+O$20*I4</f>
        <v>21.369294605809131</v>
      </c>
    </row>
    <row r="29" spans="1:19" x14ac:dyDescent="0.35">
      <c r="G29">
        <f t="shared" si="10"/>
        <v>0.77114427860696511</v>
      </c>
      <c r="H29">
        <f t="shared" si="10"/>
        <v>0.84717607973421927</v>
      </c>
      <c r="I29">
        <f t="shared" si="9"/>
        <v>0.88528678304239405</v>
      </c>
      <c r="J29">
        <f t="shared" si="9"/>
        <v>0.4320987654320988</v>
      </c>
      <c r="K29">
        <f t="shared" si="9"/>
        <v>0.61983471074380159</v>
      </c>
      <c r="L29">
        <f t="shared" si="9"/>
        <v>0.7142857142857143</v>
      </c>
      <c r="M29">
        <f t="shared" si="9"/>
        <v>0.61983471074380159</v>
      </c>
      <c r="N29">
        <f t="shared" si="9"/>
        <v>0.77114427860696511</v>
      </c>
      <c r="O29">
        <f t="shared" si="9"/>
        <v>0.8091286307053942</v>
      </c>
    </row>
    <row r="31" spans="1:19" x14ac:dyDescent="0.35">
      <c r="A31" t="s">
        <v>7</v>
      </c>
    </row>
    <row r="32" spans="1:19" x14ac:dyDescent="0.35">
      <c r="A32">
        <f t="shared" ref="A32:I33" si="11">$A22*G$26+$B22*G$27+$C22*G$28+$D22*G$29</f>
        <v>674.00497512437801</v>
      </c>
      <c r="B32">
        <f t="shared" si="11"/>
        <v>672.67441860465112</v>
      </c>
      <c r="C32">
        <f t="shared" si="11"/>
        <v>672.0074812967581</v>
      </c>
      <c r="D32">
        <f t="shared" si="11"/>
        <v>679.93827160493845</v>
      </c>
      <c r="E32">
        <f t="shared" si="11"/>
        <v>676.65289256198355</v>
      </c>
      <c r="F32">
        <f t="shared" si="11"/>
        <v>675.00000000000011</v>
      </c>
      <c r="G32">
        <f t="shared" si="11"/>
        <v>676.65289256198355</v>
      </c>
      <c r="H32">
        <f t="shared" si="11"/>
        <v>674.00497512437789</v>
      </c>
      <c r="I32">
        <f t="shared" si="11"/>
        <v>673.34024896265555</v>
      </c>
    </row>
    <row r="33" spans="1:9" x14ac:dyDescent="0.35">
      <c r="A33">
        <f t="shared" si="11"/>
        <v>572.63681592039791</v>
      </c>
      <c r="B33">
        <f t="shared" si="11"/>
        <v>478.73754152823915</v>
      </c>
      <c r="C33">
        <f t="shared" si="11"/>
        <v>431.67082294264338</v>
      </c>
      <c r="D33">
        <f t="shared" si="11"/>
        <v>565.43209876543222</v>
      </c>
      <c r="E33">
        <f t="shared" si="11"/>
        <v>474.38016528925601</v>
      </c>
      <c r="F33">
        <f t="shared" si="11"/>
        <v>428.57142857142873</v>
      </c>
      <c r="G33">
        <f t="shared" si="11"/>
        <v>569.42148760330576</v>
      </c>
      <c r="H33">
        <f t="shared" si="11"/>
        <v>458.20895522388042</v>
      </c>
      <c r="I33">
        <f t="shared" si="11"/>
        <v>430.2904564315354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0A000-2CF5-4C50-BB5D-217FB403ED55}">
  <dimension ref="A1:O34"/>
  <sheetViews>
    <sheetView topLeftCell="A16" workbookViewId="0">
      <selection activeCell="P27" sqref="P27"/>
    </sheetView>
  </sheetViews>
  <sheetFormatPr defaultRowHeight="14.5" x14ac:dyDescent="0.35"/>
  <sheetData>
    <row r="1" spans="1:9" x14ac:dyDescent="0.35">
      <c r="A1" t="s">
        <v>0</v>
      </c>
    </row>
    <row r="2" spans="1:9" x14ac:dyDescent="0.35">
      <c r="A2">
        <v>50</v>
      </c>
      <c r="B2">
        <v>100</v>
      </c>
      <c r="C2">
        <v>150</v>
      </c>
      <c r="D2">
        <v>20</v>
      </c>
      <c r="E2">
        <v>40</v>
      </c>
      <c r="F2">
        <v>60</v>
      </c>
      <c r="G2">
        <v>30</v>
      </c>
      <c r="H2">
        <v>70</v>
      </c>
      <c r="I2">
        <v>90</v>
      </c>
    </row>
    <row r="3" spans="1:9" x14ac:dyDescent="0.35">
      <c r="A3">
        <v>100</v>
      </c>
      <c r="B3">
        <v>150</v>
      </c>
      <c r="C3">
        <v>200</v>
      </c>
      <c r="D3">
        <v>40</v>
      </c>
      <c r="E3">
        <v>60</v>
      </c>
      <c r="F3">
        <v>80</v>
      </c>
      <c r="G3">
        <v>60</v>
      </c>
      <c r="H3">
        <v>100</v>
      </c>
      <c r="I3">
        <v>120</v>
      </c>
    </row>
    <row r="4" spans="1:9" x14ac:dyDescent="0.35">
      <c r="A4">
        <v>150</v>
      </c>
      <c r="B4">
        <v>200</v>
      </c>
      <c r="C4">
        <v>250</v>
      </c>
      <c r="D4">
        <v>60</v>
      </c>
      <c r="E4">
        <v>80</v>
      </c>
      <c r="F4">
        <v>100</v>
      </c>
      <c r="G4">
        <v>90</v>
      </c>
      <c r="H4">
        <v>130</v>
      </c>
      <c r="I4">
        <v>150</v>
      </c>
    </row>
    <row r="5" spans="1:9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7" spans="1:9" x14ac:dyDescent="0.35">
      <c r="A7" t="s">
        <v>1</v>
      </c>
    </row>
    <row r="8" spans="1:9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v>-5</v>
      </c>
    </row>
    <row r="9" spans="1:9" x14ac:dyDescent="0.3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9" x14ac:dyDescent="0.3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3" spans="1:9" x14ac:dyDescent="0.35">
      <c r="A13" t="s">
        <v>2</v>
      </c>
    </row>
    <row r="14" spans="1:9" x14ac:dyDescent="0.35">
      <c r="A14">
        <f>$A22*G$21+$B22*G$22+$C22*G$23+$D22*G$24</f>
        <v>-85.794701986755086</v>
      </c>
      <c r="B14">
        <f t="shared" ref="B14:I16" si="0">$A22*H$21+$B22*H$22+$C22*H$23+$D22*H$24</f>
        <v>294.99999999999977</v>
      </c>
      <c r="C14">
        <f t="shared" si="0"/>
        <v>458.8176638176638</v>
      </c>
      <c r="D14">
        <f>$A22*J$21+$B22*J$22+$C22*J$23+$D22*J$24</f>
        <v>-59.426229508196435</v>
      </c>
      <c r="E14">
        <f t="shared" si="0"/>
        <v>308.66336633663349</v>
      </c>
      <c r="F14">
        <f>$A22*L$21+$B22*L$22+$C22*L$23+$D22*L$24</f>
        <v>467.90780141843942</v>
      </c>
      <c r="G14">
        <f t="shared" si="0"/>
        <v>-74.010989010988681</v>
      </c>
      <c r="H14">
        <f>$A22*N$21+$B22*N$22+$C22*N$23+$D22*N$24</f>
        <v>367.63157894736855</v>
      </c>
      <c r="I14">
        <f t="shared" si="0"/>
        <v>462.86729857819881</v>
      </c>
    </row>
    <row r="15" spans="1:9" x14ac:dyDescent="0.35">
      <c r="A15">
        <f>$A23*G$21+$B23*G$22+$C23*G$23+$D23*G$24</f>
        <v>200.76158940397352</v>
      </c>
      <c r="B15">
        <f>$A23*H$21+$B23*H$22+$C23*H$23+$D23*H$24</f>
        <v>273.76494023904377</v>
      </c>
      <c r="C15">
        <f t="shared" si="0"/>
        <v>305.17094017094024</v>
      </c>
      <c r="D15">
        <f>$A23*J$21+$B23*J$22+$C23*J$23+$D23*J$24</f>
        <v>190.57377049180337</v>
      </c>
      <c r="E15">
        <f t="shared" si="0"/>
        <v>267.1782178217822</v>
      </c>
      <c r="F15">
        <f t="shared" si="0"/>
        <v>300.31914893617011</v>
      </c>
      <c r="G15">
        <f>$A23*M$21+$B23*M$22+$C23*M$23+$D23*M$24</f>
        <v>196.2087912087913</v>
      </c>
      <c r="H15">
        <f t="shared" ref="H15:H16" si="1">$A23*N$21+$B23*N$22+$C23*N$23+$D23*N$24</f>
        <v>284.06432748538026</v>
      </c>
      <c r="I15">
        <f t="shared" si="0"/>
        <v>303.00947867298567</v>
      </c>
    </row>
    <row r="16" spans="1:9" x14ac:dyDescent="0.35">
      <c r="A16">
        <f>$A24*G$21+$B24*G$22+$C24*G$23+$D24*G$24</f>
        <v>-469.63576158940413</v>
      </c>
      <c r="B16">
        <f t="shared" ref="B16" si="2">$A24*H$21+$B24*H$22+$C24*H$23+$D24*H$24</f>
        <v>-155.83665338645446</v>
      </c>
      <c r="C16">
        <f t="shared" si="0"/>
        <v>-20.840455840455864</v>
      </c>
      <c r="D16">
        <f>$A24*J$21+$B24*J$22+$C24*J$23+$D24*J$24</f>
        <v>-444.01639344262281</v>
      </c>
      <c r="E16">
        <f>$A24*K$21+$B24*K$22+$C24*K$23+$D24*K$24</f>
        <v>-142.22772277227753</v>
      </c>
      <c r="F16">
        <f>$A24*L$21+$B24*L$22+$C24*L$23+$D24*L$24</f>
        <v>-11.666666666667004</v>
      </c>
      <c r="G16">
        <f>$A24*M$21+$B24*M$22+$C24*M$23+$D24*M$24</f>
        <v>-458.18681318681286</v>
      </c>
      <c r="H16">
        <f t="shared" si="1"/>
        <v>-95.05847953216373</v>
      </c>
      <c r="I16">
        <f t="shared" si="0"/>
        <v>-16.753554502369827</v>
      </c>
    </row>
    <row r="18" spans="1:15" x14ac:dyDescent="0.35">
      <c r="A18" t="s">
        <v>3</v>
      </c>
    </row>
    <row r="19" spans="1:15" x14ac:dyDescent="0.35">
      <c r="A19">
        <v>1</v>
      </c>
      <c r="B19">
        <v>1</v>
      </c>
      <c r="C19">
        <v>0</v>
      </c>
      <c r="D19">
        <v>1</v>
      </c>
      <c r="F19" t="s">
        <v>5</v>
      </c>
      <c r="G19">
        <f>-($A19*A$8+$B19*A$9+$C19*A$10+$D19*A$11)/($A19*A$2+$B19*A$3+$C19*A$4+$D19*A$5)</f>
        <v>-0.30463576158940397</v>
      </c>
      <c r="H19">
        <f>-($A19*B8+$B19*B9+$C19*B10+$D19*B11)/($A19*B2+$B19*B3+$C19*B4+$D19*B5)</f>
        <v>-0.18326693227091634</v>
      </c>
      <c r="I19">
        <f>-($A19*C8+$B19*C9+$C19*C10+$D19*C11)/($A19*C2+$B19*C3+$C19*C4+$D19*C5)</f>
        <v>-0.13105413105413105</v>
      </c>
      <c r="J19">
        <f>-($A19*D8+$B19*D9+$C19*D10+$D19*D11)/($A19*D2+$B19*D3+$C19*D4+$D19*D5)</f>
        <v>-0.75409836065573765</v>
      </c>
      <c r="K19">
        <f>-($A19*E8+$B19*E9+$C19*E10+$D19*E11)/($A19*E2+$B19*E3+$C19*E4+$D19*E5)</f>
        <v>-0.45544554455445546</v>
      </c>
      <c r="L19">
        <f>-($A19*F8+$B19*F9+$C19*F10+$D19*F11)/($A19*F2+$B19*F3+$C19*F4+$D19*F5)</f>
        <v>-0.32624113475177308</v>
      </c>
      <c r="M19">
        <f t="shared" ref="M19:N19" si="3">-($A19*G8+$B19*G9+$C19*G10+$D19*G11)/($A19*G2+$B19*G3+$C19*G4+$D19*G5)</f>
        <v>-0.50549450549450547</v>
      </c>
      <c r="N19">
        <f t="shared" si="3"/>
        <v>-0.26900584795321636</v>
      </c>
      <c r="O19">
        <f>-($A19*I8+$B19*I9+$C19*I10+$D19*I11)/($A19*I2+$B19*I3+$C19*I4+$D19*I5)</f>
        <v>-0.21800947867298578</v>
      </c>
    </row>
    <row r="20" spans="1:15" x14ac:dyDescent="0.35">
      <c r="A20">
        <v>1</v>
      </c>
      <c r="B20">
        <v>0</v>
      </c>
      <c r="C20">
        <v>1</v>
      </c>
      <c r="D20">
        <v>1</v>
      </c>
      <c r="G20">
        <f>-($A20*A$8+$B20*A$9+$C20*A$10+$D20*A$11)/($A20*A$2+$B20*A$3+$C20*A$4+$D20*A$5)</f>
        <v>-0.22885572139303484</v>
      </c>
      <c r="H20">
        <f t="shared" ref="H20:O20" si="4">-($A20*B$8+$B20*B$9+$C20*B$10+$D20*B$11)/($A20*B$2+$B20*B$3+$C20*B$4+$D20*B$5)</f>
        <v>-0.15282392026578073</v>
      </c>
      <c r="I20">
        <f t="shared" si="4"/>
        <v>-0.11471321695760599</v>
      </c>
      <c r="J20">
        <f t="shared" si="4"/>
        <v>-0.5679012345679012</v>
      </c>
      <c r="K20">
        <f>-($A20*E$8+$B20*E$9+$C20*E$10+$D20*E$11)/($A20*E$2+$B20*E$3+$C20*E$4+$D20*E$5)</f>
        <v>-0.38016528925619836</v>
      </c>
      <c r="L20">
        <f t="shared" si="4"/>
        <v>-0.2857142857142857</v>
      </c>
      <c r="M20">
        <f t="shared" si="4"/>
        <v>-0.38016528925619836</v>
      </c>
      <c r="N20">
        <f t="shared" si="4"/>
        <v>-0.22885572139303484</v>
      </c>
      <c r="O20">
        <f t="shared" si="4"/>
        <v>-0.1908713692946058</v>
      </c>
    </row>
    <row r="21" spans="1:15" x14ac:dyDescent="0.35">
      <c r="A21" t="s">
        <v>4</v>
      </c>
      <c r="F21" t="s">
        <v>6</v>
      </c>
      <c r="G21">
        <f t="shared" ref="G21:O24" si="5">A8+G$19*A2</f>
        <v>-20.231788079470199</v>
      </c>
      <c r="H21">
        <f t="shared" si="5"/>
        <v>-23.326693227091635</v>
      </c>
      <c r="I21">
        <f t="shared" si="5"/>
        <v>-24.658119658119659</v>
      </c>
      <c r="J21">
        <f t="shared" si="5"/>
        <v>-20.081967213114751</v>
      </c>
      <c r="K21">
        <f t="shared" si="5"/>
        <v>-23.21782178217822</v>
      </c>
      <c r="L21">
        <f t="shared" si="5"/>
        <v>-24.574468085106385</v>
      </c>
      <c r="M21">
        <f t="shared" si="5"/>
        <v>-20.164835164835164</v>
      </c>
      <c r="N21">
        <f t="shared" si="5"/>
        <v>-23.830409356725145</v>
      </c>
      <c r="O21">
        <f t="shared" si="5"/>
        <v>-24.620853080568722</v>
      </c>
    </row>
    <row r="22" spans="1:15" x14ac:dyDescent="0.35">
      <c r="A22">
        <v>37</v>
      </c>
      <c r="B22">
        <v>23</v>
      </c>
      <c r="C22">
        <v>47</v>
      </c>
      <c r="D22">
        <v>16</v>
      </c>
      <c r="G22">
        <f>A9+G$19*A3</f>
        <v>19.536423841059602</v>
      </c>
      <c r="H22">
        <f>B9+H$19*B3</f>
        <v>22.509960159362549</v>
      </c>
      <c r="I22">
        <f>C9+I$19*C3</f>
        <v>23.789173789173791</v>
      </c>
      <c r="J22">
        <f t="shared" si="5"/>
        <v>19.836065573770494</v>
      </c>
      <c r="K22">
        <f t="shared" si="5"/>
        <v>22.673267326732674</v>
      </c>
      <c r="L22">
        <f t="shared" si="5"/>
        <v>23.900709219858154</v>
      </c>
      <c r="M22">
        <f t="shared" si="5"/>
        <v>19.670329670329672</v>
      </c>
      <c r="N22">
        <f t="shared" si="5"/>
        <v>23.099415204678365</v>
      </c>
      <c r="O22">
        <f>I9+O$19*I3</f>
        <v>23.838862559241704</v>
      </c>
    </row>
    <row r="23" spans="1:15" x14ac:dyDescent="0.35">
      <c r="A23">
        <v>18</v>
      </c>
      <c r="B23">
        <v>26</v>
      </c>
      <c r="C23">
        <v>5</v>
      </c>
      <c r="D23">
        <v>51</v>
      </c>
      <c r="G23">
        <f>A10+G$19*A4</f>
        <v>4.3046357615894024</v>
      </c>
      <c r="H23">
        <f t="shared" ref="H23:I24" si="6">B10+H$19*B4</f>
        <v>13.34661354581673</v>
      </c>
      <c r="I23">
        <f t="shared" si="6"/>
        <v>17.236467236467234</v>
      </c>
      <c r="J23">
        <f t="shared" si="5"/>
        <v>4.754098360655739</v>
      </c>
      <c r="K23">
        <f t="shared" si="5"/>
        <v>13.56435643564356</v>
      </c>
      <c r="L23">
        <f t="shared" si="5"/>
        <v>17.37588652482269</v>
      </c>
      <c r="M23">
        <f t="shared" si="5"/>
        <v>4.5054945054945108</v>
      </c>
      <c r="N23">
        <f t="shared" si="5"/>
        <v>15.029239766081872</v>
      </c>
      <c r="O23">
        <f t="shared" si="5"/>
        <v>17.29857819905213</v>
      </c>
    </row>
    <row r="24" spans="1:15" x14ac:dyDescent="0.35">
      <c r="A24">
        <v>34</v>
      </c>
      <c r="B24">
        <v>1</v>
      </c>
      <c r="C24">
        <v>46</v>
      </c>
      <c r="D24">
        <v>1</v>
      </c>
      <c r="G24">
        <f t="shared" ref="G24" si="7">A11+G$19*A5</f>
        <v>0.69536423841059603</v>
      </c>
      <c r="H24">
        <f t="shared" si="6"/>
        <v>0.81673306772908361</v>
      </c>
      <c r="I24">
        <f t="shared" si="6"/>
        <v>0.86894586894586889</v>
      </c>
      <c r="J24">
        <f t="shared" si="5"/>
        <v>0.24590163934426235</v>
      </c>
      <c r="K24">
        <f t="shared" si="5"/>
        <v>0.54455445544554459</v>
      </c>
      <c r="L24">
        <f t="shared" si="5"/>
        <v>0.67375886524822692</v>
      </c>
      <c r="M24">
        <f t="shared" si="5"/>
        <v>0.49450549450549453</v>
      </c>
      <c r="N24">
        <f t="shared" si="5"/>
        <v>0.73099415204678364</v>
      </c>
      <c r="O24">
        <f t="shared" si="5"/>
        <v>0.78199052132701419</v>
      </c>
    </row>
    <row r="26" spans="1:15" x14ac:dyDescent="0.35">
      <c r="G26">
        <f>A8+G$20*A2</f>
        <v>-16.442786069651742</v>
      </c>
      <c r="H26">
        <f t="shared" ref="H26:O29" si="8">B8+H$20*B2</f>
        <v>-20.282392026578073</v>
      </c>
      <c r="I26">
        <f t="shared" si="8"/>
        <v>-22.206982543640898</v>
      </c>
      <c r="J26">
        <f t="shared" si="8"/>
        <v>-16.358024691358025</v>
      </c>
      <c r="K26">
        <f>E8+K$20*E2</f>
        <v>-20.206611570247937</v>
      </c>
      <c r="L26">
        <f t="shared" si="8"/>
        <v>-22.142857142857142</v>
      </c>
      <c r="M26">
        <f t="shared" si="8"/>
        <v>-16.404958677685951</v>
      </c>
      <c r="N26">
        <f t="shared" si="8"/>
        <v>-21.019900497512438</v>
      </c>
      <c r="O26">
        <f t="shared" si="8"/>
        <v>-22.178423236514522</v>
      </c>
    </row>
    <row r="27" spans="1:15" x14ac:dyDescent="0.35">
      <c r="G27">
        <f t="shared" ref="G27:H29" si="9">A9+G$20*A3</f>
        <v>27.114427860696516</v>
      </c>
      <c r="H27">
        <f>B9+H$20*B3</f>
        <v>27.076411960132891</v>
      </c>
      <c r="I27">
        <f t="shared" si="8"/>
        <v>27.057356608478802</v>
      </c>
      <c r="J27">
        <f t="shared" si="8"/>
        <v>27.283950617283953</v>
      </c>
      <c r="K27">
        <f>E9+K$20*E3</f>
        <v>27.190082644628099</v>
      </c>
      <c r="L27">
        <f t="shared" si="8"/>
        <v>27.142857142857146</v>
      </c>
      <c r="M27">
        <f t="shared" si="8"/>
        <v>27.190082644628099</v>
      </c>
      <c r="N27">
        <f t="shared" si="8"/>
        <v>27.114427860696516</v>
      </c>
      <c r="O27">
        <f t="shared" si="8"/>
        <v>27.095435684647306</v>
      </c>
    </row>
    <row r="28" spans="1:15" x14ac:dyDescent="0.35">
      <c r="G28">
        <f t="shared" si="9"/>
        <v>15.671641791044777</v>
      </c>
      <c r="H28">
        <f t="shared" si="9"/>
        <v>19.435215946843854</v>
      </c>
      <c r="I28">
        <f t="shared" si="8"/>
        <v>21.321695760598502</v>
      </c>
      <c r="J28">
        <f t="shared" si="8"/>
        <v>15.925925925925931</v>
      </c>
      <c r="K28">
        <f t="shared" si="8"/>
        <v>19.58677685950413</v>
      </c>
      <c r="L28">
        <f t="shared" si="8"/>
        <v>21.428571428571431</v>
      </c>
      <c r="M28">
        <f t="shared" si="8"/>
        <v>15.785123966942145</v>
      </c>
      <c r="N28">
        <f t="shared" si="8"/>
        <v>20.24875621890547</v>
      </c>
      <c r="O28">
        <f>I10+O$20*I4</f>
        <v>21.369294605809131</v>
      </c>
    </row>
    <row r="29" spans="1:15" x14ac:dyDescent="0.35">
      <c r="G29">
        <f t="shared" si="9"/>
        <v>0.77114427860696511</v>
      </c>
      <c r="H29">
        <f t="shared" si="9"/>
        <v>0.84717607973421927</v>
      </c>
      <c r="I29">
        <f t="shared" si="8"/>
        <v>0.88528678304239405</v>
      </c>
      <c r="J29">
        <f t="shared" si="8"/>
        <v>0.4320987654320988</v>
      </c>
      <c r="K29">
        <f t="shared" si="8"/>
        <v>0.61983471074380159</v>
      </c>
      <c r="L29">
        <f t="shared" si="8"/>
        <v>0.7142857142857143</v>
      </c>
      <c r="M29">
        <f t="shared" si="8"/>
        <v>0.61983471074380159</v>
      </c>
      <c r="N29">
        <f t="shared" si="8"/>
        <v>0.77114427860696511</v>
      </c>
      <c r="O29">
        <f t="shared" si="8"/>
        <v>0.8091286307053942</v>
      </c>
    </row>
    <row r="31" spans="1:15" x14ac:dyDescent="0.35">
      <c r="A31" t="s">
        <v>7</v>
      </c>
    </row>
    <row r="32" spans="1:15" x14ac:dyDescent="0.35">
      <c r="A32">
        <f t="shared" ref="A32:I34" si="10">$A22*G$26+$B22*G$27+$C22*G$28+$D22*G$29</f>
        <v>764.1542288557215</v>
      </c>
      <c r="B32">
        <f t="shared" si="10"/>
        <v>799.31893687707645</v>
      </c>
      <c r="C32">
        <f t="shared" si="10"/>
        <v>816.94513715710718</v>
      </c>
      <c r="D32">
        <f t="shared" si="10"/>
        <v>777.71604938271639</v>
      </c>
      <c r="E32">
        <f t="shared" si="10"/>
        <v>808.22314049586748</v>
      </c>
      <c r="F32">
        <f t="shared" si="10"/>
        <v>823.57142857142878</v>
      </c>
      <c r="G32">
        <f t="shared" si="10"/>
        <v>770.20661157024767</v>
      </c>
      <c r="H32">
        <f t="shared" si="10"/>
        <v>809.92537313432831</v>
      </c>
      <c r="I32">
        <f t="shared" si="10"/>
        <v>819.89626556016617</v>
      </c>
    </row>
    <row r="33" spans="1:9" x14ac:dyDescent="0.35">
      <c r="A33">
        <f t="shared" si="10"/>
        <v>526.69154228855723</v>
      </c>
      <c r="B33">
        <f t="shared" si="10"/>
        <v>479.28571428571433</v>
      </c>
      <c r="C33">
        <f t="shared" si="10"/>
        <v>455.52369077306736</v>
      </c>
      <c r="D33">
        <f t="shared" si="10"/>
        <v>516.60493827160508</v>
      </c>
      <c r="E33">
        <f t="shared" si="10"/>
        <v>472.76859504132227</v>
      </c>
      <c r="F33">
        <f t="shared" si="10"/>
        <v>450.71428571428584</v>
      </c>
      <c r="G33">
        <f t="shared" si="10"/>
        <v>522.19008264462809</v>
      </c>
      <c r="H33">
        <f t="shared" si="10"/>
        <v>467.18905472636811</v>
      </c>
      <c r="I33">
        <f t="shared" si="10"/>
        <v>453.38174273858931</v>
      </c>
    </row>
    <row r="34" spans="1:9" x14ac:dyDescent="0.35">
      <c r="A34">
        <f t="shared" si="10"/>
        <v>189.7263681592041</v>
      </c>
      <c r="B34">
        <f t="shared" si="10"/>
        <v>232.34219269102991</v>
      </c>
      <c r="C34">
        <f t="shared" si="10"/>
        <v>253.70324189526175</v>
      </c>
      <c r="D34">
        <f t="shared" si="10"/>
        <v>204.13580246913602</v>
      </c>
      <c r="E34">
        <f t="shared" si="10"/>
        <v>241.77685950413203</v>
      </c>
      <c r="F34">
        <f t="shared" si="10"/>
        <v>260.71428571428572</v>
      </c>
      <c r="G34">
        <f t="shared" si="10"/>
        <v>196.15702479338822</v>
      </c>
      <c r="H34">
        <f t="shared" si="10"/>
        <v>244.6517412935323</v>
      </c>
      <c r="I34">
        <f t="shared" si="10"/>
        <v>256.82572614107897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56B2-8DBC-4DDC-A689-06D0819F0246}">
  <dimension ref="A1:S29"/>
  <sheetViews>
    <sheetView workbookViewId="0">
      <selection activeCell="D10" sqref="D10"/>
    </sheetView>
  </sheetViews>
  <sheetFormatPr defaultRowHeight="14.5" x14ac:dyDescent="0.35"/>
  <sheetData>
    <row r="1" spans="1:19" x14ac:dyDescent="0.35">
      <c r="A1" t="s">
        <v>0</v>
      </c>
    </row>
    <row r="2" spans="1:19" x14ac:dyDescent="0.35">
      <c r="A2">
        <v>36</v>
      </c>
      <c r="B2">
        <v>148</v>
      </c>
      <c r="C2">
        <v>64</v>
      </c>
      <c r="D2">
        <v>342</v>
      </c>
      <c r="E2">
        <v>167</v>
      </c>
      <c r="F2">
        <v>43</v>
      </c>
      <c r="G2">
        <v>123</v>
      </c>
      <c r="H2">
        <v>134</v>
      </c>
      <c r="I2">
        <v>23</v>
      </c>
    </row>
    <row r="3" spans="1:19" x14ac:dyDescent="0.35">
      <c r="A3">
        <v>41</v>
      </c>
      <c r="B3">
        <v>327</v>
      </c>
      <c r="C3">
        <v>237</v>
      </c>
      <c r="D3">
        <v>16</v>
      </c>
      <c r="E3">
        <v>34</v>
      </c>
      <c r="F3">
        <v>247</v>
      </c>
      <c r="G3">
        <v>64</v>
      </c>
      <c r="H3">
        <v>146</v>
      </c>
      <c r="I3">
        <v>45</v>
      </c>
    </row>
    <row r="4" spans="1:19" x14ac:dyDescent="0.35">
      <c r="A4">
        <v>72</v>
      </c>
      <c r="B4">
        <v>45</v>
      </c>
      <c r="C4">
        <v>45</v>
      </c>
      <c r="D4">
        <v>43</v>
      </c>
      <c r="E4">
        <v>57</v>
      </c>
      <c r="F4">
        <v>147</v>
      </c>
      <c r="G4">
        <v>253</v>
      </c>
      <c r="H4">
        <v>148</v>
      </c>
      <c r="I4">
        <v>37</v>
      </c>
    </row>
    <row r="5" spans="1:19" x14ac:dyDescent="0.3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7" spans="1:19" x14ac:dyDescent="0.35">
      <c r="A7" t="s">
        <v>1</v>
      </c>
    </row>
    <row r="8" spans="1:19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v>-5</v>
      </c>
    </row>
    <row r="9" spans="1:19" x14ac:dyDescent="0.3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0" spans="1:19" x14ac:dyDescent="0.3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</row>
    <row r="11" spans="1:1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3" spans="1:19" x14ac:dyDescent="0.35">
      <c r="A13" t="s">
        <v>2</v>
      </c>
    </row>
    <row r="14" spans="1:19" x14ac:dyDescent="0.35">
      <c r="A14">
        <f>$A22*G$21+$B22*G$22+$C22*G$23+$D22*G$24</f>
        <v>369.23076923076928</v>
      </c>
      <c r="B14">
        <f t="shared" ref="B14:I16" si="0">$A22*H$21+$B22*H$22+$C22*H$23+$D22*H$24</f>
        <v>864.24369747899163</v>
      </c>
      <c r="C14">
        <f t="shared" si="0"/>
        <v>781.95364238410605</v>
      </c>
      <c r="D14">
        <f t="shared" si="0"/>
        <v>1142.4930362116993</v>
      </c>
      <c r="E14">
        <f t="shared" si="0"/>
        <v>974.00990099009891</v>
      </c>
      <c r="F14">
        <f>$A22*L$21+$B22*L$22+$C22*L$23+$D22*L$24</f>
        <v>506.78694158075609</v>
      </c>
      <c r="G14">
        <f t="shared" si="0"/>
        <v>161.06382978723408</v>
      </c>
      <c r="H14">
        <f>$A22*N$21+$B22*N$22+$C22*N$23+$D22*N$24</f>
        <v>643.39857651245552</v>
      </c>
      <c r="I14">
        <f t="shared" si="0"/>
        <v>578.33333333333337</v>
      </c>
      <c r="K14">
        <f>$A22*G$26+$B22*G$27+$C22*G$28+$D22*G$29</f>
        <v>749.12844036697243</v>
      </c>
      <c r="L14">
        <f t="shared" ref="L14:S16" si="1">$A22*H$26+$B22*H$27+$C22*H$28+$D22*H$29</f>
        <v>-357.88659793814435</v>
      </c>
      <c r="M14">
        <f t="shared" si="1"/>
        <v>-829.18181818181836</v>
      </c>
      <c r="N14">
        <f t="shared" si="1"/>
        <v>1181.8393782383421</v>
      </c>
      <c r="O14">
        <f t="shared" si="1"/>
        <v>1048.7333333333333</v>
      </c>
      <c r="P14">
        <f t="shared" si="1"/>
        <v>-120.54973821989536</v>
      </c>
      <c r="Q14">
        <f t="shared" si="1"/>
        <v>935.07957559681688</v>
      </c>
      <c r="R14">
        <f t="shared" si="1"/>
        <v>650.90106007067141</v>
      </c>
      <c r="S14">
        <f t="shared" si="1"/>
        <v>430.57377049180332</v>
      </c>
    </row>
    <row r="15" spans="1:19" x14ac:dyDescent="0.35">
      <c r="A15">
        <f>$A23*G$21+$B23*G$22+$C23*G$23+$D23*G$24</f>
        <v>83.589743589743648</v>
      </c>
      <c r="B15">
        <f>$A23*H$21+$B23*H$22+$C23*H$23+$D23*H$24</f>
        <v>474.57983193277312</v>
      </c>
      <c r="C15">
        <f t="shared" si="0"/>
        <v>448.41059602649017</v>
      </c>
      <c r="D15">
        <f t="shared" si="0"/>
        <v>462.33983286908091</v>
      </c>
      <c r="E15">
        <f t="shared" si="0"/>
        <v>385.64356435643572</v>
      </c>
      <c r="F15">
        <f t="shared" si="0"/>
        <v>284.46735395189012</v>
      </c>
      <c r="G15">
        <f>$A23*M$21+$B23*M$22+$C23*M$23+$D23*M$24</f>
        <v>-103.93617021276576</v>
      </c>
      <c r="H15">
        <f t="shared" ref="H15:H16" si="2">$A23*N$21+$B23*N$22+$C23*N$23+$D23*N$24</f>
        <v>274.44839857651249</v>
      </c>
      <c r="I15">
        <f t="shared" si="0"/>
        <v>260.00000000000006</v>
      </c>
      <c r="K15">
        <f t="shared" ref="K15:K16" si="3">$A23*G$26+$B23*G$27+$C23*G$28+$D23*G$29</f>
        <v>600.18348623853205</v>
      </c>
      <c r="L15">
        <f t="shared" si="1"/>
        <v>-1597.4226804123709</v>
      </c>
      <c r="M15">
        <f t="shared" si="1"/>
        <v>-2085.272727272727</v>
      </c>
      <c r="N15">
        <f>$A23*J$26+$B23*J$27+$C23*J$28+$D23*J$29</f>
        <v>562.90155440414492</v>
      </c>
      <c r="O15">
        <f t="shared" si="1"/>
        <v>540.44444444444446</v>
      </c>
      <c r="P15">
        <f t="shared" si="1"/>
        <v>-561.36125654450268</v>
      </c>
      <c r="Q15">
        <f t="shared" si="1"/>
        <v>900.68965517241372</v>
      </c>
      <c r="R15">
        <f t="shared" si="1"/>
        <v>285.93639575971758</v>
      </c>
      <c r="S15">
        <f t="shared" si="1"/>
        <v>44.918032786885391</v>
      </c>
    </row>
    <row r="16" spans="1:19" x14ac:dyDescent="0.35">
      <c r="A16">
        <f>$A24*G$21+$B24*G$22+$C24*G$23+$D24*G$24</f>
        <v>89.256410256410277</v>
      </c>
      <c r="B16">
        <f t="shared" ref="B16" si="4">$A24*H$21+$B24*H$22+$C24*H$23+$D24*H$24</f>
        <v>1260.3781512605044</v>
      </c>
      <c r="C16">
        <f t="shared" si="0"/>
        <v>1208.7615894039734</v>
      </c>
      <c r="D16">
        <f>$A24*J$21+$B24*J$22+$C24*J$23+$D24*J$24</f>
        <v>1078.3927576601673</v>
      </c>
      <c r="E16">
        <f>$A24*K$21+$B24*K$22+$C24*K$23+$D24*K$24</f>
        <v>884.63366336633646</v>
      </c>
      <c r="F16">
        <f>$A24*L$21+$B24*L$22+$C24*L$23+$D24*L$24</f>
        <v>732.11340206185582</v>
      </c>
      <c r="G16">
        <f>$A24*M$21+$B24*M$22+$C24*M$23+$D24*M$24</f>
        <v>-543.18085106382966</v>
      </c>
      <c r="H16">
        <f t="shared" si="2"/>
        <v>626.77935943060493</v>
      </c>
      <c r="I16">
        <f t="shared" si="0"/>
        <v>653.66666666666686</v>
      </c>
      <c r="K16">
        <f t="shared" si="3"/>
        <v>675.62385321100908</v>
      </c>
      <c r="L16">
        <f>$A24*H$26+$B24*H$27+$C24*H$28+$D24*H$29</f>
        <v>-34.237113402061858</v>
      </c>
      <c r="M16">
        <f t="shared" si="1"/>
        <v>-435.87272727272733</v>
      </c>
      <c r="N16">
        <f t="shared" si="1"/>
        <v>1153.4196891191712</v>
      </c>
      <c r="O16">
        <f>$A24*K$26+$B24*K$27+$C24*K$28+$D24*K$29</f>
        <v>1014.0844444444443</v>
      </c>
      <c r="P16">
        <f t="shared" si="1"/>
        <v>-10.759162303665009</v>
      </c>
      <c r="Q16">
        <f t="shared" si="1"/>
        <v>807.48275862068954</v>
      </c>
      <c r="R16">
        <f t="shared" si="1"/>
        <v>637.5512367491167</v>
      </c>
      <c r="S16">
        <f t="shared" si="1"/>
        <v>457.29508196721332</v>
      </c>
    </row>
    <row r="18" spans="1:15" x14ac:dyDescent="0.35">
      <c r="A18" t="s">
        <v>3</v>
      </c>
    </row>
    <row r="19" spans="1:15" x14ac:dyDescent="0.35">
      <c r="A19">
        <v>1</v>
      </c>
      <c r="B19">
        <v>1</v>
      </c>
      <c r="C19">
        <v>0</v>
      </c>
      <c r="D19">
        <v>1</v>
      </c>
      <c r="F19" t="s">
        <v>5</v>
      </c>
      <c r="G19">
        <f>-($A19*A$8+$B19*A$9+$C19*A$10+$D19*A$11)/($A19*A$2+$B19*A$3+$C19*A$4+$D19*A$5)</f>
        <v>-0.58974358974358976</v>
      </c>
      <c r="H19">
        <f>-($A19*B8+$B19*B9+$C19*B10+$D19*B11)/($A19*B2+$B19*B3+$C19*B4+$D19*B5)</f>
        <v>-9.6638655462184878E-2</v>
      </c>
      <c r="I19">
        <f>-($A19*C8+$B19*C9+$C19*C10+$D19*C11)/($A19*C2+$B19*C3+$C19*C4+$D19*C5)</f>
        <v>-0.15231788079470199</v>
      </c>
      <c r="J19">
        <f>-($A19*D8+$B19*D9+$C19*D10+$D19*D11)/($A19*D2+$B19*D3+$C19*D4+$D19*D5)</f>
        <v>-0.12813370473537605</v>
      </c>
      <c r="K19">
        <f>-($A19*E8+$B19*E9+$C19*E10+$D19*E11)/($A19*E2+$B19*E3+$C19*E4+$D19*E5)</f>
        <v>-0.22772277227722773</v>
      </c>
      <c r="L19">
        <f>-($A19*F8+$B19*F9+$C19*F10+$D19*F11)/($A19*F2+$B19*F3+$C19*F4+$D19*F5)</f>
        <v>-0.15807560137457044</v>
      </c>
      <c r="M19">
        <f t="shared" ref="M19:N19" si="5">-($A19*G8+$B19*G9+$C19*G10+$D19*G11)/($A19*G2+$B19*G3+$C19*G4+$D19*G5)</f>
        <v>-0.24468085106382978</v>
      </c>
      <c r="N19">
        <f t="shared" si="5"/>
        <v>-0.16370106761565836</v>
      </c>
      <c r="O19">
        <f>-($A19*I8+$B19*I9+$C19*I10+$D19*I11)/($A19*I2+$B19*I3+$C19*I4+$D19*I5)</f>
        <v>-0.66666666666666663</v>
      </c>
    </row>
    <row r="20" spans="1:15" x14ac:dyDescent="0.35">
      <c r="A20">
        <v>1</v>
      </c>
      <c r="B20">
        <v>0</v>
      </c>
      <c r="C20">
        <v>1</v>
      </c>
      <c r="D20">
        <v>1</v>
      </c>
      <c r="G20">
        <f>-($A20*A$8+$B20*A$9+$C20*A$10+$D20*A$11)/($A20*A$2+$B20*A$3+$C20*A$4+$D20*A$5)</f>
        <v>-0.42201834862385323</v>
      </c>
      <c r="H20">
        <f t="shared" ref="H20:O20" si="6">-($A20*B$8+$B20*B$9+$C20*B$10+$D20*B$11)/($A20*B$2+$B20*B$3+$C20*B$4+$D20*B$5)</f>
        <v>-0.23711340206185566</v>
      </c>
      <c r="I20">
        <f t="shared" si="6"/>
        <v>-0.41818181818181815</v>
      </c>
      <c r="J20">
        <f t="shared" si="6"/>
        <v>-0.11917098445595854</v>
      </c>
      <c r="K20">
        <f>-($A20*E$8+$B20*E$9+$C20*E$10+$D20*E$11)/($A20*E$2+$B20*E$3+$C20*E$4+$D20*E$5)</f>
        <v>-0.20444444444444446</v>
      </c>
      <c r="L20">
        <f t="shared" si="6"/>
        <v>-0.24083769633507854</v>
      </c>
      <c r="M20">
        <f t="shared" si="6"/>
        <v>-0.1220159151193634</v>
      </c>
      <c r="N20">
        <f t="shared" si="6"/>
        <v>-0.16254416961130741</v>
      </c>
      <c r="O20">
        <f t="shared" si="6"/>
        <v>-0.75409836065573765</v>
      </c>
    </row>
    <row r="21" spans="1:15" x14ac:dyDescent="0.35">
      <c r="A21" t="s">
        <v>4</v>
      </c>
      <c r="F21" t="s">
        <v>6</v>
      </c>
      <c r="G21">
        <f t="shared" ref="G21:O24" si="7">A8+G$19*A2</f>
        <v>-26.23076923076923</v>
      </c>
      <c r="H21">
        <f t="shared" si="7"/>
        <v>-19.30252100840336</v>
      </c>
      <c r="I21">
        <f t="shared" si="7"/>
        <v>-14.748344370860927</v>
      </c>
      <c r="J21">
        <f t="shared" si="7"/>
        <v>-48.82172701949861</v>
      </c>
      <c r="K21">
        <f t="shared" si="7"/>
        <v>-43.029702970297031</v>
      </c>
      <c r="L21">
        <f t="shared" si="7"/>
        <v>-11.79725085910653</v>
      </c>
      <c r="M21">
        <f t="shared" si="7"/>
        <v>-35.095744680851062</v>
      </c>
      <c r="N21">
        <f t="shared" si="7"/>
        <v>-26.935943060498222</v>
      </c>
      <c r="O21">
        <f t="shared" si="7"/>
        <v>-20.333333333333332</v>
      </c>
    </row>
    <row r="22" spans="1:15" x14ac:dyDescent="0.35">
      <c r="A22">
        <v>10</v>
      </c>
      <c r="B22">
        <v>20</v>
      </c>
      <c r="C22">
        <v>15</v>
      </c>
      <c r="D22">
        <v>5</v>
      </c>
      <c r="G22">
        <f>A9+G$19*A3</f>
        <v>25.820512820512821</v>
      </c>
      <c r="H22">
        <f>B9+H$19*B3</f>
        <v>18.399159663865547</v>
      </c>
      <c r="I22">
        <f>C9+I$19*C3</f>
        <v>13.900662251655632</v>
      </c>
      <c r="J22">
        <f t="shared" si="7"/>
        <v>47.949860724233986</v>
      </c>
      <c r="K22">
        <f t="shared" si="7"/>
        <v>42.257425742574256</v>
      </c>
      <c r="L22">
        <f t="shared" si="7"/>
        <v>10.955326460481103</v>
      </c>
      <c r="M22">
        <f t="shared" si="7"/>
        <v>34.340425531914896</v>
      </c>
      <c r="N22">
        <f t="shared" si="7"/>
        <v>26.09964412811388</v>
      </c>
      <c r="O22">
        <f>I9+O$19*I3</f>
        <v>20</v>
      </c>
    </row>
    <row r="23" spans="1:15" x14ac:dyDescent="0.35">
      <c r="A23">
        <v>30</v>
      </c>
      <c r="B23">
        <v>30</v>
      </c>
      <c r="C23">
        <v>10</v>
      </c>
      <c r="D23">
        <v>50</v>
      </c>
      <c r="G23">
        <f>A10+G$19*A4</f>
        <v>7.5384615384615401</v>
      </c>
      <c r="H23">
        <f t="shared" ref="H23:I24" si="8">B10+H$19*B4</f>
        <v>45.65126050420168</v>
      </c>
      <c r="I23">
        <f t="shared" si="8"/>
        <v>43.145695364238414</v>
      </c>
      <c r="J23">
        <f t="shared" si="7"/>
        <v>44.49025069637883</v>
      </c>
      <c r="K23">
        <f t="shared" si="7"/>
        <v>37.019801980198018</v>
      </c>
      <c r="L23">
        <f t="shared" si="7"/>
        <v>26.762886597938145</v>
      </c>
      <c r="M23">
        <f t="shared" si="7"/>
        <v>-11.904255319148938</v>
      </c>
      <c r="N23">
        <f t="shared" si="7"/>
        <v>25.772241992882563</v>
      </c>
      <c r="O23">
        <f t="shared" si="7"/>
        <v>25.333333333333336</v>
      </c>
    </row>
    <row r="24" spans="1:15" x14ac:dyDescent="0.35">
      <c r="A24">
        <v>20</v>
      </c>
      <c r="B24">
        <v>15</v>
      </c>
      <c r="C24">
        <v>30</v>
      </c>
      <c r="D24">
        <v>1</v>
      </c>
      <c r="G24">
        <f t="shared" ref="G24" si="9">A11+G$19*A5</f>
        <v>0.41025641025641024</v>
      </c>
      <c r="H24">
        <f t="shared" si="8"/>
        <v>0.90336134453781514</v>
      </c>
      <c r="I24">
        <f t="shared" si="8"/>
        <v>0.84768211920529801</v>
      </c>
      <c r="J24">
        <f t="shared" si="7"/>
        <v>0.87186629526462389</v>
      </c>
      <c r="K24">
        <f t="shared" si="7"/>
        <v>0.7722772277227723</v>
      </c>
      <c r="L24">
        <f t="shared" si="7"/>
        <v>0.84192439862542956</v>
      </c>
      <c r="M24">
        <f t="shared" si="7"/>
        <v>0.75531914893617025</v>
      </c>
      <c r="N24">
        <f t="shared" si="7"/>
        <v>0.83629893238434161</v>
      </c>
      <c r="O24">
        <f t="shared" si="7"/>
        <v>0.33333333333333337</v>
      </c>
    </row>
    <row r="26" spans="1:15" x14ac:dyDescent="0.35">
      <c r="G26">
        <f>A8+G$20*A2</f>
        <v>-20.192660550458719</v>
      </c>
      <c r="H26">
        <f t="shared" ref="H26:O29" si="10">B8+H$20*B2</f>
        <v>-40.092783505154635</v>
      </c>
      <c r="I26">
        <f t="shared" si="10"/>
        <v>-31.763636363636362</v>
      </c>
      <c r="J26">
        <f t="shared" si="10"/>
        <v>-45.756476683937819</v>
      </c>
      <c r="K26">
        <f>E8+K$20*E2</f>
        <v>-39.142222222222223</v>
      </c>
      <c r="L26">
        <f t="shared" si="10"/>
        <v>-15.356020942408378</v>
      </c>
      <c r="M26">
        <f t="shared" si="10"/>
        <v>-20.007957559681699</v>
      </c>
      <c r="N26">
        <f t="shared" si="10"/>
        <v>-26.780918727915193</v>
      </c>
      <c r="O26">
        <f t="shared" si="10"/>
        <v>-22.344262295081965</v>
      </c>
    </row>
    <row r="27" spans="1:15" x14ac:dyDescent="0.35">
      <c r="G27">
        <f t="shared" ref="G27:H29" si="11">A9+G$20*A3</f>
        <v>32.697247706422019</v>
      </c>
      <c r="H27">
        <f>B9+H$20*B3</f>
        <v>-27.536082474226802</v>
      </c>
      <c r="I27">
        <f t="shared" si="10"/>
        <v>-49.109090909090909</v>
      </c>
      <c r="J27">
        <f t="shared" si="10"/>
        <v>48.093264248704664</v>
      </c>
      <c r="K27">
        <f>E9+K$20*E3</f>
        <v>43.048888888888889</v>
      </c>
      <c r="L27">
        <f t="shared" si="10"/>
        <v>-9.4869109947644006</v>
      </c>
      <c r="M27">
        <f t="shared" si="10"/>
        <v>42.190981432360743</v>
      </c>
      <c r="N27">
        <f t="shared" si="10"/>
        <v>26.268551236749119</v>
      </c>
      <c r="O27">
        <f t="shared" si="10"/>
        <v>16.065573770491802</v>
      </c>
    </row>
    <row r="28" spans="1:15" x14ac:dyDescent="0.35">
      <c r="G28">
        <f t="shared" si="11"/>
        <v>19.614678899082566</v>
      </c>
      <c r="H28">
        <f t="shared" si="11"/>
        <v>39.329896907216494</v>
      </c>
      <c r="I28">
        <f t="shared" si="10"/>
        <v>31.181818181818183</v>
      </c>
      <c r="J28">
        <f t="shared" si="10"/>
        <v>44.875647668393782</v>
      </c>
      <c r="K28">
        <f t="shared" si="10"/>
        <v>38.346666666666664</v>
      </c>
      <c r="L28">
        <f t="shared" si="10"/>
        <v>14.596858638743456</v>
      </c>
      <c r="M28">
        <f t="shared" si="10"/>
        <v>19.129973474801062</v>
      </c>
      <c r="N28">
        <f t="shared" si="10"/>
        <v>25.943462897526505</v>
      </c>
      <c r="O28">
        <f>I10+O$20*I4</f>
        <v>22.098360655737707</v>
      </c>
    </row>
    <row r="29" spans="1:15" x14ac:dyDescent="0.35">
      <c r="G29">
        <f t="shared" si="11"/>
        <v>0.57798165137614677</v>
      </c>
      <c r="H29">
        <f t="shared" si="11"/>
        <v>0.76288659793814428</v>
      </c>
      <c r="I29">
        <f t="shared" si="10"/>
        <v>0.58181818181818179</v>
      </c>
      <c r="J29">
        <f t="shared" si="10"/>
        <v>0.88082901554404147</v>
      </c>
      <c r="K29">
        <f t="shared" si="10"/>
        <v>0.79555555555555557</v>
      </c>
      <c r="L29">
        <f t="shared" si="10"/>
        <v>0.75916230366492143</v>
      </c>
      <c r="M29">
        <f t="shared" si="10"/>
        <v>0.87798408488063662</v>
      </c>
      <c r="N29">
        <f t="shared" si="10"/>
        <v>0.83745583038869253</v>
      </c>
      <c r="O29">
        <f t="shared" si="10"/>
        <v>0.24590163934426235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3310-FDAC-467F-AB77-C434CFFBC430}">
  <dimension ref="A1:T34"/>
  <sheetViews>
    <sheetView tabSelected="1" topLeftCell="A13" workbookViewId="0">
      <selection activeCell="D24" sqref="D24"/>
    </sheetView>
  </sheetViews>
  <sheetFormatPr defaultRowHeight="14.5" x14ac:dyDescent="0.35"/>
  <cols>
    <col min="1" max="1" width="15.6328125" customWidth="1"/>
    <col min="2" max="4" width="13.08984375" bestFit="1" customWidth="1"/>
    <col min="5" max="8" width="12" bestFit="1" customWidth="1"/>
    <col min="9" max="9" width="12.36328125" bestFit="1" customWidth="1"/>
    <col min="10" max="10" width="13.08984375" bestFit="1" customWidth="1"/>
    <col min="11" max="12" width="12" bestFit="1" customWidth="1"/>
    <col min="13" max="13" width="12.36328125" customWidth="1"/>
    <col min="14" max="14" width="14.81640625" customWidth="1"/>
  </cols>
  <sheetData>
    <row r="1" spans="1:14" x14ac:dyDescent="0.35">
      <c r="A1" t="s">
        <v>0</v>
      </c>
    </row>
    <row r="2" spans="1:14" x14ac:dyDescent="0.35">
      <c r="A2">
        <v>50</v>
      </c>
      <c r="B2">
        <v>100</v>
      </c>
      <c r="C2">
        <v>150</v>
      </c>
      <c r="D2">
        <v>13</v>
      </c>
      <c r="E2">
        <v>34</v>
      </c>
      <c r="F2">
        <v>42</v>
      </c>
      <c r="G2">
        <v>62</v>
      </c>
      <c r="H2">
        <v>43</v>
      </c>
      <c r="I2">
        <v>53</v>
      </c>
      <c r="J2">
        <v>34</v>
      </c>
      <c r="K2">
        <v>123</v>
      </c>
      <c r="L2">
        <v>213</v>
      </c>
      <c r="M2">
        <v>342</v>
      </c>
      <c r="N2">
        <v>18</v>
      </c>
    </row>
    <row r="3" spans="1:14" x14ac:dyDescent="0.35">
      <c r="A3">
        <v>100</v>
      </c>
      <c r="B3">
        <v>150</v>
      </c>
      <c r="C3">
        <v>200</v>
      </c>
      <c r="D3">
        <v>24</v>
      </c>
      <c r="E3">
        <v>23</v>
      </c>
      <c r="F3">
        <v>35</v>
      </c>
      <c r="G3">
        <v>34</v>
      </c>
      <c r="H3">
        <v>24</v>
      </c>
      <c r="I3">
        <v>235</v>
      </c>
      <c r="J3">
        <v>368</v>
      </c>
      <c r="K3">
        <v>234</v>
      </c>
      <c r="L3">
        <v>246</v>
      </c>
      <c r="M3">
        <v>245</v>
      </c>
      <c r="N3">
        <v>20</v>
      </c>
    </row>
    <row r="4" spans="1:14" x14ac:dyDescent="0.35">
      <c r="A4">
        <v>127</v>
      </c>
      <c r="B4">
        <v>202</v>
      </c>
      <c r="C4">
        <v>277</v>
      </c>
      <c r="D4">
        <v>31</v>
      </c>
      <c r="E4">
        <v>39</v>
      </c>
      <c r="F4">
        <v>56</v>
      </c>
      <c r="G4">
        <v>64</v>
      </c>
      <c r="H4">
        <v>45</v>
      </c>
      <c r="I4">
        <v>270</v>
      </c>
      <c r="J4">
        <v>324</v>
      </c>
      <c r="K4">
        <v>231</v>
      </c>
      <c r="L4">
        <v>234</v>
      </c>
      <c r="M4">
        <v>233</v>
      </c>
      <c r="N4">
        <v>35</v>
      </c>
    </row>
    <row r="7" spans="1:14" x14ac:dyDescent="0.35">
      <c r="A7" t="s">
        <v>1</v>
      </c>
    </row>
    <row r="8" spans="1:14" x14ac:dyDescent="0.35">
      <c r="A8">
        <v>-5</v>
      </c>
      <c r="B8">
        <v>-5</v>
      </c>
      <c r="C8">
        <v>-5</v>
      </c>
      <c r="D8">
        <v>-5</v>
      </c>
      <c r="E8">
        <v>-5</v>
      </c>
      <c r="F8">
        <v>-5</v>
      </c>
      <c r="G8">
        <v>-5</v>
      </c>
      <c r="H8">
        <v>-5</v>
      </c>
      <c r="I8">
        <v>-5</v>
      </c>
      <c r="J8">
        <v>-5</v>
      </c>
      <c r="K8">
        <v>-5</v>
      </c>
      <c r="L8">
        <v>-5</v>
      </c>
      <c r="M8">
        <v>34</v>
      </c>
      <c r="N8">
        <v>1</v>
      </c>
    </row>
    <row r="9" spans="1:14" x14ac:dyDescent="0.35">
      <c r="A9">
        <v>50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52</v>
      </c>
      <c r="N9">
        <v>1</v>
      </c>
    </row>
    <row r="10" spans="1:14" x14ac:dyDescent="0.35">
      <c r="A10">
        <v>50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34</v>
      </c>
      <c r="N10">
        <v>50</v>
      </c>
    </row>
    <row r="13" spans="1:14" x14ac:dyDescent="0.35">
      <c r="A13" t="s">
        <v>2</v>
      </c>
    </row>
    <row r="14" spans="1:14" x14ac:dyDescent="0.35">
      <c r="A14" s="2">
        <f>$A22*G$21+$B22*G$22+$C22*G$23+$D22*G$24</f>
        <v>4049.1699070704885</v>
      </c>
      <c r="B14" s="2">
        <f>$A22*H$21+$B22*H$22+$C22*H$23+$D22*H$24</f>
        <v>4602.0784782752216</v>
      </c>
      <c r="C14" s="2">
        <f>$A22*I$21+$B22*I$22+$C22*I$23+$D22*I$24</f>
        <v>4846.3459012795447</v>
      </c>
      <c r="D14" s="2">
        <f>$A22*J$21+$B22*J$22+$C22*J$23+$D22*J$24</f>
        <v>4209.4482752959557</v>
      </c>
      <c r="E14" s="2">
        <f t="shared" ref="B14:M14" si="0">$A22*K$21+$B22*K$22+$C22*K$23+$D22*K$24</f>
        <v>6304.392276110937</v>
      </c>
      <c r="F14" s="2">
        <f t="shared" si="0"/>
        <v>5922.3075790250005</v>
      </c>
      <c r="G14" s="2">
        <f t="shared" si="0"/>
        <v>6871.9892675459378</v>
      </c>
      <c r="H14" s="2">
        <f t="shared" si="0"/>
        <v>6850.9944157069194</v>
      </c>
      <c r="I14" s="2">
        <f>$A22*O$21+$B22*O$22+$C22*O$23+$D22*O$24</f>
        <v>2926.5314890302434</v>
      </c>
      <c r="J14" s="2">
        <f t="shared" si="0"/>
        <v>443.39765783595101</v>
      </c>
      <c r="K14" s="2">
        <f>$A22*Q$21+$B22*Q$22+$C22*Q$23+$D22*Q$24</f>
        <v>2387.9258273654341</v>
      </c>
      <c r="L14" s="2">
        <f t="shared" si="0"/>
        <v>2747.1723737077914</v>
      </c>
      <c r="M14" s="2">
        <f>$A22*S$21+$B22*S$22+$C22*S$23+$D22*S$24</f>
        <v>4983.1925839334144</v>
      </c>
      <c r="N14" s="2">
        <f>$A22*T$21+$B22*T$22+$C22*T$23+$D22*T$24</f>
        <v>-4583.5234623308907</v>
      </c>
    </row>
    <row r="15" spans="1:14" x14ac:dyDescent="0.35">
      <c r="A15" s="2">
        <f>$A23*G$21+$B23*G$22+$C23*G$23+$D23*G$24</f>
        <v>576.40031395839685</v>
      </c>
      <c r="B15" s="2">
        <f>$A23*H$21+$B23*H$22+$C23*H$23+$D23*H$24</f>
        <v>621.57314769831487</v>
      </c>
      <c r="C15" s="2">
        <f t="shared" ref="A15:C15" si="1">$A23*I$21+$B23*I$22+$C23*I$23+$D23*I$24</f>
        <v>641.52988604912412</v>
      </c>
      <c r="D15" s="2">
        <f t="shared" ref="D15:D16" si="2">$A23*J$21+$B23*J$22+$C23*J$23+$D23*J$24</f>
        <v>593.35794419243348</v>
      </c>
      <c r="E15" s="2">
        <f t="shared" ref="E15:E16" si="3">$A23*K$21+$B23*K$22+$C23*K$23+$D23*K$24</f>
        <v>735.11522258022273</v>
      </c>
      <c r="F15" s="2">
        <f t="shared" ref="F15:F16" si="4">$A23*L$21+$B23*L$22+$C23*L$23+$D23*L$24</f>
        <v>738.65292450189986</v>
      </c>
      <c r="G15" s="2">
        <f t="shared" ref="G15:G16" si="5">$A23*M$21+$B23*M$22+$C23*M$23+$D23*M$24</f>
        <v>810.30909879959131</v>
      </c>
      <c r="H15" s="2">
        <f t="shared" ref="H15:H16" si="6">$A23*N$21+$B23*N$22+$C23*N$23+$D23*N$24</f>
        <v>815.47332541168998</v>
      </c>
      <c r="I15" s="2">
        <f t="shared" ref="I15:I16" si="7">$A23*O$21+$B23*O$22+$C23*O$23+$D23*O$24</f>
        <v>494.25203436059252</v>
      </c>
      <c r="J15" s="2">
        <f t="shared" ref="J15:J16" si="8">$A23*P$21+$B23*P$22+$C23*P$23+$D23*P$24</f>
        <v>-166.59286727221445</v>
      </c>
      <c r="K15" s="2">
        <f t="shared" ref="K15:K16" si="9">$A23*Q$21+$B23*Q$22+$C23*Q$23+$D23*Q$24</f>
        <v>-72.607138686696146</v>
      </c>
      <c r="L15" s="2">
        <f t="shared" ref="L15:L16" si="10">$A23*R$21+$B23*R$22+$C23*R$23+$D23*R$24</f>
        <v>-286.90939263079696</v>
      </c>
      <c r="M15" s="2">
        <f t="shared" ref="M15:N16" si="11">$A23*S$21+$B23*S$22+$C23*S$23+$D23*S$24</f>
        <v>1104.6595998155053</v>
      </c>
      <c r="N15" s="2">
        <f>$A23*T$21+$B23*T$22+$C23*T$23+$D23*T$24</f>
        <v>-1896.3507841838987</v>
      </c>
    </row>
    <row r="16" spans="1:14" x14ac:dyDescent="0.35">
      <c r="A16" s="2">
        <f>$A24*G$21+$B24*G$22+$C24*G$23+$D24*G$24</f>
        <v>0.99421707286119698</v>
      </c>
      <c r="B16" s="2">
        <f t="shared" ref="A16:C16" si="12">$A24*H$21+$B24*H$22+$C24*H$23+$D24*H$24</f>
        <v>0.99912437718775182</v>
      </c>
      <c r="C16" s="2">
        <f t="shared" si="12"/>
        <v>1.0012923569301055</v>
      </c>
      <c r="D16" s="2">
        <f t="shared" si="2"/>
        <v>1.0049662500848153</v>
      </c>
      <c r="E16" s="2">
        <f t="shared" si="3"/>
        <v>0.95257372046061439</v>
      </c>
      <c r="F16" s="2">
        <f t="shared" si="4"/>
        <v>1.0330950137614996</v>
      </c>
      <c r="G16" s="2">
        <f t="shared" si="5"/>
        <v>1.027198465224006</v>
      </c>
      <c r="H16" s="2">
        <f>$A24*N$21+$B24*N$22+$C24*N$23+$D24*N$24</f>
        <v>1.0436224229909858</v>
      </c>
      <c r="I16" s="2">
        <f t="shared" si="7"/>
        <v>1.0073636160437145</v>
      </c>
      <c r="J16" s="2">
        <f t="shared" si="8"/>
        <v>-0.1204292756401466</v>
      </c>
      <c r="K16" s="2">
        <f t="shared" si="9"/>
        <v>-0.25982786415746117</v>
      </c>
      <c r="L16" s="2">
        <f t="shared" si="10"/>
        <v>-0.84492889019346418</v>
      </c>
      <c r="M16" s="2">
        <f t="shared" si="11"/>
        <v>2.0937194589540531</v>
      </c>
      <c r="N16" s="2">
        <f t="shared" si="11"/>
        <v>-2.9845196411576618</v>
      </c>
    </row>
    <row r="18" spans="1:20" x14ac:dyDescent="0.35">
      <c r="A18" t="s">
        <v>3</v>
      </c>
    </row>
    <row r="19" spans="1:20" x14ac:dyDescent="0.35">
      <c r="A19">
        <v>1</v>
      </c>
      <c r="B19">
        <v>1</v>
      </c>
      <c r="C19">
        <v>1</v>
      </c>
      <c r="F19" t="s">
        <v>5</v>
      </c>
      <c r="G19">
        <f>-($A19*A$8+$B19*A$9+$C19*A$10)/($A19*A$2+$B19*A$3+$C19*A$4)</f>
        <v>-0.34296028880866425</v>
      </c>
      <c r="H19">
        <f t="shared" ref="H19:T20" si="13">-($A19*B$8+$B19*B$9+$C19*B$10)/($A19*B$2+$B19*B$3+$C19*B$4)</f>
        <v>-0.21017699115044247</v>
      </c>
      <c r="I19">
        <f t="shared" si="13"/>
        <v>-0.15151515151515152</v>
      </c>
      <c r="J19">
        <f>-($A19*D$8+$B19*D$9+$C19*D$10)/($A19*D$2+$B19*D$3+$C19*D$4)</f>
        <v>-1.3970588235294117</v>
      </c>
      <c r="K19">
        <f t="shared" si="13"/>
        <v>-0.98958333333333337</v>
      </c>
      <c r="L19">
        <f t="shared" si="13"/>
        <v>-0.7142857142857143</v>
      </c>
      <c r="M19">
        <f t="shared" si="13"/>
        <v>-0.59375</v>
      </c>
      <c r="N19">
        <f t="shared" si="13"/>
        <v>-0.8482142857142857</v>
      </c>
      <c r="O19">
        <f t="shared" si="13"/>
        <v>-0.17025089605734767</v>
      </c>
      <c r="P19">
        <f t="shared" si="13"/>
        <v>-0.13085399449035812</v>
      </c>
      <c r="Q19">
        <f t="shared" si="13"/>
        <v>-0.16156462585034015</v>
      </c>
      <c r="R19">
        <f t="shared" si="13"/>
        <v>-0.13708513708513709</v>
      </c>
      <c r="S19">
        <f t="shared" si="13"/>
        <v>-0.14634146341463414</v>
      </c>
      <c r="T19">
        <f t="shared" si="13"/>
        <v>-0.71232876712328763</v>
      </c>
    </row>
    <row r="20" spans="1:20" x14ac:dyDescent="0.35">
      <c r="A20">
        <v>1</v>
      </c>
      <c r="B20">
        <v>0</v>
      </c>
      <c r="C20">
        <v>1</v>
      </c>
      <c r="G20">
        <f>-($A20*A$8+$B20*A$9+$C20*A$10)/($A20*A$2+$B20*A$3+$C20*A$4)</f>
        <v>-0.25423728813559321</v>
      </c>
      <c r="H20">
        <f t="shared" si="13"/>
        <v>-0.1490066225165563</v>
      </c>
      <c r="I20">
        <f t="shared" si="13"/>
        <v>-0.1053864168618267</v>
      </c>
      <c r="J20">
        <f t="shared" si="13"/>
        <v>-1.0227272727272727</v>
      </c>
      <c r="K20">
        <f t="shared" si="13"/>
        <v>-0.61643835616438358</v>
      </c>
      <c r="L20">
        <f t="shared" si="13"/>
        <v>-0.45918367346938777</v>
      </c>
      <c r="M20">
        <f t="shared" si="13"/>
        <v>-0.35714285714285715</v>
      </c>
      <c r="N20">
        <f t="shared" si="13"/>
        <v>-0.51136363636363635</v>
      </c>
      <c r="O20">
        <f t="shared" si="13"/>
        <v>-0.13931888544891641</v>
      </c>
      <c r="P20">
        <f>-($A20*J$8+$B20*J$9+$C20*J$10)/($A20*J$2+$B20*J$3+$C20*J$4)</f>
        <v>-0.12569832402234637</v>
      </c>
      <c r="Q20">
        <f>-($A20*K$8+$B20*K$9+$C20*K$10)/($A20*K$2+$B20*K$3+$C20*K$4)</f>
        <v>-0.1271186440677966</v>
      </c>
      <c r="R20">
        <f t="shared" ref="R20" si="14">-($A20*L$8+$B20*L$9+$C20*L$10)/($A20*L$2+$B20*L$3+$C20*L$4)</f>
        <v>-0.10067114093959731</v>
      </c>
      <c r="S20">
        <f t="shared" ref="S20" si="15">-($A20*M$8+$B20*M$9+$C20*M$10)/($A20*M$2+$B20*M$3+$C20*M$4)</f>
        <v>-0.11826086956521739</v>
      </c>
    </row>
    <row r="21" spans="1:20" x14ac:dyDescent="0.35">
      <c r="A21" t="s">
        <v>4</v>
      </c>
      <c r="F21" t="s">
        <v>6</v>
      </c>
      <c r="G21">
        <f>A8+G$19*A2</f>
        <v>-22.148014440433212</v>
      </c>
      <c r="H21">
        <f t="shared" ref="H21:T23" si="16">B8+H$19*B2</f>
        <v>-26.017699115044248</v>
      </c>
      <c r="I21">
        <f t="shared" si="16"/>
        <v>-27.727272727272727</v>
      </c>
      <c r="J21">
        <f t="shared" si="16"/>
        <v>-23.161764705882351</v>
      </c>
      <c r="K21">
        <f t="shared" si="16"/>
        <v>-38.645833333333336</v>
      </c>
      <c r="L21">
        <f t="shared" si="16"/>
        <v>-35</v>
      </c>
      <c r="M21">
        <f t="shared" si="16"/>
        <v>-41.8125</v>
      </c>
      <c r="N21">
        <f t="shared" si="16"/>
        <v>-41.473214285714285</v>
      </c>
      <c r="O21">
        <f t="shared" si="16"/>
        <v>-14.023297491039425</v>
      </c>
      <c r="P21">
        <f t="shared" si="16"/>
        <v>-9.4490358126721752</v>
      </c>
      <c r="Q21">
        <f t="shared" si="16"/>
        <v>-24.872448979591837</v>
      </c>
      <c r="R21">
        <f t="shared" si="16"/>
        <v>-34.1991341991342</v>
      </c>
      <c r="S21">
        <f>M8+S$19*M2</f>
        <v>-16.048780487804876</v>
      </c>
      <c r="T21">
        <f>N8+T$19*N2</f>
        <v>-11.821917808219178</v>
      </c>
    </row>
    <row r="22" spans="1:20" x14ac:dyDescent="0.35">
      <c r="A22" s="2">
        <v>-0.280108315</v>
      </c>
      <c r="B22" s="2">
        <v>249.37800200000001</v>
      </c>
      <c r="C22" s="2">
        <v>-126.179092</v>
      </c>
      <c r="D22" s="2">
        <v>939.84465799999998</v>
      </c>
      <c r="G22">
        <f>A9+G$19*A3</f>
        <v>15.703971119133577</v>
      </c>
      <c r="H22">
        <f>B9+H$19*B3</f>
        <v>18.473451327433629</v>
      </c>
      <c r="I22">
        <f>C9+I$19*C3</f>
        <v>19.696969696969695</v>
      </c>
      <c r="J22">
        <f t="shared" si="16"/>
        <v>16.470588235294116</v>
      </c>
      <c r="K22">
        <f>E9+K$19*E3</f>
        <v>27.239583333333332</v>
      </c>
      <c r="L22">
        <f t="shared" si="16"/>
        <v>25</v>
      </c>
      <c r="M22">
        <f t="shared" si="16"/>
        <v>29.8125</v>
      </c>
      <c r="N22">
        <f t="shared" si="16"/>
        <v>29.642857142857142</v>
      </c>
      <c r="O22">
        <f>I9+O$19*I3</f>
        <v>9.9910394265233009</v>
      </c>
      <c r="P22">
        <f t="shared" si="16"/>
        <v>1.845730027548214</v>
      </c>
      <c r="Q22">
        <f t="shared" si="16"/>
        <v>12.193877551020407</v>
      </c>
      <c r="R22">
        <f t="shared" si="16"/>
        <v>16.277056277056275</v>
      </c>
      <c r="S22">
        <f>M9+S$19*M3</f>
        <v>16.146341463414636</v>
      </c>
      <c r="T22">
        <f>N9+T$19*N3</f>
        <v>-13.246575342465754</v>
      </c>
    </row>
    <row r="23" spans="1:20" x14ac:dyDescent="0.35">
      <c r="A23" s="2">
        <v>7.23778566E-3</v>
      </c>
      <c r="B23" s="2">
        <v>47.132460199999997</v>
      </c>
      <c r="C23" s="2">
        <v>-77.559741500000001</v>
      </c>
      <c r="D23" s="2">
        <v>336.19215700000001</v>
      </c>
      <c r="G23">
        <f>A10+G$19*A4</f>
        <v>6.4440433212996382</v>
      </c>
      <c r="H23">
        <f t="shared" ref="H23:I23" si="17">B10+H$19*B4</f>
        <v>7.5442477876106224</v>
      </c>
      <c r="I23">
        <f t="shared" si="17"/>
        <v>8.0303030303030312</v>
      </c>
      <c r="J23">
        <f t="shared" si="16"/>
        <v>6.6911764705882391</v>
      </c>
      <c r="K23">
        <f>E10+K$19*E4</f>
        <v>11.40625</v>
      </c>
      <c r="L23">
        <f t="shared" si="16"/>
        <v>10</v>
      </c>
      <c r="M23">
        <f t="shared" si="16"/>
        <v>12</v>
      </c>
      <c r="N23">
        <f t="shared" si="16"/>
        <v>11.830357142857146</v>
      </c>
      <c r="O23">
        <f t="shared" si="16"/>
        <v>4.0322580645161281</v>
      </c>
      <c r="P23">
        <f t="shared" si="16"/>
        <v>7.6033057851239718</v>
      </c>
      <c r="Q23">
        <f t="shared" si="16"/>
        <v>12.678571428571423</v>
      </c>
      <c r="R23">
        <f t="shared" si="16"/>
        <v>17.922077922077925</v>
      </c>
      <c r="S23">
        <f t="shared" si="16"/>
        <v>-9.7560975609752631E-2</v>
      </c>
      <c r="T23">
        <f t="shared" si="16"/>
        <v>25.068493150684933</v>
      </c>
    </row>
    <row r="24" spans="1:20" x14ac:dyDescent="0.35">
      <c r="A24" s="2">
        <v>1.02518211E-5</v>
      </c>
      <c r="B24" s="2">
        <v>6.6759858699999994E-2</v>
      </c>
      <c r="C24" s="2">
        <v>-0.163554264</v>
      </c>
      <c r="D24" s="2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2</v>
      </c>
    </row>
    <row r="26" spans="1:20" x14ac:dyDescent="0.35">
      <c r="G26">
        <f>A8+G$20*A2</f>
        <v>-17.711864406779661</v>
      </c>
      <c r="H26">
        <f t="shared" ref="H26:O28" si="18">B8+H$20*B2</f>
        <v>-19.900662251655632</v>
      </c>
      <c r="I26">
        <f t="shared" si="18"/>
        <v>-20.807962529274008</v>
      </c>
      <c r="J26">
        <f t="shared" si="18"/>
        <v>-18.295454545454547</v>
      </c>
      <c r="K26">
        <f>E8+K$20*E2</f>
        <v>-25.958904109589042</v>
      </c>
      <c r="L26">
        <f t="shared" si="18"/>
        <v>-24.285714285714285</v>
      </c>
      <c r="M26">
        <f t="shared" si="18"/>
        <v>-27.142857142857142</v>
      </c>
      <c r="N26">
        <f t="shared" si="18"/>
        <v>-26.988636363636363</v>
      </c>
      <c r="O26">
        <f t="shared" si="18"/>
        <v>-12.383900928792571</v>
      </c>
      <c r="P26">
        <f>J8+P$20*J2</f>
        <v>-9.2737430167597772</v>
      </c>
      <c r="Q26">
        <f t="shared" ref="Q26:Q28" si="19">K8+Q$20*K2</f>
        <v>-20.635593220338983</v>
      </c>
      <c r="R26">
        <f t="shared" ref="R26:R28" si="20">L8+R$20*L2</f>
        <v>-26.442953020134226</v>
      </c>
      <c r="S26">
        <f t="shared" ref="S26:T28" si="21">M8+S$20*M2</f>
        <v>-6.4452173913043467</v>
      </c>
    </row>
    <row r="27" spans="1:20" x14ac:dyDescent="0.35">
      <c r="G27">
        <f t="shared" ref="G27:H28" si="22">A9+G$20*A3</f>
        <v>24.576271186440678</v>
      </c>
      <c r="H27">
        <f>B9+H$20*B3</f>
        <v>27.649006622516556</v>
      </c>
      <c r="I27">
        <f t="shared" si="18"/>
        <v>28.92271662763466</v>
      </c>
      <c r="J27">
        <f t="shared" si="18"/>
        <v>25.454545454545453</v>
      </c>
      <c r="K27">
        <f>E9+K$20*E3</f>
        <v>35.821917808219176</v>
      </c>
      <c r="L27">
        <f t="shared" si="18"/>
        <v>33.928571428571431</v>
      </c>
      <c r="M27">
        <f t="shared" si="18"/>
        <v>37.857142857142861</v>
      </c>
      <c r="N27">
        <f t="shared" si="18"/>
        <v>37.727272727272727</v>
      </c>
      <c r="O27">
        <f t="shared" si="18"/>
        <v>17.260061919504643</v>
      </c>
      <c r="P27">
        <f>J9+P$20*J3</f>
        <v>3.7430167597765376</v>
      </c>
      <c r="Q27">
        <f t="shared" si="19"/>
        <v>20.254237288135595</v>
      </c>
      <c r="R27">
        <f t="shared" si="20"/>
        <v>25.234899328859061</v>
      </c>
      <c r="S27">
        <f t="shared" si="21"/>
        <v>23.026086956521738</v>
      </c>
    </row>
    <row r="28" spans="1:20" x14ac:dyDescent="0.35">
      <c r="G28">
        <f>A10+G$20*A4</f>
        <v>17.711864406779661</v>
      </c>
      <c r="H28">
        <f t="shared" si="22"/>
        <v>19.900662251655628</v>
      </c>
      <c r="I28">
        <f t="shared" si="18"/>
        <v>20.807962529274004</v>
      </c>
      <c r="J28">
        <f t="shared" si="18"/>
        <v>18.295454545454547</v>
      </c>
      <c r="K28">
        <f t="shared" si="18"/>
        <v>25.958904109589039</v>
      </c>
      <c r="L28">
        <f t="shared" si="18"/>
        <v>24.285714285714285</v>
      </c>
      <c r="M28">
        <f t="shared" si="18"/>
        <v>27.142857142857142</v>
      </c>
      <c r="N28">
        <f t="shared" si="18"/>
        <v>26.988636363636363</v>
      </c>
      <c r="O28">
        <f>I10+O$20*I4</f>
        <v>12.383900928792571</v>
      </c>
      <c r="P28">
        <f t="shared" ref="P26:P28" si="23">J10+P$20*J4</f>
        <v>9.2737430167597736</v>
      </c>
      <c r="Q28">
        <f t="shared" si="19"/>
        <v>20.635593220338983</v>
      </c>
      <c r="R28">
        <f t="shared" si="20"/>
        <v>26.44295302013423</v>
      </c>
      <c r="S28">
        <f t="shared" si="21"/>
        <v>6.4452173913043467</v>
      </c>
    </row>
    <row r="29" spans="1:20" x14ac:dyDescent="0.35"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</row>
    <row r="31" spans="1:20" x14ac:dyDescent="0.35">
      <c r="A31" t="s">
        <v>7</v>
      </c>
    </row>
    <row r="32" spans="1:20" x14ac:dyDescent="0.35">
      <c r="A32" s="2">
        <f>($A22*G$26+$B22*G$27+$C22*G$28+$D22*G$29)/($A24*G$26+$B24*G$27+$C24*G$28+$D24*G$29)</f>
        <v>-18877.349767031155</v>
      </c>
      <c r="B32" s="2">
        <f>($A22*H$26+$B22*H$27+$C22*H$28+$D22*H$29)/($A24*H$26+$B24*H$27+$C24*H$28+$D24*H$29)</f>
        <v>-13024.062164608809</v>
      </c>
      <c r="C32" s="2">
        <f t="shared" ref="B32:M32" si="24">($A22*I$26+$B22*I$27+$C22*I$28+$D22*I$29)/($A24*I$26+$B24*I$27+$C24*I$28+$D24*I$29)</f>
        <v>-11708.017616700292</v>
      </c>
      <c r="D32" s="2">
        <f t="shared" si="24"/>
        <v>-17002.725607793171</v>
      </c>
      <c r="E32" s="2">
        <f t="shared" si="24"/>
        <v>-7729.5788820867429</v>
      </c>
      <c r="F32" s="2">
        <f t="shared" si="24"/>
        <v>-8969.4676613739339</v>
      </c>
      <c r="G32" s="2">
        <f t="shared" si="24"/>
        <v>-7632.9586999368785</v>
      </c>
      <c r="H32" s="2">
        <f t="shared" si="24"/>
        <v>-7759.5531173197642</v>
      </c>
      <c r="I32" s="2">
        <f t="shared" si="24"/>
        <v>29081.604737895777</v>
      </c>
      <c r="J32" s="2">
        <f t="shared" si="24"/>
        <v>-2643.4076791237458</v>
      </c>
      <c r="K32" s="2">
        <f>($A22*Q$26+$B22*Q$27+$C22*Q$28+$D22*Q$29)/($A24*Q$26+$B24*Q$27+$C24*Q$28+$D24*Q$29)</f>
        <v>-3316.2636710241177</v>
      </c>
      <c r="L32" s="2">
        <f t="shared" si="24"/>
        <v>-2379.6710333175502</v>
      </c>
      <c r="M32" s="2">
        <f t="shared" si="24"/>
        <v>3958.5707961901367</v>
      </c>
    </row>
    <row r="33" spans="1:13" x14ac:dyDescent="0.35">
      <c r="A33" s="2">
        <f>($A23*G$26+$B23*G$27+$C23*G$28+$D23*G$29)/($A24*G$26+$B24*G$27+$C24*G$28+$D24*G$29)</f>
        <v>-470.79632740347085</v>
      </c>
      <c r="B33" s="2">
        <f>($A23*H$26+$B23*H$27+$C23*H$28+$D23*H$29)/($A24*H$26+$B24*H$27+$C24*H$28+$D24*H$29)</f>
        <v>-233.92956113246902</v>
      </c>
      <c r="C33" s="2">
        <f t="shared" ref="B33:M33" si="25">($A23*I$26+$B23*I$27+$C23*I$28+$D23*I$29)/($A24*I$26+$B24*I$27+$C24*I$28+$D24*I$29)</f>
        <v>-180.67278690482431</v>
      </c>
      <c r="D33" s="2">
        <f t="shared" si="25"/>
        <v>-398.45210259999249</v>
      </c>
      <c r="E33" s="2">
        <f t="shared" si="25"/>
        <v>-12.88897779051565</v>
      </c>
      <c r="F33" s="2">
        <f t="shared" si="25"/>
        <v>-72.905328134002787</v>
      </c>
      <c r="G33" s="2">
        <f t="shared" si="25"/>
        <v>-16.55538969341789</v>
      </c>
      <c r="H33" s="2">
        <f t="shared" si="25"/>
        <v>-23.382794519182479</v>
      </c>
      <c r="I33" s="2">
        <f t="shared" si="25"/>
        <v>1492.5086211685518</v>
      </c>
      <c r="J33" s="2">
        <f>($A23*P$26+$B23*P$27+$C23*P$28+$D23*P$29)/($A24*P$26+$B24*P$27+$C24*P$28+$D24*P$29)</f>
        <v>774.33766211853811</v>
      </c>
      <c r="K33" s="2">
        <f>($A23*Q$26+$B23*Q$27+$C23*Q$28+$D23*Q$29)/($A24*Q$26+$B24*Q$27+$C24*Q$28+$D24*Q$29)</f>
        <v>302.8269553302502</v>
      </c>
      <c r="L33" s="2">
        <f>($A23*R$26+$B23*R$27+$C23*R$28+$D23*R$29)/($A24*R$26+$B24*R$27+$C24*R$28+$D24*R$29)</f>
        <v>320.3540404183251</v>
      </c>
      <c r="M33" s="2">
        <f>($A23*S$26+$B23*S$27+$C23*S$28+$D23*S$29)/($A24*S$26+$B24*S$27+$C24*S$28+$D24*S$29)</f>
        <v>621.39337033074855</v>
      </c>
    </row>
    <row r="34" spans="1:13" x14ac:dyDescent="0.35">
      <c r="A34" s="2">
        <f>($A24*G$26+$B24*G$27+$C24*G$28+$D24*G$29)/($A24*G$26+$B24*G$27+$C24*G$28+$D24*G$29)</f>
        <v>1</v>
      </c>
      <c r="B34" s="2">
        <f>($A24*H$26+$B24*H$27+$C24*H$28+$D24*H$29)/($A24*H$26+$B24*H$27+$C24*H$28+$D24*H$29)</f>
        <v>1</v>
      </c>
      <c r="C34" s="2">
        <f t="shared" ref="B34:M34" si="26">($A24*I$26+$B24*I$27+$C24*I$28+$D24*I$29)/($A24*I$26+$B24*I$27+$C24*I$28+$D24*I$29)</f>
        <v>1</v>
      </c>
      <c r="D34" s="2">
        <f t="shared" si="26"/>
        <v>1</v>
      </c>
      <c r="E34" s="2">
        <f t="shared" si="26"/>
        <v>1</v>
      </c>
      <c r="F34" s="2">
        <f t="shared" si="26"/>
        <v>1</v>
      </c>
      <c r="G34" s="2">
        <f t="shared" si="26"/>
        <v>1</v>
      </c>
      <c r="H34" s="2">
        <f t="shared" si="26"/>
        <v>1</v>
      </c>
      <c r="I34" s="2">
        <f t="shared" si="26"/>
        <v>1</v>
      </c>
      <c r="J34" s="2">
        <f t="shared" si="26"/>
        <v>1</v>
      </c>
      <c r="K34" s="2">
        <f t="shared" si="26"/>
        <v>1</v>
      </c>
      <c r="L34" s="2">
        <f t="shared" si="26"/>
        <v>1</v>
      </c>
      <c r="M34" s="2">
        <f t="shared" si="2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PollyPC</dc:creator>
  <cp:lastModifiedBy>PollyPC</cp:lastModifiedBy>
  <dcterms:created xsi:type="dcterms:W3CDTF">2015-06-05T18:17:20Z</dcterms:created>
  <dcterms:modified xsi:type="dcterms:W3CDTF">2022-04-14T11:58:26Z</dcterms:modified>
</cp:coreProperties>
</file>