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09-arquivos-excel\"/>
    </mc:Choice>
  </mc:AlternateContent>
  <xr:revisionPtr revIDLastSave="0" documentId="13_ncr:1_{E0C8A303-8494-44C2-BB68-ADE12628E660}" xr6:coauthVersionLast="47" xr6:coauthVersionMax="47" xr10:uidLastSave="{00000000-0000-0000-0000-000000000000}"/>
  <bookViews>
    <workbookView xWindow="-110" yWindow="-110" windowWidth="19420" windowHeight="10300" activeTab="1" xr2:uid="{B47D3F74-31ED-42CA-8C45-DDD5DEAF0F67}"/>
  </bookViews>
  <sheets>
    <sheet name="Inicío" sheetId="1" r:id="rId1"/>
    <sheet name="Cadastro" sheetId="2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5" i="2"/>
  <c r="F5" i="2" s="1"/>
  <c r="E4" i="3"/>
  <c r="E5" i="3"/>
  <c r="E6" i="3"/>
  <c r="E7" i="3"/>
  <c r="E8" i="3"/>
  <c r="E4" i="2"/>
  <c r="F4" i="2" s="1"/>
  <c r="E6" i="2"/>
  <c r="F6" i="2" s="1"/>
  <c r="D10" i="3"/>
  <c r="C10" i="3"/>
  <c r="B10" i="3"/>
  <c r="E10" i="3" l="1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<sst xmlns="http://schemas.openxmlformats.org/spreadsheetml/2006/main" count="24" uniqueCount="14">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</sst>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  <xf numFmtId="14" fontId="0" fillId="0" borderId="0" xfId="0" applyNumberFormat="1"/>
    <xf numFmtId="0" fontId="2" fillId="4" borderId="0" xfId="0" applyFont="1" applyFill="1"/>
    <xf numFmtId="14" fontId="0" fillId="2" borderId="0" xfId="0" applyNumberFormat="1" applyFill="1"/>
    <xf numFmtId="14" fontId="2" fillId="4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1" fontId="3" fillId="4" borderId="0" xfId="0" applyNumberFormat="1" applyFont="1" applyFill="1"/>
    <xf numFmtId="1" fontId="1" fillId="4" borderId="0" xfId="0" applyNumberFormat="1" applyFont="1" applyFill="1"/>
    <xf numFmtId="1" fontId="0" fillId="4" borderId="0" xfId="0" applyNumberFormat="1" applyFill="1"/>
    <xf numFmtId="0" fontId="2" fillId="4" borderId="0" xfId="0" applyFont="1" applyFill="1" applyAlignment="1">
      <alignment vertical="top"/>
    </xf>
    <xf numFmtId="1" fontId="2" fillId="4" borderId="0" xfId="0" applyNumberFormat="1" applyFont="1" applyFill="1" applyAlignment="1">
      <alignment vertical="top" wrapText="1"/>
    </xf>
    <xf numFmtId="1" fontId="2" fillId="4" borderId="0" xfId="0" applyNumberFormat="1" applyFont="1" applyFill="1" applyAlignment="1">
      <alignment vertical="top"/>
    </xf>
  </cellXfs>
  <cellStyles count="1">
    <cellStyle name="Normal" xfId="0" builtinId="0"/>
  </cellStyles>
  <dxfs count="17">
    <dxf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49998474074526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0FB-A048-26EF31661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ic&#237;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&#237;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107950</xdr:rowOff>
    </xdr:from>
    <xdr:to>
      <xdr:col>0</xdr:col>
      <xdr:colOff>2109611</xdr:colOff>
      <xdr:row>0</xdr:row>
      <xdr:rowOff>488950</xdr:rowOff>
    </xdr:to>
    <xdr:sp macro="" textlink="">
      <xdr:nvSpPr>
        <xdr:cNvPr id="2" name="Rectangle: Top Corners Snipped 1">
          <a:extLst>
            <a:ext uri="{FF2B5EF4-FFF2-40B4-BE49-F238E27FC236}">
              <a16:creationId xmlns:a16="http://schemas.microsoft.com/office/drawing/2014/main" id="{EC91961B-2EB2-E1A8-0396-D904ABC9EEE5}"/>
            </a:ext>
          </a:extLst>
        </xdr:cNvPr>
        <xdr:cNvSpPr/>
      </xdr:nvSpPr>
      <xdr:spPr>
        <a:xfrm>
          <a:off x="279400" y="107950"/>
          <a:ext cx="1830211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Inicío</a:t>
          </a:r>
        </a:p>
      </xdr:txBody>
    </xdr:sp>
    <xdr:clientData/>
  </xdr:twoCellAnchor>
  <xdr:twoCellAnchor>
    <xdr:from>
      <xdr:col>0</xdr:col>
      <xdr:colOff>2222501</xdr:colOff>
      <xdr:row>0</xdr:row>
      <xdr:rowOff>107950</xdr:rowOff>
    </xdr:from>
    <xdr:to>
      <xdr:col>2</xdr:col>
      <xdr:colOff>110772</xdr:colOff>
      <xdr:row>0</xdr:row>
      <xdr:rowOff>488950</xdr:rowOff>
    </xdr:to>
    <xdr:sp macro="" textlink="">
      <xdr:nvSpPr>
        <xdr:cNvPr id="3" name="Rectangle: Top Corners Snipped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BE850-DEFF-4C2D-AEE3-A5872120F506}"/>
            </a:ext>
          </a:extLst>
        </xdr:cNvPr>
        <xdr:cNvSpPr/>
      </xdr:nvSpPr>
      <xdr:spPr>
        <a:xfrm>
          <a:off x="2222501" y="107950"/>
          <a:ext cx="1818215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223661</xdr:colOff>
      <xdr:row>0</xdr:row>
      <xdr:rowOff>107950</xdr:rowOff>
    </xdr:from>
    <xdr:to>
      <xdr:col>3</xdr:col>
      <xdr:colOff>938389</xdr:colOff>
      <xdr:row>0</xdr:row>
      <xdr:rowOff>488950</xdr:rowOff>
    </xdr:to>
    <xdr:sp macro="" textlink="">
      <xdr:nvSpPr>
        <xdr:cNvPr id="4" name="Rectangle: Top Corners Snippe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62B2BF-12BC-4BAC-900C-DC64D7B1BD0F}"/>
            </a:ext>
          </a:extLst>
        </xdr:cNvPr>
        <xdr:cNvSpPr/>
      </xdr:nvSpPr>
      <xdr:spPr>
        <a:xfrm>
          <a:off x="4153605" y="107950"/>
          <a:ext cx="1808340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1</xdr:col>
      <xdr:colOff>585611</xdr:colOff>
      <xdr:row>7</xdr:row>
      <xdr:rowOff>0</xdr:rowOff>
    </xdr:from>
    <xdr:to>
      <xdr:col>5</xdr:col>
      <xdr:colOff>28222</xdr:colOff>
      <xdr:row>11</xdr:row>
      <xdr:rowOff>127001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C7E9CD-A803-4325-A651-B9D90ED2D999}"/>
            </a:ext>
          </a:extLst>
        </xdr:cNvPr>
        <xdr:cNvSpPr txBox="1"/>
      </xdr:nvSpPr>
      <xdr:spPr>
        <a:xfrm>
          <a:off x="3421944" y="1608667"/>
          <a:ext cx="3817056" cy="8607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latin typeface="+mn-lt"/>
            </a:rPr>
            <a:t>CONTROLE</a:t>
          </a:r>
          <a:r>
            <a:rPr lang="pt-BR" sz="2000" b="1" baseline="0">
              <a:latin typeface="+mn-lt"/>
            </a:rPr>
            <a:t> DE ESTOQUES SIMPLIFICADO</a:t>
          </a:r>
          <a:endParaRPr lang="pt-BR" sz="2000" b="1">
            <a:latin typeface="+mn-lt"/>
          </a:endParaRPr>
        </a:p>
      </xdr:txBody>
    </xdr:sp>
    <xdr:clientData/>
  </xdr:twoCellAnchor>
  <xdr:twoCellAnchor>
    <xdr:from>
      <xdr:col>1</xdr:col>
      <xdr:colOff>0</xdr:colOff>
      <xdr:row>15</xdr:row>
      <xdr:rowOff>134056</xdr:rowOff>
    </xdr:from>
    <xdr:to>
      <xdr:col>5</xdr:col>
      <xdr:colOff>613833</xdr:colOff>
      <xdr:row>22</xdr:row>
      <xdr:rowOff>84668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9BE5A5-0F50-4078-B1F3-BF98FC501D39}"/>
            </a:ext>
          </a:extLst>
        </xdr:cNvPr>
        <xdr:cNvSpPr txBox="1"/>
      </xdr:nvSpPr>
      <xdr:spPr>
        <a:xfrm>
          <a:off x="2836333" y="3210278"/>
          <a:ext cx="4988278" cy="123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ORIENTAÇÕES</a:t>
          </a:r>
        </a:p>
        <a:p>
          <a:pPr algn="ctr"/>
          <a:endParaRPr lang="pt-BR"/>
        </a:p>
        <a:p>
          <a:pPr algn="ctr"/>
          <a:r>
            <a:rPr lang="pt-BR"/>
            <a:t>1. Cadastrar o produto na aba "Cadastro". </a:t>
          </a:r>
        </a:p>
        <a:p>
          <a:pPr algn="ctr"/>
          <a:r>
            <a:rPr lang="pt-BR"/>
            <a:t>2. Registrar as entradas e saídas na aba "Lançamentos".</a:t>
          </a:r>
        </a:p>
        <a:p>
          <a:pPr algn="ctr"/>
          <a:r>
            <a:rPr lang="pt-BR"/>
            <a:t>3. Relatórios e consultas usar os filtros nas abas "Cadastro" e "Lançamentos".</a:t>
          </a:r>
          <a:endParaRPr lang="pt-BR" sz="1100"/>
        </a:p>
      </xdr:txBody>
    </xdr:sp>
    <xdr:clientData/>
  </xdr:twoCellAnchor>
  <xdr:oneCellAnchor>
    <xdr:from>
      <xdr:col>6</xdr:col>
      <xdr:colOff>2229556</xdr:colOff>
      <xdr:row>0</xdr:row>
      <xdr:rowOff>0</xdr:rowOff>
    </xdr:from>
    <xdr:ext cx="1799166" cy="515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0F19F56-0994-4A5B-8D1E-D8EF46594632}"/>
            </a:ext>
          </a:extLst>
        </xdr:cNvPr>
        <xdr:cNvSpPr txBox="1"/>
      </xdr:nvSpPr>
      <xdr:spPr>
        <a:xfrm>
          <a:off x="11020778" y="0"/>
          <a:ext cx="1799166" cy="515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>
              <a:solidFill>
                <a:schemeClr val="accent6">
                  <a:lumMod val="75000"/>
                </a:schemeClr>
              </a:solidFill>
            </a:rPr>
            <a:t>EducandoWeb</a:t>
          </a:r>
        </a:p>
        <a:p>
          <a:r>
            <a:rPr lang="pt-BR" sz="1000"/>
            <a:t>Controle</a:t>
          </a:r>
          <a:r>
            <a:rPr lang="pt-BR" sz="1000" baseline="0"/>
            <a:t> de estoques</a:t>
          </a:r>
          <a:endParaRPr lang="pt-BR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107950</xdr:rowOff>
    </xdr:from>
    <xdr:to>
      <xdr:col>0</xdr:col>
      <xdr:colOff>2109611</xdr:colOff>
      <xdr:row>0</xdr:row>
      <xdr:rowOff>488950</xdr:rowOff>
    </xdr:to>
    <xdr:sp macro="" textlink="">
      <xdr:nvSpPr>
        <xdr:cNvPr id="2" name="Rectangle: Top Corners Snipp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5F1266-81EC-4B96-A648-030897E4B214}"/>
            </a:ext>
          </a:extLst>
        </xdr:cNvPr>
        <xdr:cNvSpPr/>
      </xdr:nvSpPr>
      <xdr:spPr>
        <a:xfrm>
          <a:off x="279400" y="107950"/>
          <a:ext cx="1830211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Inicío</a:t>
          </a:r>
        </a:p>
      </xdr:txBody>
    </xdr:sp>
    <xdr:clientData/>
  </xdr:twoCellAnchor>
  <xdr:twoCellAnchor>
    <xdr:from>
      <xdr:col>0</xdr:col>
      <xdr:colOff>2222501</xdr:colOff>
      <xdr:row>0</xdr:row>
      <xdr:rowOff>107950</xdr:rowOff>
    </xdr:from>
    <xdr:to>
      <xdr:col>2</xdr:col>
      <xdr:colOff>110772</xdr:colOff>
      <xdr:row>0</xdr:row>
      <xdr:rowOff>488950</xdr:rowOff>
    </xdr:to>
    <xdr:sp macro="" textlink="">
      <xdr:nvSpPr>
        <xdr:cNvPr id="3" name="Rectangle: Top Corners Snipped 2">
          <a:extLst>
            <a:ext uri="{FF2B5EF4-FFF2-40B4-BE49-F238E27FC236}">
              <a16:creationId xmlns:a16="http://schemas.microsoft.com/office/drawing/2014/main" id="{ABF6E6D1-341A-4A05-B4DE-3371B82CB944}"/>
            </a:ext>
          </a:extLst>
        </xdr:cNvPr>
        <xdr:cNvSpPr/>
      </xdr:nvSpPr>
      <xdr:spPr>
        <a:xfrm>
          <a:off x="2222501" y="107950"/>
          <a:ext cx="1818921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223661</xdr:colOff>
      <xdr:row>0</xdr:row>
      <xdr:rowOff>107950</xdr:rowOff>
    </xdr:from>
    <xdr:to>
      <xdr:col>3</xdr:col>
      <xdr:colOff>938389</xdr:colOff>
      <xdr:row>0</xdr:row>
      <xdr:rowOff>488950</xdr:rowOff>
    </xdr:to>
    <xdr:sp macro="" textlink="">
      <xdr:nvSpPr>
        <xdr:cNvPr id="4" name="Rectangle: Top Corners Snippe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A5ED70-A82D-415E-9336-303D1498A2CC}"/>
            </a:ext>
          </a:extLst>
        </xdr:cNvPr>
        <xdr:cNvSpPr/>
      </xdr:nvSpPr>
      <xdr:spPr>
        <a:xfrm>
          <a:off x="4154311" y="107950"/>
          <a:ext cx="1806928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2229556</xdr:colOff>
      <xdr:row>0</xdr:row>
      <xdr:rowOff>0</xdr:rowOff>
    </xdr:from>
    <xdr:ext cx="1799166" cy="515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0D174F-84F7-4710-8FD5-1DC313500219}"/>
            </a:ext>
          </a:extLst>
        </xdr:cNvPr>
        <xdr:cNvSpPr txBox="1"/>
      </xdr:nvSpPr>
      <xdr:spPr>
        <a:xfrm>
          <a:off x="11020778" y="0"/>
          <a:ext cx="1799166" cy="515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>
              <a:solidFill>
                <a:schemeClr val="accent6">
                  <a:lumMod val="75000"/>
                </a:schemeClr>
              </a:solidFill>
            </a:rPr>
            <a:t>EducandoWeb</a:t>
          </a:r>
        </a:p>
        <a:p>
          <a:r>
            <a:rPr lang="pt-BR" sz="1000"/>
            <a:t>Controle</a:t>
          </a:r>
          <a:r>
            <a:rPr lang="pt-BR" sz="1000" baseline="0"/>
            <a:t> de estoques</a:t>
          </a:r>
          <a:endParaRPr lang="pt-BR" sz="1000"/>
        </a:p>
      </xdr:txBody>
    </xdr:sp>
    <xdr:clientData/>
  </xdr:oneCellAnchor>
  <xdr:twoCellAnchor editAs="absolute">
    <xdr:from>
      <xdr:col>6</xdr:col>
      <xdr:colOff>63500</xdr:colOff>
      <xdr:row>2</xdr:row>
      <xdr:rowOff>335845</xdr:rowOff>
    </xdr:from>
    <xdr:to>
      <xdr:col>6</xdr:col>
      <xdr:colOff>3915833</xdr:colOff>
      <xdr:row>19</xdr:row>
      <xdr:rowOff>28223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7FA3D-FCD0-2FC4-9697-831F3AA8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21168</xdr:colOff>
      <xdr:row>1</xdr:row>
      <xdr:rowOff>162278</xdr:rowOff>
    </xdr:from>
    <xdr:ext cx="3937000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979B97-D446-74C0-3BC4-3785307B4723}"/>
            </a:ext>
          </a:extLst>
        </xdr:cNvPr>
        <xdr:cNvSpPr txBox="1"/>
      </xdr:nvSpPr>
      <xdr:spPr>
        <a:xfrm>
          <a:off x="8812390" y="670278"/>
          <a:ext cx="3937000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400" b="1"/>
            <a:t>COMPOSIÇÃO</a:t>
          </a:r>
          <a:r>
            <a:rPr lang="pt-BR" sz="1400" b="1" baseline="0"/>
            <a:t> DO SALDO ATUAL DO ESTOQUE</a:t>
          </a:r>
          <a:endParaRPr lang="pt-BR" sz="14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107950</xdr:rowOff>
    </xdr:from>
    <xdr:to>
      <xdr:col>0</xdr:col>
      <xdr:colOff>2109611</xdr:colOff>
      <xdr:row>0</xdr:row>
      <xdr:rowOff>488950</xdr:rowOff>
    </xdr:to>
    <xdr:sp macro="" textlink="">
      <xdr:nvSpPr>
        <xdr:cNvPr id="2" name="Rectangle: Top Corners Snipp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339E18-DA06-49C5-8C9C-ECD3CD2C9BDE}"/>
            </a:ext>
          </a:extLst>
        </xdr:cNvPr>
        <xdr:cNvSpPr/>
      </xdr:nvSpPr>
      <xdr:spPr>
        <a:xfrm>
          <a:off x="279400" y="107950"/>
          <a:ext cx="1830211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Inicío</a:t>
          </a:r>
        </a:p>
      </xdr:txBody>
    </xdr:sp>
    <xdr:clientData/>
  </xdr:twoCellAnchor>
  <xdr:twoCellAnchor>
    <xdr:from>
      <xdr:col>0</xdr:col>
      <xdr:colOff>2222501</xdr:colOff>
      <xdr:row>0</xdr:row>
      <xdr:rowOff>107950</xdr:rowOff>
    </xdr:from>
    <xdr:to>
      <xdr:col>2</xdr:col>
      <xdr:colOff>110772</xdr:colOff>
      <xdr:row>0</xdr:row>
      <xdr:rowOff>488950</xdr:rowOff>
    </xdr:to>
    <xdr:sp macro="" textlink="">
      <xdr:nvSpPr>
        <xdr:cNvPr id="3" name="Rectangle: Top Corners Snipped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EA9C80-8257-471B-9FBA-6DEC54B59CA7}"/>
            </a:ext>
          </a:extLst>
        </xdr:cNvPr>
        <xdr:cNvSpPr/>
      </xdr:nvSpPr>
      <xdr:spPr>
        <a:xfrm>
          <a:off x="2222501" y="107950"/>
          <a:ext cx="1818921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223661</xdr:colOff>
      <xdr:row>0</xdr:row>
      <xdr:rowOff>107950</xdr:rowOff>
    </xdr:from>
    <xdr:to>
      <xdr:col>3</xdr:col>
      <xdr:colOff>938389</xdr:colOff>
      <xdr:row>0</xdr:row>
      <xdr:rowOff>488950</xdr:rowOff>
    </xdr:to>
    <xdr:sp macro="" textlink="">
      <xdr:nvSpPr>
        <xdr:cNvPr id="4" name="Rectangle: Top Corners Snipped 3">
          <a:extLst>
            <a:ext uri="{FF2B5EF4-FFF2-40B4-BE49-F238E27FC236}">
              <a16:creationId xmlns:a16="http://schemas.microsoft.com/office/drawing/2014/main" id="{C30F325C-A97C-4943-96DD-32F785AC7108}"/>
            </a:ext>
          </a:extLst>
        </xdr:cNvPr>
        <xdr:cNvSpPr/>
      </xdr:nvSpPr>
      <xdr:spPr>
        <a:xfrm>
          <a:off x="4154311" y="107950"/>
          <a:ext cx="1806928" cy="381000"/>
        </a:xfrm>
        <a:prstGeom prst="snip2SameRect">
          <a:avLst>
            <a:gd name="adj1" fmla="val 45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2229556</xdr:colOff>
      <xdr:row>0</xdr:row>
      <xdr:rowOff>28221</xdr:rowOff>
    </xdr:from>
    <xdr:ext cx="1799166" cy="515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5CEA413-644C-48D0-8D55-6EDBA8552ED4}"/>
            </a:ext>
          </a:extLst>
        </xdr:cNvPr>
        <xdr:cNvSpPr txBox="1"/>
      </xdr:nvSpPr>
      <xdr:spPr>
        <a:xfrm>
          <a:off x="11020778" y="28221"/>
          <a:ext cx="1799166" cy="515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>
              <a:solidFill>
                <a:schemeClr val="accent6">
                  <a:lumMod val="75000"/>
                </a:schemeClr>
              </a:solidFill>
            </a:rPr>
            <a:t>EducandoWeb</a:t>
          </a:r>
        </a:p>
        <a:p>
          <a:r>
            <a:rPr lang="pt-BR" sz="1000"/>
            <a:t>Controle</a:t>
          </a:r>
          <a:r>
            <a:rPr lang="pt-BR" sz="1000" baseline="0"/>
            <a:t> de estoques</a:t>
          </a:r>
          <a:endParaRPr lang="pt-BR" sz="10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33E35-13F9-46C2-8F7B-B53FF184B968}" name="tbCadastro" displayName="tbCadastro" ref="A3:F6" totalsRowShown="0" headerRowDxfId="13">
  <autoFilter ref="A3:F6" xr:uid="{04B33E35-13F9-46C2-8F7B-B53FF184B968}"/>
  <tableColumns count="6">
    <tableColumn id="1" xr3:uid="{2C688050-B327-4F02-B691-6E247BCFD859}" name="PRODUTO"/>
    <tableColumn id="2" xr3:uid="{DF04A621-0122-4C7B-9F35-FB3C275A2C5E}" name="MEDIDA"/>
    <tableColumn id="3" xr3:uid="{DA4F78E2-8252-482D-AD87-9548088FAE28}" name="ESTOQUE_x000a_MÍNIMO" dataDxfId="12"/>
    <tableColumn id="4" xr3:uid="{D8DD3672-A535-4A9C-B9E8-F9943BD3406B}" name="ESTOQUE_x000a_MÁXIMO" dataDxfId="11"/>
    <tableColumn id="5" xr3:uid="{EDE1B9A3-D6A1-4021-AF09-B75B3701F1B8}" name="SALDO" dataDxfId="10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A76492C7-E1A1-4BF0-9DD0-9AFF70C14305}" name="AVISOS" dataDxfId="4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2A1965-295A-4AE6-85E1-C667AF27275B}" name="tbLancamentos" displayName="tbLancamentos" ref="A3:E10" totalsRowCount="1">
  <autoFilter ref="A3:E9" xr:uid="{462A1965-295A-4AE6-85E1-C667AF27275B}"/>
  <tableColumns count="5">
    <tableColumn id="1" xr3:uid="{39223319-7B7B-4B46-8DF4-235A7B4409D2}" name="PRODUTO" totalsRowLabel="Total"/>
    <tableColumn id="2" xr3:uid="{FEDACC13-75DC-4105-BDD0-26C5A3F0B94D}" name="DATA" totalsRowFunction="count" dataDxfId="16"/>
    <tableColumn id="3" xr3:uid="{14731364-74A0-4783-A263-ACC590F6D32A}" name="ENTRADA" totalsRowFunction="sum" dataDxfId="15" totalsRowDxfId="2"/>
    <tableColumn id="4" xr3:uid="{3766C495-974B-4A64-B2EF-4ECEAEE1C7FC}" name="SAÍDA" totalsRowFunction="sum" dataDxfId="14" totalsRowDxfId="1"/>
    <tableColumn id="5" xr3:uid="{6202025C-E0A8-4464-8018-32FD4FF33BE1}" name="SALDO" totalsRowFunction="count" dataDxfId="9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6403-CE04-417A-A61C-057217C7FD0F}">
  <dimension ref="A1:G27"/>
  <sheetViews>
    <sheetView showGridLines="0" zoomScale="90" zoomScaleNormal="90" workbookViewId="0">
      <selection activeCell="B13" sqref="B13"/>
    </sheetView>
  </sheetViews>
  <sheetFormatPr defaultColWidth="0" defaultRowHeight="14.5" x14ac:dyDescent="0.35"/>
  <cols>
    <col min="1" max="1" width="40.6328125" customWidth="1"/>
    <col min="2" max="5" width="15.6328125" customWidth="1"/>
    <col min="6" max="6" width="22.6328125" customWidth="1"/>
    <col min="7" max="7" width="57.6328125" customWidth="1"/>
    <col min="8" max="16384" width="8.7265625" hidden="1"/>
  </cols>
  <sheetData>
    <row r="1" s="1" customFormat="1" ht="40" customHeight="1" x14ac:dyDescent="0.35"/>
    <row r="2" customFormat="1" x14ac:dyDescent="0.35"/>
    <row r="3" customFormat="1" x14ac:dyDescent="0.35"/>
    <row r="4" customFormat="1" x14ac:dyDescent="0.35"/>
    <row r="5" customFormat="1" x14ac:dyDescent="0.35"/>
    <row r="6" customFormat="1" x14ac:dyDescent="0.35"/>
    <row r="7" customFormat="1" x14ac:dyDescent="0.35"/>
    <row r="8" customFormat="1" x14ac:dyDescent="0.35"/>
    <row r="9" customFormat="1" x14ac:dyDescent="0.35"/>
    <row r="10" customFormat="1" x14ac:dyDescent="0.35"/>
    <row r="11" customFormat="1" x14ac:dyDescent="0.35"/>
    <row r="12" customFormat="1" x14ac:dyDescent="0.35"/>
    <row r="13" customFormat="1" x14ac:dyDescent="0.35"/>
    <row r="14" customFormat="1" x14ac:dyDescent="0.35"/>
    <row r="15" customFormat="1" x14ac:dyDescent="0.35"/>
    <row r="16" customFormat="1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2287-2319-4AB7-8B28-F72AF03704DE}">
  <dimension ref="A1:G6"/>
  <sheetViews>
    <sheetView showGridLines="0" tabSelected="1" zoomScale="90" zoomScaleNormal="90" workbookViewId="0">
      <selection activeCell="F13" sqref="F13"/>
    </sheetView>
  </sheetViews>
  <sheetFormatPr defaultColWidth="0" defaultRowHeight="14.5" x14ac:dyDescent="0.35"/>
  <cols>
    <col min="1" max="1" width="40.6328125" customWidth="1"/>
    <col min="2" max="2" width="15.6328125" customWidth="1"/>
    <col min="3" max="5" width="15.6328125" style="11" customWidth="1"/>
    <col min="6" max="6" width="22.6328125" customWidth="1"/>
    <col min="7" max="7" width="57.6328125" customWidth="1"/>
    <col min="8" max="16384" width="8.7265625" hidden="1"/>
  </cols>
  <sheetData>
    <row r="1" spans="1:6" s="1" customFormat="1" ht="40" customHeight="1" x14ac:dyDescent="0.35">
      <c r="C1" s="10"/>
      <c r="D1" s="10"/>
      <c r="E1" s="10"/>
    </row>
    <row r="3" spans="1:6" s="2" customFormat="1" ht="29" x14ac:dyDescent="0.35">
      <c r="A3" s="15" t="s">
        <v>0</v>
      </c>
      <c r="B3" s="15" t="s">
        <v>1</v>
      </c>
      <c r="C3" s="16" t="s">
        <v>2</v>
      </c>
      <c r="D3" s="16" t="s">
        <v>3</v>
      </c>
      <c r="E3" s="17" t="s">
        <v>4</v>
      </c>
      <c r="F3" s="15" t="s">
        <v>5</v>
      </c>
    </row>
    <row r="4" spans="1:6" x14ac:dyDescent="0.35">
      <c r="A4" t="s">
        <v>6</v>
      </c>
      <c r="B4" t="s">
        <v>7</v>
      </c>
      <c r="C4" s="11">
        <v>15</v>
      </c>
      <c r="D4" s="11">
        <v>150</v>
      </c>
      <c r="E4" s="14">
        <f>SUMIF(tbLancamentos[PRODUTO],tbCadastro[[#This Row],[PRODUTO]],tbLancamentos[ENTRADA])-SUMIF(tbLancamentos[PRODUTO],tbCadastro[[#This Row],[PRODUTO]],tbLancamentos[SAÍDA])</f>
        <v>10</v>
      </c>
      <c r="F4" s="5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5" spans="1:6" x14ac:dyDescent="0.35">
      <c r="A5" t="s">
        <v>8</v>
      </c>
      <c r="B5" t="s">
        <v>7</v>
      </c>
      <c r="C5" s="11">
        <v>15</v>
      </c>
      <c r="D5" s="11">
        <v>150</v>
      </c>
      <c r="E5" s="14">
        <f>SUMIF(tbLancamentos[PRODUTO],tbCadastro[[#This Row],[PRODUTO]],tbLancamentos[ENTRADA])-SUMIF(tbLancamentos[PRODUTO],tbCadastro[[#This Row],[PRODUTO]],tbLancamentos[SAÍDA])</f>
        <v>38</v>
      </c>
      <c r="F5" s="5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35">
      <c r="A6" t="s">
        <v>13</v>
      </c>
      <c r="B6" t="s">
        <v>7</v>
      </c>
      <c r="C6" s="11">
        <v>15</v>
      </c>
      <c r="D6" s="11">
        <v>150</v>
      </c>
      <c r="E6" s="14">
        <f>SUMIF(tbLancamentos[PRODUTO],tbCadastro[[#This Row],[PRODUTO]],tbLancamentos[ENTRADA])-SUMIF(tbLancamentos[PRODUTO],tbCadastro[[#This Row],[PRODUTO]],tbLancamentos[SAÍDA])</f>
        <v>155</v>
      </c>
      <c r="F6" s="5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7" priority="2" operator="equal">
      <formula>"Solicitar nova compra!"</formula>
    </cfRule>
    <cfRule type="cellIs" dxfId="6" priority="1" operator="equal">
      <formula>"Priorizar venda!"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9B0A-79A9-4DA2-ADB5-CFD1AD395833}">
  <dimension ref="A1:G10"/>
  <sheetViews>
    <sheetView showGridLines="0" zoomScale="90" zoomScaleNormal="90" workbookViewId="0">
      <selection activeCell="F7" sqref="F7"/>
    </sheetView>
  </sheetViews>
  <sheetFormatPr defaultColWidth="0" defaultRowHeight="14.5" x14ac:dyDescent="0.35"/>
  <cols>
    <col min="1" max="1" width="40.6328125" customWidth="1"/>
    <col min="2" max="2" width="15.6328125" style="6" customWidth="1"/>
    <col min="3" max="4" width="15.6328125" style="11" customWidth="1"/>
    <col min="5" max="5" width="15.6328125" customWidth="1"/>
    <col min="6" max="6" width="22.6328125" customWidth="1"/>
    <col min="7" max="7" width="57.6328125" customWidth="1"/>
    <col min="8" max="16384" width="8.7265625" hidden="1"/>
  </cols>
  <sheetData>
    <row r="1" spans="1:5" s="1" customFormat="1" ht="40" customHeight="1" x14ac:dyDescent="0.35">
      <c r="B1" s="8"/>
      <c r="C1" s="10"/>
      <c r="D1" s="10"/>
    </row>
    <row r="3" spans="1:5" x14ac:dyDescent="0.35">
      <c r="A3" s="7" t="s">
        <v>0</v>
      </c>
      <c r="B3" s="9" t="s">
        <v>9</v>
      </c>
      <c r="C3" s="12" t="s">
        <v>10</v>
      </c>
      <c r="D3" s="13" t="s">
        <v>11</v>
      </c>
      <c r="E3" s="7" t="s">
        <v>4</v>
      </c>
    </row>
    <row r="4" spans="1:5" x14ac:dyDescent="0.35">
      <c r="A4" s="3" t="s">
        <v>8</v>
      </c>
      <c r="B4" s="6">
        <v>43698</v>
      </c>
      <c r="C4" s="11">
        <v>30</v>
      </c>
      <c r="D4" s="11">
        <v>5</v>
      </c>
      <c r="E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35">
      <c r="A5" s="4" t="s">
        <v>6</v>
      </c>
      <c r="B5" s="6">
        <v>43699</v>
      </c>
      <c r="C5" s="11">
        <v>20</v>
      </c>
      <c r="D5" s="11">
        <v>10</v>
      </c>
      <c r="E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35">
      <c r="A6" t="s">
        <v>8</v>
      </c>
      <c r="B6" s="6">
        <v>43700</v>
      </c>
      <c r="C6" s="11">
        <v>10</v>
      </c>
      <c r="E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35">
      <c r="A7" t="s">
        <v>13</v>
      </c>
      <c r="B7" s="6">
        <v>43700</v>
      </c>
      <c r="C7" s="11">
        <v>10</v>
      </c>
      <c r="D7" s="11">
        <v>15</v>
      </c>
      <c r="E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35">
      <c r="A8" t="s">
        <v>8</v>
      </c>
      <c r="B8" s="6">
        <v>43702</v>
      </c>
      <c r="C8" s="11">
        <v>3</v>
      </c>
      <c r="E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35">
      <c r="A9" t="s">
        <v>13</v>
      </c>
      <c r="B9" s="6">
        <v>43703</v>
      </c>
      <c r="C9" s="11">
        <v>160</v>
      </c>
      <c r="E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35">
      <c r="A10" t="s">
        <v>12</v>
      </c>
      <c r="B10">
        <f>SUBTOTAL(103,tbLancamentos[DATA])</f>
        <v>6</v>
      </c>
      <c r="C10" s="11">
        <f>SUBTOTAL(109,tbLancamentos[ENTRADA])</f>
        <v>233</v>
      </c>
      <c r="D10" s="11">
        <f>SUBTOTAL(109,tbLancamentos[SAÍDA])</f>
        <v>30</v>
      </c>
      <c r="E10" s="5">
        <f>SUBTOTAL(103,tbLancamentos[SALDO])</f>
        <v>6</v>
      </c>
    </row>
  </sheetData>
  <sheetProtection selectLockedCells="1"/>
  <conditionalFormatting sqref="E4:E9">
    <cfRule type="cellIs" dxfId="3" priority="1" operator="lessThan">
      <formula>0</formula>
    </cfRule>
  </conditionalFormatting>
  <dataValidations count="1">
    <dataValidation type="list" allowBlank="1" showInputMessage="1" showErrorMessage="1" sqref="A4:A10" xr:uid="{42CBA171-7B21-45EA-9EEF-04F35C0DDB7F}">
      <formula1>ColunaProdutos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Inicío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Pollyana Oliveira Martins</dc:creator>
  <cp:lastModifiedBy>Ferreira, Pollyana Oliveira Martins</cp:lastModifiedBy>
  <dcterms:created xsi:type="dcterms:W3CDTF">2023-05-03T16:12:54Z</dcterms:created>
  <dcterms:modified xsi:type="dcterms:W3CDTF">2023-05-03T20:10:18Z</dcterms:modified>
</cp:coreProperties>
</file>