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F:\Studium\FH-SWF\6. Semster\IoT\Praktikum\Praktikum2\"/>
    </mc:Choice>
  </mc:AlternateContent>
  <xr:revisionPtr revIDLastSave="0" documentId="13_ncr:1_{31199035-9277-4EEB-AFF1-43FB7C4718DF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Aufgabe a)" sheetId="1" r:id="rId1"/>
    <sheet name="Aufgabe b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4" i="2"/>
  <c r="C4" i="2"/>
  <c r="C5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42" i="1"/>
  <c r="C43" i="1"/>
  <c r="C44" i="1"/>
  <c r="C45" i="1"/>
  <c r="C46" i="1"/>
  <c r="C47" i="1"/>
  <c r="C48" i="1"/>
  <c r="C49" i="1"/>
  <c r="C51" i="1"/>
  <c r="C53" i="1"/>
  <c r="C50" i="1"/>
  <c r="C52" i="1"/>
  <c r="C54" i="1"/>
  <c r="C55" i="1"/>
  <c r="C56" i="1"/>
  <c r="C57" i="1"/>
  <c r="C58" i="1"/>
  <c r="C59" i="1"/>
  <c r="C60" i="1"/>
  <c r="C61" i="1"/>
  <c r="C41" i="1"/>
  <c r="C18" i="1"/>
  <c r="C19" i="1"/>
  <c r="C20" i="1"/>
  <c r="C21" i="1"/>
  <c r="C22" i="1"/>
  <c r="C23" i="1"/>
  <c r="C24" i="1"/>
  <c r="C25" i="1"/>
  <c r="C26" i="1"/>
  <c r="C28" i="1"/>
  <c r="C30" i="1"/>
  <c r="C27" i="1"/>
  <c r="C29" i="1"/>
  <c r="C31" i="1"/>
  <c r="C32" i="1"/>
  <c r="C33" i="1"/>
  <c r="C34" i="1"/>
  <c r="C35" i="1"/>
  <c r="C36" i="1"/>
  <c r="D20" i="1" s="1"/>
  <c r="C37" i="1"/>
  <c r="C38" i="1"/>
  <c r="D43" i="1" l="1"/>
  <c r="D18" i="1"/>
  <c r="D19" i="1"/>
  <c r="D41" i="1"/>
  <c r="D42" i="1"/>
</calcChain>
</file>

<file path=xl/sharedStrings.xml><?xml version="1.0" encoding="utf-8"?>
<sst xmlns="http://schemas.openxmlformats.org/spreadsheetml/2006/main" count="21" uniqueCount="11">
  <si>
    <t>y</t>
  </si>
  <si>
    <t>x</t>
  </si>
  <si>
    <t>Temperatur</t>
  </si>
  <si>
    <t>Luftfeuchtigkeit</t>
  </si>
  <si>
    <t>P1 Distanzen</t>
  </si>
  <si>
    <t>P2 Distanzen</t>
  </si>
  <si>
    <t>Für k=3</t>
  </si>
  <si>
    <t>Aufgabe a)</t>
  </si>
  <si>
    <t>Aufgabe b)</t>
  </si>
  <si>
    <t>Für k=2</t>
  </si>
  <si>
    <t>Für k=5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</si>
</sst>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/>
    <xf numFmtId="0" fontId="0" fillId="0" borderId="0" xfId="0" applyFont="1" applyFill="1"/>
    <xf numFmtId="0" fontId="0" fillId="4" borderId="0" xfId="0" applyFont="1" applyFill="1" applyAlignment="1">
      <alignment horizontal="center"/>
    </xf>
    <xf numFmtId="0" fontId="0" fillId="4" borderId="0" xfId="0" applyFont="1" applyFill="1"/>
    <xf numFmtId="0" fontId="0" fillId="3" borderId="0" xfId="0" applyFill="1" applyAlignment="1">
      <alignment horizontal="center"/>
    </xf>
    <xf numFmtId="0" fontId="0" fillId="3" borderId="0" xfId="0" applyFont="1" applyFill="1"/>
    <xf numFmtId="0" fontId="4" fillId="0" borderId="0" xfId="0" applyFont="1"/>
    <xf numFmtId="0" fontId="1" fillId="0" borderId="0" xfId="0" applyFont="1" applyAlignment="1"/>
    <xf numFmtId="0" fontId="5" fillId="0" borderId="0" xfId="0" applyFont="1"/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k-nearst</a:t>
            </a:r>
            <a:r>
              <a:rPr lang="de-DE" baseline="0"/>
              <a:t> Neighbour Algorithmus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'Aufgabe a)'!$A$2</c:f>
              <c:strCache>
                <c:ptCount val="1"/>
                <c:pt idx="0">
                  <c:v>Temperatur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'Aufgabe a)'!$A$4:$A$13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</c:numCache>
            </c:numRef>
          </c:xVal>
          <c:yVal>
            <c:numRef>
              <c:f>'Aufgabe a)'!$B$4:$B$13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9</c:v>
                </c:pt>
                <c:pt idx="3">
                  <c:v>2</c:v>
                </c:pt>
                <c:pt idx="4">
                  <c:v>20</c:v>
                </c:pt>
                <c:pt idx="5">
                  <c:v>10</c:v>
                </c:pt>
                <c:pt idx="6">
                  <c:v>30</c:v>
                </c:pt>
                <c:pt idx="7">
                  <c:v>16</c:v>
                </c:pt>
                <c:pt idx="8">
                  <c:v>26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4-4797-91FF-E06D50D0E6B1}"/>
            </c:ext>
          </c:extLst>
        </c:ser>
        <c:ser>
          <c:idx val="1"/>
          <c:order val="1"/>
          <c:tx>
            <c:strRef>
              <c:f>'Aufgabe a)'!$C$2</c:f>
              <c:strCache>
                <c:ptCount val="1"/>
                <c:pt idx="0">
                  <c:v>Luftfeuchtigkeit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'Aufgabe a)'!$C$4:$C$13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'Aufgabe a)'!$D$4:$D$13</c:f>
              <c:numCache>
                <c:formatCode>General</c:formatCode>
                <c:ptCount val="10"/>
                <c:pt idx="0">
                  <c:v>22</c:v>
                </c:pt>
                <c:pt idx="1">
                  <c:v>38</c:v>
                </c:pt>
                <c:pt idx="2">
                  <c:v>28</c:v>
                </c:pt>
                <c:pt idx="3">
                  <c:v>34</c:v>
                </c:pt>
                <c:pt idx="4">
                  <c:v>42</c:v>
                </c:pt>
                <c:pt idx="5">
                  <c:v>17</c:v>
                </c:pt>
                <c:pt idx="6">
                  <c:v>30</c:v>
                </c:pt>
                <c:pt idx="7">
                  <c:v>37</c:v>
                </c:pt>
                <c:pt idx="8">
                  <c:v>24</c:v>
                </c:pt>
                <c:pt idx="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4-4797-91FF-E06D50D0E6B1}"/>
            </c:ext>
          </c:extLst>
        </c:ser>
        <c:ser>
          <c:idx val="2"/>
          <c:order val="2"/>
          <c:tx>
            <c:v>P1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'Aufgabe a)'!$A$14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'Aufgabe a)'!$B$14</c:f>
              <c:numCache>
                <c:formatCode>General</c:formatCode>
                <c:ptCount val="1"/>
                <c:pt idx="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4-4797-91FF-E06D50D0E6B1}"/>
            </c:ext>
          </c:extLst>
        </c:ser>
        <c:ser>
          <c:idx val="3"/>
          <c:order val="3"/>
          <c:tx>
            <c:v>P2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'Aufgabe a)'!$A$15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'Aufgabe a)'!$B$15</c:f>
              <c:numCache>
                <c:formatCode>General</c:formatCode>
                <c:ptCount val="1"/>
                <c:pt idx="0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C4-4797-91FF-E06D50D0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16040"/>
        <c:axId val="567915648"/>
      </c:scatterChart>
      <c:valAx>
        <c:axId val="567916040"/>
        <c:scaling>
          <c:orientation val="minMax"/>
          <c:max val="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915648"/>
        <c:crosses val="autoZero"/>
        <c:crossBetween val="midCat"/>
        <c:majorUnit val="1"/>
      </c:valAx>
      <c:valAx>
        <c:axId val="567915648"/>
        <c:scaling>
          <c:orientation val="minMax"/>
          <c:max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91604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k-nearst</a:t>
            </a:r>
            <a:r>
              <a:rPr lang="de-DE" baseline="0"/>
              <a:t> Neighbour Algorithmus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'Aufgabe a)'!$A$2</c:f>
              <c:strCache>
                <c:ptCount val="1"/>
                <c:pt idx="0">
                  <c:v>Temperatur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triang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FE7-4257-91C4-5EDA26895A11}"/>
              </c:ext>
            </c:extLst>
          </c:dPt>
          <c:dPt>
            <c:idx val="8"/>
            <c:marker>
              <c:symbol val="x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FE7-4257-91C4-5EDA26895A11}"/>
              </c:ext>
            </c:extLst>
          </c:dPt>
          <c:xVal>
            <c:numRef>
              <c:f>'Aufgabe a)'!$A$4:$A$13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</c:numCache>
            </c:numRef>
          </c:xVal>
          <c:yVal>
            <c:numRef>
              <c:f>'Aufgabe a)'!$B$4:$B$13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9</c:v>
                </c:pt>
                <c:pt idx="3">
                  <c:v>2</c:v>
                </c:pt>
                <c:pt idx="4">
                  <c:v>20</c:v>
                </c:pt>
                <c:pt idx="5">
                  <c:v>10</c:v>
                </c:pt>
                <c:pt idx="6">
                  <c:v>30</c:v>
                </c:pt>
                <c:pt idx="7">
                  <c:v>16</c:v>
                </c:pt>
                <c:pt idx="8">
                  <c:v>26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7-4257-91C4-5EDA26895A11}"/>
            </c:ext>
          </c:extLst>
        </c:ser>
        <c:ser>
          <c:idx val="1"/>
          <c:order val="1"/>
          <c:tx>
            <c:strRef>
              <c:f>'Aufgabe a)'!$C$2</c:f>
              <c:strCache>
                <c:ptCount val="1"/>
                <c:pt idx="0">
                  <c:v>Luftfeuchtigkeit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x"/>
              <c:size val="5"/>
              <c:spPr>
                <a:noFill/>
                <a:ln w="12700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FE7-4257-91C4-5EDA26895A11}"/>
              </c:ext>
            </c:extLst>
          </c:dPt>
          <c:dPt>
            <c:idx val="1"/>
            <c:marker>
              <c:symbol val="triangle"/>
              <c:size val="5"/>
              <c:spPr>
                <a:noFill/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FE7-4257-91C4-5EDA26895A11}"/>
              </c:ext>
            </c:extLst>
          </c:dPt>
          <c:dPt>
            <c:idx val="2"/>
            <c:marker>
              <c:symbol val="x"/>
              <c:size val="5"/>
              <c:spPr>
                <a:noFill/>
                <a:ln w="12700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FE7-4257-91C4-5EDA26895A11}"/>
              </c:ext>
            </c:extLst>
          </c:dPt>
          <c:dPt>
            <c:idx val="3"/>
            <c:marker>
              <c:symbol val="triangle"/>
              <c:size val="5"/>
              <c:spPr>
                <a:noFill/>
                <a:ln w="12700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FE7-4257-91C4-5EDA26895A11}"/>
              </c:ext>
            </c:extLst>
          </c:dPt>
          <c:xVal>
            <c:numRef>
              <c:f>'Aufgabe a)'!$C$4:$C$13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'Aufgabe a)'!$D$4:$D$13</c:f>
              <c:numCache>
                <c:formatCode>General</c:formatCode>
                <c:ptCount val="10"/>
                <c:pt idx="0">
                  <c:v>22</c:v>
                </c:pt>
                <c:pt idx="1">
                  <c:v>38</c:v>
                </c:pt>
                <c:pt idx="2">
                  <c:v>28</c:v>
                </c:pt>
                <c:pt idx="3">
                  <c:v>34</c:v>
                </c:pt>
                <c:pt idx="4">
                  <c:v>42</c:v>
                </c:pt>
                <c:pt idx="5">
                  <c:v>17</c:v>
                </c:pt>
                <c:pt idx="6">
                  <c:v>30</c:v>
                </c:pt>
                <c:pt idx="7">
                  <c:v>37</c:v>
                </c:pt>
                <c:pt idx="8">
                  <c:v>24</c:v>
                </c:pt>
                <c:pt idx="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7-4257-91C4-5EDA26895A11}"/>
            </c:ext>
          </c:extLst>
        </c:ser>
        <c:ser>
          <c:idx val="2"/>
          <c:order val="2"/>
          <c:tx>
            <c:v>P1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'Aufgabe a)'!$A$14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'Aufgabe a)'!$B$14</c:f>
              <c:numCache>
                <c:formatCode>General</c:formatCode>
                <c:ptCount val="1"/>
                <c:pt idx="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E7-4257-91C4-5EDA26895A11}"/>
            </c:ext>
          </c:extLst>
        </c:ser>
        <c:ser>
          <c:idx val="3"/>
          <c:order val="3"/>
          <c:tx>
            <c:v>P2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'Aufgabe a)'!$A$15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'Aufgabe a)'!$B$15</c:f>
              <c:numCache>
                <c:formatCode>General</c:formatCode>
                <c:ptCount val="1"/>
                <c:pt idx="0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E7-4257-91C4-5EDA26895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16040"/>
        <c:axId val="567915648"/>
      </c:scatterChart>
      <c:valAx>
        <c:axId val="567916040"/>
        <c:scaling>
          <c:orientation val="minMax"/>
          <c:max val="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915648"/>
        <c:crosses val="autoZero"/>
        <c:crossBetween val="midCat"/>
        <c:majorUnit val="1"/>
      </c:valAx>
      <c:valAx>
        <c:axId val="567915648"/>
        <c:scaling>
          <c:orientation val="minMax"/>
          <c:max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91604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k-nearst</a:t>
            </a:r>
            <a:r>
              <a:rPr lang="de-DE" baseline="0"/>
              <a:t> Neighbour Algorithmus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'Aufgabe a)'!$A$2</c:f>
              <c:strCache>
                <c:ptCount val="1"/>
                <c:pt idx="0">
                  <c:v>Temperatur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triang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EBA-412B-9AE2-3BD704D86819}"/>
              </c:ext>
            </c:extLst>
          </c:dPt>
          <c:dPt>
            <c:idx val="8"/>
            <c:marker>
              <c:symbol val="x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EBA-412B-9AE2-3BD704D86819}"/>
              </c:ext>
            </c:extLst>
          </c:dPt>
          <c:xVal>
            <c:numRef>
              <c:f>'Aufgabe a)'!$A$4:$A$13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</c:numCache>
            </c:numRef>
          </c:xVal>
          <c:yVal>
            <c:numRef>
              <c:f>'Aufgabe a)'!$B$4:$B$13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9</c:v>
                </c:pt>
                <c:pt idx="3">
                  <c:v>2</c:v>
                </c:pt>
                <c:pt idx="4">
                  <c:v>20</c:v>
                </c:pt>
                <c:pt idx="5">
                  <c:v>10</c:v>
                </c:pt>
                <c:pt idx="6">
                  <c:v>30</c:v>
                </c:pt>
                <c:pt idx="7">
                  <c:v>16</c:v>
                </c:pt>
                <c:pt idx="8">
                  <c:v>26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BA-412B-9AE2-3BD704D86819}"/>
            </c:ext>
          </c:extLst>
        </c:ser>
        <c:ser>
          <c:idx val="1"/>
          <c:order val="1"/>
          <c:tx>
            <c:strRef>
              <c:f>'Aufgabe a)'!$C$2</c:f>
              <c:strCache>
                <c:ptCount val="1"/>
                <c:pt idx="0">
                  <c:v>Luftfeuchtigkeit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x"/>
              <c:size val="5"/>
              <c:spPr>
                <a:noFill/>
                <a:ln w="12700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EBA-412B-9AE2-3BD704D86819}"/>
              </c:ext>
            </c:extLst>
          </c:dPt>
          <c:dPt>
            <c:idx val="1"/>
            <c:marker>
              <c:symbol val="triangle"/>
              <c:size val="5"/>
              <c:spPr>
                <a:noFill/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EBA-412B-9AE2-3BD704D86819}"/>
              </c:ext>
            </c:extLst>
          </c:dPt>
          <c:dPt>
            <c:idx val="2"/>
            <c:marker>
              <c:symbol val="x"/>
              <c:size val="5"/>
              <c:spPr>
                <a:noFill/>
                <a:ln w="12700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EBA-412B-9AE2-3BD704D86819}"/>
              </c:ext>
            </c:extLst>
          </c:dPt>
          <c:dPt>
            <c:idx val="3"/>
            <c:marker>
              <c:symbol val="triangle"/>
              <c:size val="5"/>
              <c:spPr>
                <a:noFill/>
                <a:ln w="12700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EBA-412B-9AE2-3BD704D86819}"/>
              </c:ext>
            </c:extLst>
          </c:dPt>
          <c:xVal>
            <c:numRef>
              <c:f>'Aufgabe a)'!$C$4:$C$13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'Aufgabe a)'!$D$4:$D$13</c:f>
              <c:numCache>
                <c:formatCode>General</c:formatCode>
                <c:ptCount val="10"/>
                <c:pt idx="0">
                  <c:v>22</c:v>
                </c:pt>
                <c:pt idx="1">
                  <c:v>38</c:v>
                </c:pt>
                <c:pt idx="2">
                  <c:v>28</c:v>
                </c:pt>
                <c:pt idx="3">
                  <c:v>34</c:v>
                </c:pt>
                <c:pt idx="4">
                  <c:v>42</c:v>
                </c:pt>
                <c:pt idx="5">
                  <c:v>17</c:v>
                </c:pt>
                <c:pt idx="6">
                  <c:v>30</c:v>
                </c:pt>
                <c:pt idx="7">
                  <c:v>37</c:v>
                </c:pt>
                <c:pt idx="8">
                  <c:v>24</c:v>
                </c:pt>
                <c:pt idx="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BA-412B-9AE2-3BD704D86819}"/>
            </c:ext>
          </c:extLst>
        </c:ser>
        <c:ser>
          <c:idx val="2"/>
          <c:order val="2"/>
          <c:tx>
            <c:v>P1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25400">
                <a:solidFill>
                  <a:schemeClr val="accent6"/>
                </a:solidFill>
              </a:ln>
              <a:effectLst/>
            </c:spPr>
          </c:marker>
          <c:xVal>
            <c:numRef>
              <c:f>'Aufgabe a)'!$A$14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'Aufgabe a)'!$B$14</c:f>
              <c:numCache>
                <c:formatCode>General</c:formatCode>
                <c:ptCount val="1"/>
                <c:pt idx="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EBA-412B-9AE2-3BD704D86819}"/>
            </c:ext>
          </c:extLst>
        </c:ser>
        <c:ser>
          <c:idx val="3"/>
          <c:order val="3"/>
          <c:tx>
            <c:v>P2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25400">
                <a:solidFill>
                  <a:schemeClr val="accent6"/>
                </a:solidFill>
              </a:ln>
              <a:effectLst/>
            </c:spPr>
          </c:marker>
          <c:xVal>
            <c:numRef>
              <c:f>'Aufgabe a)'!$A$15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'Aufgabe a)'!$B$15</c:f>
              <c:numCache>
                <c:formatCode>General</c:formatCode>
                <c:ptCount val="1"/>
                <c:pt idx="0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EBA-412B-9AE2-3BD704D86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16040"/>
        <c:axId val="567915648"/>
      </c:scatterChart>
      <c:valAx>
        <c:axId val="567916040"/>
        <c:scaling>
          <c:orientation val="minMax"/>
          <c:max val="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915648"/>
        <c:crosses val="autoZero"/>
        <c:crossBetween val="midCat"/>
        <c:majorUnit val="1"/>
      </c:valAx>
      <c:valAx>
        <c:axId val="567915648"/>
        <c:scaling>
          <c:orientation val="minMax"/>
          <c:max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91604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k-nearst Neighbour Algorithmus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'Aufgabe b)'!$H$3:$I$3</c:f>
              <c:strCache>
                <c:ptCount val="1"/>
                <c:pt idx="0">
                  <c:v>Luftfeuchtigkeit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'Aufgabe b)'!$H$5:$H$14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'Aufgabe b)'!$I$5:$I$14</c:f>
              <c:numCache>
                <c:formatCode>General</c:formatCode>
                <c:ptCount val="10"/>
                <c:pt idx="0">
                  <c:v>22</c:v>
                </c:pt>
                <c:pt idx="1">
                  <c:v>38</c:v>
                </c:pt>
                <c:pt idx="2">
                  <c:v>28</c:v>
                </c:pt>
                <c:pt idx="3">
                  <c:v>34</c:v>
                </c:pt>
                <c:pt idx="4">
                  <c:v>42</c:v>
                </c:pt>
                <c:pt idx="5">
                  <c:v>17</c:v>
                </c:pt>
                <c:pt idx="6">
                  <c:v>30</c:v>
                </c:pt>
                <c:pt idx="7">
                  <c:v>37</c:v>
                </c:pt>
                <c:pt idx="8">
                  <c:v>24</c:v>
                </c:pt>
                <c:pt idx="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2C-44FF-AC01-8C0FA9413A9C}"/>
            </c:ext>
          </c:extLst>
        </c:ser>
        <c:ser>
          <c:idx val="1"/>
          <c:order val="1"/>
          <c:tx>
            <c:strRef>
              <c:f>'Aufgabe b)'!$F$3:$G$3</c:f>
              <c:strCache>
                <c:ptCount val="1"/>
                <c:pt idx="0">
                  <c:v>Temperatur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'Aufgabe b)'!$F$5:$F$14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</c:numCache>
            </c:numRef>
          </c:xVal>
          <c:yVal>
            <c:numRef>
              <c:f>'Aufgabe b)'!$G$5:$G$14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9</c:v>
                </c:pt>
                <c:pt idx="3">
                  <c:v>2</c:v>
                </c:pt>
                <c:pt idx="4">
                  <c:v>20</c:v>
                </c:pt>
                <c:pt idx="5">
                  <c:v>10</c:v>
                </c:pt>
                <c:pt idx="6">
                  <c:v>30</c:v>
                </c:pt>
                <c:pt idx="7">
                  <c:v>16</c:v>
                </c:pt>
                <c:pt idx="8">
                  <c:v>26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2C-44FF-AC01-8C0FA9413A9C}"/>
            </c:ext>
          </c:extLst>
        </c:ser>
        <c:ser>
          <c:idx val="2"/>
          <c:order val="2"/>
          <c:tx>
            <c:v>P1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chemeClr val="accent5"/>
                </a:solidFill>
              </a:ln>
              <a:effectLst/>
            </c:spPr>
          </c:marker>
          <c:xVal>
            <c:numRef>
              <c:f>'Aufgabe b)'!$F$15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'Aufgabe b)'!$G$15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2C-44FF-AC01-8C0FA941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32696"/>
        <c:axId val="536633024"/>
      </c:scatterChart>
      <c:valAx>
        <c:axId val="536632696"/>
        <c:scaling>
          <c:orientation val="minMax"/>
          <c:max val="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6633024"/>
        <c:crosses val="autoZero"/>
        <c:crossBetween val="midCat"/>
        <c:majorUnit val="1"/>
      </c:valAx>
      <c:valAx>
        <c:axId val="536633024"/>
        <c:scaling>
          <c:orientation val="minMax"/>
          <c:max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663269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k-nearst Neighbour Algorithmus / k=2 </a:t>
            </a:r>
          </a:p>
        </c:rich>
      </c:tx>
      <c:layout>
        <c:manualLayout>
          <c:xMode val="edge"/>
          <c:yMode val="edge"/>
          <c:x val="0.25236583186389722"/>
          <c:y val="2.8537451847731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'Aufgabe b)'!$H$3:$I$3</c:f>
              <c:strCache>
                <c:ptCount val="1"/>
                <c:pt idx="0">
                  <c:v>Luftfeuchtigkeit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x"/>
              <c:size val="5"/>
              <c:spPr>
                <a:noFill/>
                <a:ln w="12700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687-4F21-BFA6-78E49DD1FC0E}"/>
              </c:ext>
            </c:extLst>
          </c:dPt>
          <c:xVal>
            <c:numRef>
              <c:f>'Aufgabe b)'!$H$5:$H$14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'Aufgabe b)'!$I$5:$I$14</c:f>
              <c:numCache>
                <c:formatCode>General</c:formatCode>
                <c:ptCount val="10"/>
                <c:pt idx="0">
                  <c:v>22</c:v>
                </c:pt>
                <c:pt idx="1">
                  <c:v>38</c:v>
                </c:pt>
                <c:pt idx="2">
                  <c:v>28</c:v>
                </c:pt>
                <c:pt idx="3">
                  <c:v>34</c:v>
                </c:pt>
                <c:pt idx="4">
                  <c:v>42</c:v>
                </c:pt>
                <c:pt idx="5">
                  <c:v>17</c:v>
                </c:pt>
                <c:pt idx="6">
                  <c:v>30</c:v>
                </c:pt>
                <c:pt idx="7">
                  <c:v>37</c:v>
                </c:pt>
                <c:pt idx="8">
                  <c:v>24</c:v>
                </c:pt>
                <c:pt idx="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7-4F21-BFA6-78E49DD1FC0E}"/>
            </c:ext>
          </c:extLst>
        </c:ser>
        <c:ser>
          <c:idx val="1"/>
          <c:order val="1"/>
          <c:tx>
            <c:strRef>
              <c:f>'Aufgabe b)'!$F$3:$G$3</c:f>
              <c:strCache>
                <c:ptCount val="1"/>
                <c:pt idx="0">
                  <c:v>Temperatur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8"/>
            <c:marker>
              <c:symbol val="x"/>
              <c:size val="5"/>
              <c:spPr>
                <a:noFill/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687-4F21-BFA6-78E49DD1FC0E}"/>
              </c:ext>
            </c:extLst>
          </c:dPt>
          <c:xVal>
            <c:numRef>
              <c:f>'Aufgabe b)'!$F$5:$F$14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</c:numCache>
            </c:numRef>
          </c:xVal>
          <c:yVal>
            <c:numRef>
              <c:f>'Aufgabe b)'!$G$5:$G$14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9</c:v>
                </c:pt>
                <c:pt idx="3">
                  <c:v>2</c:v>
                </c:pt>
                <c:pt idx="4">
                  <c:v>20</c:v>
                </c:pt>
                <c:pt idx="5">
                  <c:v>10</c:v>
                </c:pt>
                <c:pt idx="6">
                  <c:v>30</c:v>
                </c:pt>
                <c:pt idx="7">
                  <c:v>16</c:v>
                </c:pt>
                <c:pt idx="8">
                  <c:v>26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7-4F21-BFA6-78E49DD1FC0E}"/>
            </c:ext>
          </c:extLst>
        </c:ser>
        <c:ser>
          <c:idx val="2"/>
          <c:order val="2"/>
          <c:tx>
            <c:v>P1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x"/>
              <c:size val="5"/>
              <c:spPr>
                <a:noFill/>
                <a:ln w="127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687-4F21-BFA6-78E49DD1FC0E}"/>
              </c:ext>
            </c:extLst>
          </c:dPt>
          <c:xVal>
            <c:numRef>
              <c:f>'Aufgabe b)'!$F$15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'Aufgabe b)'!$G$15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87-4F21-BFA6-78E49DD1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32696"/>
        <c:axId val="536633024"/>
      </c:scatterChart>
      <c:valAx>
        <c:axId val="536632696"/>
        <c:scaling>
          <c:orientation val="minMax"/>
          <c:max val="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6633024"/>
        <c:crosses val="autoZero"/>
        <c:crossBetween val="midCat"/>
        <c:majorUnit val="1"/>
      </c:valAx>
      <c:valAx>
        <c:axId val="536633024"/>
        <c:scaling>
          <c:orientation val="minMax"/>
          <c:max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663269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k-nearst Neighbour Algorithmus / k=5 </a:t>
            </a:r>
          </a:p>
        </c:rich>
      </c:tx>
      <c:layout>
        <c:manualLayout>
          <c:xMode val="edge"/>
          <c:yMode val="edge"/>
          <c:x val="0.25236583186389722"/>
          <c:y val="2.8537451847731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'Aufgabe b)'!$H$3:$I$3</c:f>
              <c:strCache>
                <c:ptCount val="1"/>
                <c:pt idx="0">
                  <c:v>Luftfeuchtigkeit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x"/>
              <c:size val="5"/>
              <c:spPr>
                <a:noFill/>
                <a:ln w="12700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3DC-4FDA-9815-4753784A2492}"/>
              </c:ext>
            </c:extLst>
          </c:dPt>
          <c:dPt>
            <c:idx val="2"/>
            <c:marker>
              <c:symbol val="x"/>
              <c:size val="5"/>
              <c:spPr>
                <a:noFill/>
                <a:ln w="12700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3DC-4FDA-9815-4753784A2492}"/>
              </c:ext>
            </c:extLst>
          </c:dPt>
          <c:xVal>
            <c:numRef>
              <c:f>'Aufgabe b)'!$H$5:$H$14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'Aufgabe b)'!$I$5:$I$14</c:f>
              <c:numCache>
                <c:formatCode>General</c:formatCode>
                <c:ptCount val="10"/>
                <c:pt idx="0">
                  <c:v>22</c:v>
                </c:pt>
                <c:pt idx="1">
                  <c:v>38</c:v>
                </c:pt>
                <c:pt idx="2">
                  <c:v>28</c:v>
                </c:pt>
                <c:pt idx="3">
                  <c:v>34</c:v>
                </c:pt>
                <c:pt idx="4">
                  <c:v>42</c:v>
                </c:pt>
                <c:pt idx="5">
                  <c:v>17</c:v>
                </c:pt>
                <c:pt idx="6">
                  <c:v>30</c:v>
                </c:pt>
                <c:pt idx="7">
                  <c:v>37</c:v>
                </c:pt>
                <c:pt idx="8">
                  <c:v>24</c:v>
                </c:pt>
                <c:pt idx="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DC-4FDA-9815-4753784A2492}"/>
            </c:ext>
          </c:extLst>
        </c:ser>
        <c:ser>
          <c:idx val="1"/>
          <c:order val="1"/>
          <c:tx>
            <c:strRef>
              <c:f>'Aufgabe b)'!$F$3:$G$3</c:f>
              <c:strCache>
                <c:ptCount val="1"/>
                <c:pt idx="0">
                  <c:v>Temperatur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6"/>
            <c:marker>
              <c:symbol val="x"/>
              <c:size val="5"/>
              <c:spPr>
                <a:noFill/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3DC-4FDA-9815-4753784A2492}"/>
              </c:ext>
            </c:extLst>
          </c:dPt>
          <c:dPt>
            <c:idx val="8"/>
            <c:marker>
              <c:symbol val="x"/>
              <c:size val="5"/>
              <c:spPr>
                <a:noFill/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3DC-4FDA-9815-4753784A2492}"/>
              </c:ext>
            </c:extLst>
          </c:dPt>
          <c:dPt>
            <c:idx val="9"/>
            <c:marker>
              <c:symbol val="x"/>
              <c:size val="5"/>
              <c:spPr>
                <a:noFill/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3DC-4FDA-9815-4753784A2492}"/>
              </c:ext>
            </c:extLst>
          </c:dPt>
          <c:xVal>
            <c:numRef>
              <c:f>'Aufgabe b)'!$F$5:$F$14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</c:numCache>
            </c:numRef>
          </c:xVal>
          <c:yVal>
            <c:numRef>
              <c:f>'Aufgabe b)'!$G$5:$G$14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9</c:v>
                </c:pt>
                <c:pt idx="3">
                  <c:v>2</c:v>
                </c:pt>
                <c:pt idx="4">
                  <c:v>20</c:v>
                </c:pt>
                <c:pt idx="5">
                  <c:v>10</c:v>
                </c:pt>
                <c:pt idx="6">
                  <c:v>30</c:v>
                </c:pt>
                <c:pt idx="7">
                  <c:v>16</c:v>
                </c:pt>
                <c:pt idx="8">
                  <c:v>26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DC-4FDA-9815-4753784A2492}"/>
            </c:ext>
          </c:extLst>
        </c:ser>
        <c:ser>
          <c:idx val="2"/>
          <c:order val="2"/>
          <c:tx>
            <c:v>P1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x"/>
              <c:size val="5"/>
              <c:spPr>
                <a:noFill/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3DC-4FDA-9815-4753784A2492}"/>
              </c:ext>
            </c:extLst>
          </c:dPt>
          <c:xVal>
            <c:numRef>
              <c:f>'Aufgabe b)'!$F$15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'Aufgabe b)'!$G$15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DC-4FDA-9815-4753784A2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32696"/>
        <c:axId val="536633024"/>
      </c:scatterChart>
      <c:valAx>
        <c:axId val="536632696"/>
        <c:scaling>
          <c:orientation val="minMax"/>
          <c:max val="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6633024"/>
        <c:crosses val="autoZero"/>
        <c:crossBetween val="midCat"/>
        <c:majorUnit val="1"/>
      </c:valAx>
      <c:valAx>
        <c:axId val="536633024"/>
        <c:scaling>
          <c:orientation val="minMax"/>
          <c:max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663269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1</xdr:row>
      <xdr:rowOff>0</xdr:rowOff>
    </xdr:from>
    <xdr:to>
      <xdr:col>10</xdr:col>
      <xdr:colOff>613410</xdr:colOff>
      <xdr:row>21</xdr:row>
      <xdr:rowOff>11430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21</xdr:row>
      <xdr:rowOff>161925</xdr:rowOff>
    </xdr:from>
    <xdr:to>
      <xdr:col>10</xdr:col>
      <xdr:colOff>619125</xdr:colOff>
      <xdr:row>41</xdr:row>
      <xdr:rowOff>173355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3A368F8-5D77-45D1-A423-6DDE622E2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43</xdr:row>
      <xdr:rowOff>9525</xdr:rowOff>
    </xdr:from>
    <xdr:to>
      <xdr:col>10</xdr:col>
      <xdr:colOff>619125</xdr:colOff>
      <xdr:row>63</xdr:row>
      <xdr:rowOff>20955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AC40438-B944-4EFB-85FE-0562BE6E3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714375</xdr:colOff>
      <xdr:row>44</xdr:row>
      <xdr:rowOff>19050</xdr:rowOff>
    </xdr:from>
    <xdr:to>
      <xdr:col>13</xdr:col>
      <xdr:colOff>419100</xdr:colOff>
      <xdr:row>49</xdr:row>
      <xdr:rowOff>19050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3B33C772-3D1B-45C7-A660-4A197E5E7870}"/>
            </a:ext>
          </a:extLst>
        </xdr:cNvPr>
        <xdr:cNvSpPr txBox="1"/>
      </xdr:nvSpPr>
      <xdr:spPr>
        <a:xfrm>
          <a:off x="8505825" y="8505825"/>
          <a:ext cx="1990725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Die Beiden Punkte gehören hier zur Klasse Luftfeuchtigkeit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261936</xdr:colOff>
      <xdr:row>2</xdr:row>
      <xdr:rowOff>14286</xdr:rowOff>
    </xdr:from>
    <xdr:to>
      <xdr:col>15</xdr:col>
      <xdr:colOff>514349</xdr:colOff>
      <xdr:row>23</xdr:row>
      <xdr:rowOff>19049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C3DB083-511E-4421-A16C-63E402BEB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15</xdr:row>
      <xdr:rowOff>9525</xdr:rowOff>
    </xdr:from>
    <xdr:to>
      <xdr:col>9</xdr:col>
      <xdr:colOff>385763</xdr:colOff>
      <xdr:row>36</xdr:row>
      <xdr:rowOff>14288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A763C20-B4F6-4331-889B-B41BF0FFE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26</xdr:row>
      <xdr:rowOff>76200</xdr:rowOff>
    </xdr:from>
    <xdr:to>
      <xdr:col>2</xdr:col>
      <xdr:colOff>428625</xdr:colOff>
      <xdr:row>34</xdr:row>
      <xdr:rowOff>76200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3C6D538A-E6A5-4FE4-BDE6-779DBAA097FE}"/>
            </a:ext>
          </a:extLst>
        </xdr:cNvPr>
        <xdr:cNvSpPr txBox="1"/>
      </xdr:nvSpPr>
      <xdr:spPr>
        <a:xfrm>
          <a:off x="190500" y="5105400"/>
          <a:ext cx="1762125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Problem</a:t>
          </a:r>
          <a:r>
            <a:rPr lang="de-DE" sz="1100" baseline="0"/>
            <a:t> ==&gt; Kein Zuordnung zu einer Klasse möglich</a:t>
          </a:r>
        </a:p>
        <a:p>
          <a:endParaRPr lang="de-DE" sz="1100" baseline="0"/>
        </a:p>
        <a:p>
          <a:r>
            <a:rPr lang="de-DE" sz="1100" baseline="0"/>
            <a:t>Lösung ==&gt;  k &gt; 2 wählen</a:t>
          </a:r>
          <a:endParaRPr lang="de-DE" sz="1100"/>
        </a:p>
      </xdr:txBody>
    </xdr:sp>
    <xdr:clientData/>
  </xdr:twoCellAnchor>
  <xdr:twoCellAnchor>
    <xdr:from>
      <xdr:col>9</xdr:col>
      <xdr:colOff>542925</xdr:colOff>
      <xdr:row>23</xdr:row>
      <xdr:rowOff>66675</xdr:rowOff>
    </xdr:from>
    <xdr:to>
      <xdr:col>16</xdr:col>
      <xdr:colOff>33338</xdr:colOff>
      <xdr:row>44</xdr:row>
      <xdr:rowOff>71438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7604831-96D2-41CE-A5C1-7F12A8F79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428626</xdr:colOff>
      <xdr:row>38</xdr:row>
      <xdr:rowOff>9524</xdr:rowOff>
    </xdr:from>
    <xdr:to>
      <xdr:col>7</xdr:col>
      <xdr:colOff>28576</xdr:colOff>
      <xdr:row>48</xdr:row>
      <xdr:rowOff>104775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5A373CB7-6655-4DF3-9C38-EF2742880B7A}"/>
            </a:ext>
          </a:extLst>
        </xdr:cNvPr>
        <xdr:cNvSpPr txBox="1"/>
      </xdr:nvSpPr>
      <xdr:spPr>
        <a:xfrm>
          <a:off x="2714626" y="7324724"/>
          <a:ext cx="2647950" cy="20002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Durch den Mehrheitsentscheid fällt anhand der % Zahlen auf, dass 3/5 </a:t>
          </a:r>
          <a:r>
            <a:rPr lang="de-DE" sz="1100" baseline="0">
              <a:latin typeface="Cambria Math" panose="02040503050406030204" pitchFamily="18" charset="0"/>
              <a:ea typeface="Cambria Math" panose="02040503050406030204" pitchFamily="18" charset="0"/>
            </a:rPr>
            <a:t>≙ 0.6 für die Temperatur &amp; 2/5 ≙ 0.4 für die Luftfeuchtigkeit </a:t>
          </a:r>
        </a:p>
        <a:p>
          <a:endParaRPr lang="de-DE" sz="1100" baseline="0">
            <a:latin typeface="Cambria Math" panose="02040503050406030204" pitchFamily="18" charset="0"/>
            <a:ea typeface="Cambria Math" panose="02040503050406030204" pitchFamily="18" charset="0"/>
          </a:endParaRPr>
        </a:p>
        <a:p>
          <a:r>
            <a:rPr lang="de-DE" sz="1100" baseline="0">
              <a:latin typeface="Cambria Math" panose="02040503050406030204" pitchFamily="18" charset="0"/>
              <a:ea typeface="Cambria Math" panose="02040503050406030204" pitchFamily="18" charset="0"/>
            </a:rPr>
            <a:t>Im Vgl. zu a) :  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1/3 ≙ 0.33 für die Temperatur &amp; 2/3 ≙ 0.67 für die Luftfeuchtigkeit</a:t>
          </a:r>
        </a:p>
        <a:p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Dabei fällt, dass wenn k variiert unterschiedliche Ergebnisse rauskommen.</a:t>
          </a: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topLeftCell="A31" workbookViewId="0">
      <selection activeCell="D51" sqref="D51"/>
    </sheetView>
  </sheetViews>
  <sheetFormatPr baseColWidth="10" defaultRowHeight="15" x14ac:dyDescent="0.25"/>
  <cols>
    <col min="1" max="1" width="14" customWidth="1"/>
  </cols>
  <sheetData>
    <row r="1" spans="1:4" ht="23.25" x14ac:dyDescent="0.35">
      <c r="A1" s="21" t="s">
        <v>7</v>
      </c>
    </row>
    <row r="2" spans="1:4" x14ac:dyDescent="0.25">
      <c r="A2" s="5" t="s">
        <v>2</v>
      </c>
      <c r="B2" s="6"/>
      <c r="C2" s="5" t="s">
        <v>3</v>
      </c>
      <c r="D2" s="5"/>
    </row>
    <row r="3" spans="1:4" x14ac:dyDescent="0.25">
      <c r="A3" s="1" t="s">
        <v>1</v>
      </c>
      <c r="B3" s="1" t="s">
        <v>0</v>
      </c>
      <c r="C3" s="1" t="s">
        <v>1</v>
      </c>
      <c r="D3" s="1" t="s">
        <v>0</v>
      </c>
    </row>
    <row r="4" spans="1:4" x14ac:dyDescent="0.25">
      <c r="A4" s="1">
        <v>1</v>
      </c>
      <c r="B4" s="1">
        <v>5</v>
      </c>
      <c r="C4" s="1">
        <v>9</v>
      </c>
      <c r="D4" s="1">
        <v>22</v>
      </c>
    </row>
    <row r="5" spans="1:4" x14ac:dyDescent="0.25">
      <c r="A5" s="1">
        <v>2</v>
      </c>
      <c r="B5" s="1">
        <v>15</v>
      </c>
      <c r="C5" s="1">
        <v>10</v>
      </c>
      <c r="D5" s="1">
        <v>38</v>
      </c>
    </row>
    <row r="6" spans="1:4" x14ac:dyDescent="0.25">
      <c r="A6" s="1">
        <v>3</v>
      </c>
      <c r="B6" s="1">
        <v>9</v>
      </c>
      <c r="C6" s="1">
        <v>12</v>
      </c>
      <c r="D6" s="1">
        <v>28</v>
      </c>
    </row>
    <row r="7" spans="1:4" x14ac:dyDescent="0.25">
      <c r="A7" s="1">
        <v>4</v>
      </c>
      <c r="B7" s="1">
        <v>2</v>
      </c>
      <c r="C7" s="1">
        <v>13</v>
      </c>
      <c r="D7" s="1">
        <v>34</v>
      </c>
    </row>
    <row r="8" spans="1:4" x14ac:dyDescent="0.25">
      <c r="A8" s="1">
        <v>5</v>
      </c>
      <c r="B8" s="1">
        <v>20</v>
      </c>
      <c r="C8" s="1">
        <v>14</v>
      </c>
      <c r="D8" s="1">
        <v>42</v>
      </c>
    </row>
    <row r="9" spans="1:4" x14ac:dyDescent="0.25">
      <c r="A9" s="1">
        <v>6</v>
      </c>
      <c r="B9" s="1">
        <v>10</v>
      </c>
      <c r="C9" s="1">
        <v>15</v>
      </c>
      <c r="D9" s="1">
        <v>17</v>
      </c>
    </row>
    <row r="10" spans="1:4" x14ac:dyDescent="0.25">
      <c r="A10" s="1">
        <v>8</v>
      </c>
      <c r="B10" s="1">
        <v>30</v>
      </c>
      <c r="C10" s="1">
        <v>16</v>
      </c>
      <c r="D10" s="1">
        <v>30</v>
      </c>
    </row>
    <row r="11" spans="1:4" x14ac:dyDescent="0.25">
      <c r="A11" s="1">
        <v>9</v>
      </c>
      <c r="B11" s="1">
        <v>16</v>
      </c>
      <c r="C11" s="1">
        <v>17</v>
      </c>
      <c r="D11" s="1">
        <v>37</v>
      </c>
    </row>
    <row r="12" spans="1:4" x14ac:dyDescent="0.25">
      <c r="A12" s="1">
        <v>10</v>
      </c>
      <c r="B12" s="1">
        <v>26</v>
      </c>
      <c r="C12" s="1">
        <v>18</v>
      </c>
      <c r="D12" s="1">
        <v>24</v>
      </c>
    </row>
    <row r="13" spans="1:4" x14ac:dyDescent="0.25">
      <c r="A13" s="1">
        <v>12</v>
      </c>
      <c r="B13" s="1">
        <v>18</v>
      </c>
      <c r="C13" s="1">
        <v>19</v>
      </c>
      <c r="D13" s="1">
        <v>32</v>
      </c>
    </row>
    <row r="14" spans="1:4" x14ac:dyDescent="0.25">
      <c r="A14" s="7">
        <v>11</v>
      </c>
      <c r="B14" s="7">
        <v>24</v>
      </c>
      <c r="C14" s="1"/>
    </row>
    <row r="15" spans="1:4" x14ac:dyDescent="0.25">
      <c r="A15" s="8">
        <v>8</v>
      </c>
      <c r="B15" s="8">
        <v>35</v>
      </c>
      <c r="C15" s="1"/>
    </row>
    <row r="16" spans="1:4" x14ac:dyDescent="0.25">
      <c r="A16" s="2"/>
      <c r="B16" s="2"/>
      <c r="C16" s="1"/>
    </row>
    <row r="17" spans="1:4" x14ac:dyDescent="0.25">
      <c r="A17" s="2" t="s">
        <v>4</v>
      </c>
      <c r="B17" s="2"/>
      <c r="C17" s="1"/>
      <c r="D17" s="4" t="s">
        <v>6</v>
      </c>
    </row>
    <row r="18" spans="1:4" x14ac:dyDescent="0.25">
      <c r="A18" s="12">
        <v>11</v>
      </c>
      <c r="B18" s="12">
        <v>24</v>
      </c>
      <c r="C18" s="13">
        <f>(A18-$A$18)^2+(B18-$B$18)^2</f>
        <v>0</v>
      </c>
      <c r="D18">
        <f>SMALL(C19:C38,1)</f>
        <v>5</v>
      </c>
    </row>
    <row r="19" spans="1:4" x14ac:dyDescent="0.25">
      <c r="A19" s="3">
        <v>1</v>
      </c>
      <c r="B19" s="3">
        <v>5</v>
      </c>
      <c r="C19" s="3">
        <f>(A19-$A$18)^2+(B19-$B$18)^2</f>
        <v>461</v>
      </c>
      <c r="D19">
        <f>SMALL(C20:C39,2)</f>
        <v>8</v>
      </c>
    </row>
    <row r="20" spans="1:4" x14ac:dyDescent="0.25">
      <c r="A20" s="3">
        <v>2</v>
      </c>
      <c r="B20" s="3">
        <v>15</v>
      </c>
      <c r="C20" s="3">
        <f>(A20-$A$18)^2+(B20-$B$18)^2</f>
        <v>162</v>
      </c>
      <c r="D20">
        <f>SMALL(C21:C40,3)</f>
        <v>17</v>
      </c>
    </row>
    <row r="21" spans="1:4" x14ac:dyDescent="0.25">
      <c r="A21" s="3">
        <v>3</v>
      </c>
      <c r="B21" s="3">
        <v>9</v>
      </c>
      <c r="C21" s="3">
        <f>(A21-$A$18)^2+(B21-$B$18)^2</f>
        <v>289</v>
      </c>
    </row>
    <row r="22" spans="1:4" x14ac:dyDescent="0.25">
      <c r="A22" s="3">
        <v>4</v>
      </c>
      <c r="B22" s="3">
        <v>2</v>
      </c>
      <c r="C22" s="3">
        <f>(A22-$A$18)^2+(B22-$B$18)^2</f>
        <v>533</v>
      </c>
    </row>
    <row r="23" spans="1:4" x14ac:dyDescent="0.25">
      <c r="A23" s="3">
        <v>5</v>
      </c>
      <c r="B23" s="3">
        <v>20</v>
      </c>
      <c r="C23" s="3">
        <f>(A23-$A$18)^2+(B23-$B$18)^2</f>
        <v>52</v>
      </c>
    </row>
    <row r="24" spans="1:4" x14ac:dyDescent="0.25">
      <c r="A24" s="3">
        <v>6</v>
      </c>
      <c r="B24" s="3">
        <v>10</v>
      </c>
      <c r="C24" s="3">
        <f>(A24-$A$18)^2+(B24-$B$18)^2</f>
        <v>221</v>
      </c>
      <c r="D24" s="4"/>
    </row>
    <row r="25" spans="1:4" x14ac:dyDescent="0.25">
      <c r="A25" s="3">
        <v>8</v>
      </c>
      <c r="B25" s="3">
        <v>30</v>
      </c>
      <c r="C25" s="3">
        <f>(A25-$A$18)^2+(B25-$B$18)^2</f>
        <v>45</v>
      </c>
      <c r="D25" s="1"/>
    </row>
    <row r="26" spans="1:4" x14ac:dyDescent="0.25">
      <c r="A26" s="3">
        <v>9</v>
      </c>
      <c r="B26" s="3">
        <v>16</v>
      </c>
      <c r="C26" s="3">
        <f>(A26-$A$18)^2+(B26-$B$18)^2</f>
        <v>68</v>
      </c>
      <c r="D26" s="1"/>
    </row>
    <row r="27" spans="1:4" x14ac:dyDescent="0.25">
      <c r="A27" s="10">
        <v>9</v>
      </c>
      <c r="B27" s="10">
        <v>22</v>
      </c>
      <c r="C27" s="10">
        <f>(A27-$A$18)^2+(B27-$B$18)^2</f>
        <v>8</v>
      </c>
      <c r="D27" s="1"/>
    </row>
    <row r="28" spans="1:4" x14ac:dyDescent="0.25">
      <c r="A28" s="9">
        <v>10</v>
      </c>
      <c r="B28" s="9">
        <v>26</v>
      </c>
      <c r="C28" s="9">
        <f>(A28-$A$18)^2+(B28-$B$18)^2</f>
        <v>5</v>
      </c>
      <c r="D28" s="1"/>
    </row>
    <row r="29" spans="1:4" x14ac:dyDescent="0.25">
      <c r="A29" s="3">
        <v>10</v>
      </c>
      <c r="B29" s="3">
        <v>38</v>
      </c>
      <c r="C29" s="3">
        <f>(A29-$A$18)^2+(B29-$B$18)^2</f>
        <v>197</v>
      </c>
      <c r="D29" s="1"/>
    </row>
    <row r="30" spans="1:4" x14ac:dyDescent="0.25">
      <c r="A30" s="3">
        <v>12</v>
      </c>
      <c r="B30" s="3">
        <v>18</v>
      </c>
      <c r="C30" s="3">
        <f>(A30-$A$18)^2+(B30-$B$18)^2</f>
        <v>37</v>
      </c>
      <c r="D30" s="1"/>
    </row>
    <row r="31" spans="1:4" x14ac:dyDescent="0.25">
      <c r="A31" s="10">
        <v>12</v>
      </c>
      <c r="B31" s="10">
        <v>28</v>
      </c>
      <c r="C31" s="10">
        <f>(A31-$A$18)^2+(B31-$B$18)^2</f>
        <v>17</v>
      </c>
      <c r="D31" s="1"/>
    </row>
    <row r="32" spans="1:4" x14ac:dyDescent="0.25">
      <c r="A32" s="3">
        <v>13</v>
      </c>
      <c r="B32" s="3">
        <v>34</v>
      </c>
      <c r="C32" s="3">
        <f>(A32-$A$18)^2+(B32-$B$18)^2</f>
        <v>104</v>
      </c>
      <c r="D32" s="1"/>
    </row>
    <row r="33" spans="1:4" x14ac:dyDescent="0.25">
      <c r="A33" s="3">
        <v>14</v>
      </c>
      <c r="B33" s="3">
        <v>42</v>
      </c>
      <c r="C33" s="3">
        <f>(A33-$A$18)^2+(B33-$B$18)^2</f>
        <v>333</v>
      </c>
      <c r="D33" s="1"/>
    </row>
    <row r="34" spans="1:4" x14ac:dyDescent="0.25">
      <c r="A34" s="3">
        <v>15</v>
      </c>
      <c r="B34" s="3">
        <v>17</v>
      </c>
      <c r="C34" s="3">
        <f>(A34-$A$18)^2+(B34-$B$18)^2</f>
        <v>65</v>
      </c>
      <c r="D34" s="1"/>
    </row>
    <row r="35" spans="1:4" x14ac:dyDescent="0.25">
      <c r="A35" s="3">
        <v>16</v>
      </c>
      <c r="B35" s="3">
        <v>30</v>
      </c>
      <c r="C35" s="3">
        <f>(A35-$A$18)^2+(B35-$B$18)^2</f>
        <v>61</v>
      </c>
      <c r="D35" s="1"/>
    </row>
    <row r="36" spans="1:4" x14ac:dyDescent="0.25">
      <c r="A36" s="3">
        <v>17</v>
      </c>
      <c r="B36" s="3">
        <v>37</v>
      </c>
      <c r="C36" s="3">
        <f>(A36-$A$18)^2+(B36-$B$18)^2</f>
        <v>205</v>
      </c>
    </row>
    <row r="37" spans="1:4" x14ac:dyDescent="0.25">
      <c r="A37" s="3">
        <v>18</v>
      </c>
      <c r="B37" s="3">
        <v>24</v>
      </c>
      <c r="C37" s="3">
        <f>(A37-$A$18)^2+(B37-$B$18)^2</f>
        <v>49</v>
      </c>
    </row>
    <row r="38" spans="1:4" x14ac:dyDescent="0.25">
      <c r="A38" s="3">
        <v>19</v>
      </c>
      <c r="B38" s="3">
        <v>32</v>
      </c>
      <c r="C38" s="3">
        <f>(A38-$A$18)^2+(B38-$B$18)^2</f>
        <v>128</v>
      </c>
    </row>
    <row r="40" spans="1:4" x14ac:dyDescent="0.25">
      <c r="A40" s="11" t="s">
        <v>5</v>
      </c>
      <c r="D40" s="4" t="s">
        <v>6</v>
      </c>
    </row>
    <row r="41" spans="1:4" x14ac:dyDescent="0.25">
      <c r="A41" s="14">
        <v>8</v>
      </c>
      <c r="B41" s="14">
        <v>35</v>
      </c>
      <c r="C41" s="15">
        <f>(A41-$A$41)^2+(B41-$B$41)^2</f>
        <v>0</v>
      </c>
      <c r="D41">
        <f>SMALL(C42:C61,1)</f>
        <v>13</v>
      </c>
    </row>
    <row r="42" spans="1:4" x14ac:dyDescent="0.25">
      <c r="A42" s="3">
        <v>1</v>
      </c>
      <c r="B42" s="3">
        <v>5</v>
      </c>
      <c r="C42" s="16">
        <f>(A42-$A$41)^2+(B42-$B$41)^2</f>
        <v>949</v>
      </c>
      <c r="D42">
        <f>SMALL(C42:C61,2)</f>
        <v>25</v>
      </c>
    </row>
    <row r="43" spans="1:4" x14ac:dyDescent="0.25">
      <c r="A43" s="3">
        <v>2</v>
      </c>
      <c r="B43" s="3">
        <v>15</v>
      </c>
      <c r="C43" s="16">
        <f>(A43-$A$41)^2+(B43-$B$41)^2</f>
        <v>436</v>
      </c>
      <c r="D43">
        <f>SMALL(C42:C61,3)</f>
        <v>26</v>
      </c>
    </row>
    <row r="44" spans="1:4" x14ac:dyDescent="0.25">
      <c r="A44" s="3">
        <v>3</v>
      </c>
      <c r="B44" s="3">
        <v>9</v>
      </c>
      <c r="C44" s="16">
        <f>(A44-$A$41)^2+(B44-$B$41)^2</f>
        <v>701</v>
      </c>
    </row>
    <row r="45" spans="1:4" x14ac:dyDescent="0.25">
      <c r="A45" s="3">
        <v>4</v>
      </c>
      <c r="B45" s="3">
        <v>2</v>
      </c>
      <c r="C45" s="16">
        <f>(A45-$A$41)^2+(B45-$B$41)^2</f>
        <v>1105</v>
      </c>
    </row>
    <row r="46" spans="1:4" x14ac:dyDescent="0.25">
      <c r="A46" s="3">
        <v>5</v>
      </c>
      <c r="B46" s="3">
        <v>20</v>
      </c>
      <c r="C46" s="16">
        <f>(A46-$A$41)^2+(B46-$B$41)^2</f>
        <v>234</v>
      </c>
    </row>
    <row r="47" spans="1:4" x14ac:dyDescent="0.25">
      <c r="A47" s="3">
        <v>6</v>
      </c>
      <c r="B47" s="3">
        <v>10</v>
      </c>
      <c r="C47" s="16">
        <f>(A47-$A$41)^2+(B47-$B$41)^2</f>
        <v>629</v>
      </c>
    </row>
    <row r="48" spans="1:4" x14ac:dyDescent="0.25">
      <c r="A48" s="19">
        <v>8</v>
      </c>
      <c r="B48" s="19">
        <v>30</v>
      </c>
      <c r="C48" s="20">
        <f>(A48-$A$41)^2+(B48-$B$41)^2</f>
        <v>25</v>
      </c>
    </row>
    <row r="49" spans="1:3" x14ac:dyDescent="0.25">
      <c r="A49" s="3">
        <v>9</v>
      </c>
      <c r="B49" s="3">
        <v>16</v>
      </c>
      <c r="C49" s="16">
        <f>(A49-$A$41)^2+(B49-$B$41)^2</f>
        <v>362</v>
      </c>
    </row>
    <row r="50" spans="1:3" x14ac:dyDescent="0.25">
      <c r="A50" s="3">
        <v>9</v>
      </c>
      <c r="B50" s="3">
        <v>22</v>
      </c>
      <c r="C50" s="16">
        <f>(A50-$A$41)^2+(B50-$B$41)^2</f>
        <v>170</v>
      </c>
    </row>
    <row r="51" spans="1:3" x14ac:dyDescent="0.25">
      <c r="A51" s="3">
        <v>10</v>
      </c>
      <c r="B51" s="3">
        <v>26</v>
      </c>
      <c r="C51" s="16">
        <f>(A51-$A$41)^2+(B51-$B$41)^2</f>
        <v>85</v>
      </c>
    </row>
    <row r="52" spans="1:3" x14ac:dyDescent="0.25">
      <c r="A52" s="17">
        <v>10</v>
      </c>
      <c r="B52" s="17">
        <v>38</v>
      </c>
      <c r="C52" s="18">
        <f>(A52-$A$41)^2+(B52-$B$41)^2</f>
        <v>13</v>
      </c>
    </row>
    <row r="53" spans="1:3" x14ac:dyDescent="0.25">
      <c r="A53" s="3">
        <v>12</v>
      </c>
      <c r="B53" s="3">
        <v>18</v>
      </c>
      <c r="C53" s="16">
        <f>(A53-$A$41)^2+(B53-$B$41)^2</f>
        <v>305</v>
      </c>
    </row>
    <row r="54" spans="1:3" x14ac:dyDescent="0.25">
      <c r="A54" s="3">
        <v>12</v>
      </c>
      <c r="B54" s="3">
        <v>28</v>
      </c>
      <c r="C54" s="16">
        <f>(A54-$A$41)^2+(B54-$B$41)^2</f>
        <v>65</v>
      </c>
    </row>
    <row r="55" spans="1:3" x14ac:dyDescent="0.25">
      <c r="A55" s="10">
        <v>13</v>
      </c>
      <c r="B55" s="10">
        <v>34</v>
      </c>
      <c r="C55" s="18">
        <f>(A55-$A$41)^2+(B55-$B$41)^2</f>
        <v>26</v>
      </c>
    </row>
    <row r="56" spans="1:3" x14ac:dyDescent="0.25">
      <c r="A56" s="3">
        <v>14</v>
      </c>
      <c r="B56" s="3">
        <v>42</v>
      </c>
      <c r="C56" s="16">
        <f>(A56-$A$41)^2+(B56-$B$41)^2</f>
        <v>85</v>
      </c>
    </row>
    <row r="57" spans="1:3" x14ac:dyDescent="0.25">
      <c r="A57" s="3">
        <v>15</v>
      </c>
      <c r="B57" s="3">
        <v>17</v>
      </c>
      <c r="C57" s="16">
        <f>(A57-$A$41)^2+(B57-$B$41)^2</f>
        <v>373</v>
      </c>
    </row>
    <row r="58" spans="1:3" x14ac:dyDescent="0.25">
      <c r="A58" s="3">
        <v>16</v>
      </c>
      <c r="B58" s="3">
        <v>30</v>
      </c>
      <c r="C58" s="16">
        <f>(A58-$A$41)^2+(B58-$B$41)^2</f>
        <v>89</v>
      </c>
    </row>
    <row r="59" spans="1:3" x14ac:dyDescent="0.25">
      <c r="A59" s="3">
        <v>17</v>
      </c>
      <c r="B59" s="3">
        <v>37</v>
      </c>
      <c r="C59" s="16">
        <f>(A59-$A$41)^2+(B59-$B$41)^2</f>
        <v>85</v>
      </c>
    </row>
    <row r="60" spans="1:3" x14ac:dyDescent="0.25">
      <c r="A60" s="3">
        <v>18</v>
      </c>
      <c r="B60" s="3">
        <v>24</v>
      </c>
      <c r="C60" s="16">
        <f>(A60-$A$41)^2+(B60-$B$41)^2</f>
        <v>221</v>
      </c>
    </row>
    <row r="61" spans="1:3" x14ac:dyDescent="0.25">
      <c r="A61" s="3">
        <v>19</v>
      </c>
      <c r="B61" s="3">
        <v>32</v>
      </c>
      <c r="C61" s="16">
        <f>(A61-$A$41)^2+(B61-$B$41)^2</f>
        <v>130</v>
      </c>
    </row>
    <row r="65" spans="1:4" x14ac:dyDescent="0.25">
      <c r="A65" s="22"/>
      <c r="B65" s="22"/>
      <c r="C65" s="22"/>
      <c r="D65" s="22"/>
    </row>
  </sheetData>
  <sortState xmlns:xlrd2="http://schemas.microsoft.com/office/spreadsheetml/2017/richdata2" ref="A19:C38">
    <sortCondition ref="A18"/>
  </sortState>
  <mergeCells count="2">
    <mergeCell ref="A2:B2"/>
    <mergeCell ref="C2:D2"/>
  </mergeCells>
  <conditionalFormatting sqref="C42:C61">
    <cfRule type="containsText" dxfId="0" priority="1" operator="containsText" text="KKLEINSTE(C41:C60;1)">
      <formula>NOT(ISERROR(SEARCH("KKLEINSTE(C41:C60;1)",C42)))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F331-5970-4F14-9A02-0D24823D23A6}">
  <dimension ref="A1:I39"/>
  <sheetViews>
    <sheetView topLeftCell="A18" workbookViewId="0">
      <selection activeCell="H46" sqref="H46"/>
    </sheetView>
  </sheetViews>
  <sheetFormatPr baseColWidth="10" defaultRowHeight="15" x14ac:dyDescent="0.25"/>
  <sheetData>
    <row r="1" spans="1:9" ht="21" x14ac:dyDescent="0.35">
      <c r="A1" s="23" t="s">
        <v>8</v>
      </c>
    </row>
    <row r="3" spans="1:9" x14ac:dyDescent="0.25">
      <c r="A3" s="4" t="s">
        <v>4</v>
      </c>
      <c r="B3" s="4"/>
      <c r="C3" s="3"/>
      <c r="D3" s="4" t="s">
        <v>9</v>
      </c>
      <c r="F3" s="5" t="s">
        <v>2</v>
      </c>
      <c r="G3" s="6"/>
      <c r="H3" s="5" t="s">
        <v>3</v>
      </c>
      <c r="I3" s="5"/>
    </row>
    <row r="4" spans="1:9" x14ac:dyDescent="0.25">
      <c r="A4" s="12">
        <v>11</v>
      </c>
      <c r="B4" s="12">
        <v>24</v>
      </c>
      <c r="C4" s="13">
        <f>(A4-$A$4)^2+(B4-$B$4)^2</f>
        <v>0</v>
      </c>
      <c r="D4">
        <f>SMALL(C5:C24,1)</f>
        <v>5</v>
      </c>
      <c r="F4" s="3" t="s">
        <v>1</v>
      </c>
      <c r="G4" s="3" t="s">
        <v>0</v>
      </c>
      <c r="H4" s="3" t="s">
        <v>1</v>
      </c>
      <c r="I4" s="3" t="s">
        <v>0</v>
      </c>
    </row>
    <row r="5" spans="1:9" x14ac:dyDescent="0.25">
      <c r="A5" s="3">
        <v>1</v>
      </c>
      <c r="B5" s="3">
        <v>5</v>
      </c>
      <c r="C5" s="24">
        <f t="shared" ref="C5:C24" si="0">(A5-$A$4)^2+(B5-$B$4)^2</f>
        <v>461</v>
      </c>
      <c r="D5">
        <f>SMALL(C6:C25,2)</f>
        <v>8</v>
      </c>
      <c r="F5" s="3">
        <v>1</v>
      </c>
      <c r="G5" s="3">
        <v>5</v>
      </c>
      <c r="H5" s="3">
        <v>9</v>
      </c>
      <c r="I5" s="3">
        <v>22</v>
      </c>
    </row>
    <row r="6" spans="1:9" x14ac:dyDescent="0.25">
      <c r="A6" s="3">
        <v>2</v>
      </c>
      <c r="B6" s="3">
        <v>15</v>
      </c>
      <c r="C6" s="24">
        <f t="shared" si="0"/>
        <v>162</v>
      </c>
      <c r="F6" s="3">
        <v>2</v>
      </c>
      <c r="G6" s="3">
        <v>15</v>
      </c>
      <c r="H6" s="3">
        <v>10</v>
      </c>
      <c r="I6" s="3">
        <v>38</v>
      </c>
    </row>
    <row r="7" spans="1:9" x14ac:dyDescent="0.25">
      <c r="A7" s="3">
        <v>3</v>
      </c>
      <c r="B7" s="3">
        <v>9</v>
      </c>
      <c r="C7" s="24">
        <f t="shared" si="0"/>
        <v>289</v>
      </c>
      <c r="F7" s="3">
        <v>3</v>
      </c>
      <c r="G7" s="3">
        <v>9</v>
      </c>
      <c r="H7" s="3">
        <v>12</v>
      </c>
      <c r="I7" s="3">
        <v>28</v>
      </c>
    </row>
    <row r="8" spans="1:9" x14ac:dyDescent="0.25">
      <c r="A8" s="3">
        <v>4</v>
      </c>
      <c r="B8" s="3">
        <v>2</v>
      </c>
      <c r="C8" s="24">
        <f t="shared" si="0"/>
        <v>533</v>
      </c>
      <c r="D8" s="11" t="s">
        <v>10</v>
      </c>
      <c r="F8" s="3">
        <v>4</v>
      </c>
      <c r="G8" s="3">
        <v>2</v>
      </c>
      <c r="H8" s="3">
        <v>13</v>
      </c>
      <c r="I8" s="3">
        <v>34</v>
      </c>
    </row>
    <row r="9" spans="1:9" x14ac:dyDescent="0.25">
      <c r="A9" s="3">
        <v>5</v>
      </c>
      <c r="B9" s="3">
        <v>20</v>
      </c>
      <c r="C9" s="24">
        <f t="shared" si="0"/>
        <v>52</v>
      </c>
      <c r="D9">
        <f>SMALL(C5:C24,1)</f>
        <v>5</v>
      </c>
      <c r="F9" s="3">
        <v>5</v>
      </c>
      <c r="G9" s="3">
        <v>20</v>
      </c>
      <c r="H9" s="3">
        <v>14</v>
      </c>
      <c r="I9" s="3">
        <v>42</v>
      </c>
    </row>
    <row r="10" spans="1:9" x14ac:dyDescent="0.25">
      <c r="A10" s="3">
        <v>6</v>
      </c>
      <c r="B10" s="3">
        <v>10</v>
      </c>
      <c r="C10" s="24">
        <f t="shared" si="0"/>
        <v>221</v>
      </c>
      <c r="D10" s="26">
        <f>SMALL(C5:C24,2)</f>
        <v>8</v>
      </c>
      <c r="F10" s="3">
        <v>6</v>
      </c>
      <c r="G10" s="3">
        <v>10</v>
      </c>
      <c r="H10" s="3">
        <v>15</v>
      </c>
      <c r="I10" s="3">
        <v>17</v>
      </c>
    </row>
    <row r="11" spans="1:9" x14ac:dyDescent="0.25">
      <c r="A11" s="19">
        <v>8</v>
      </c>
      <c r="B11" s="19">
        <v>30</v>
      </c>
      <c r="C11" s="19">
        <f t="shared" si="0"/>
        <v>45</v>
      </c>
      <c r="D11" s="27">
        <f>SMALL(C5:C24,3)</f>
        <v>17</v>
      </c>
      <c r="F11" s="3">
        <v>8</v>
      </c>
      <c r="G11" s="3">
        <v>30</v>
      </c>
      <c r="H11" s="3">
        <v>16</v>
      </c>
      <c r="I11" s="3">
        <v>30</v>
      </c>
    </row>
    <row r="12" spans="1:9" x14ac:dyDescent="0.25">
      <c r="A12" s="3">
        <v>9</v>
      </c>
      <c r="B12" s="3">
        <v>16</v>
      </c>
      <c r="C12" s="24">
        <f t="shared" si="0"/>
        <v>68</v>
      </c>
      <c r="D12" s="27">
        <f>SMALL(C5:C24,4)</f>
        <v>37</v>
      </c>
      <c r="F12" s="3">
        <v>9</v>
      </c>
      <c r="G12" s="3">
        <v>16</v>
      </c>
      <c r="H12" s="3">
        <v>17</v>
      </c>
      <c r="I12" s="3">
        <v>37</v>
      </c>
    </row>
    <row r="13" spans="1:9" x14ac:dyDescent="0.25">
      <c r="A13" s="10">
        <v>9</v>
      </c>
      <c r="B13" s="10">
        <v>22</v>
      </c>
      <c r="C13" s="10">
        <f t="shared" si="0"/>
        <v>8</v>
      </c>
      <c r="D13" s="27">
        <f>SMALL(C5:C24,5)</f>
        <v>45</v>
      </c>
      <c r="F13" s="3">
        <v>10</v>
      </c>
      <c r="G13" s="3">
        <v>26</v>
      </c>
      <c r="H13" s="3">
        <v>18</v>
      </c>
      <c r="I13" s="3">
        <v>24</v>
      </c>
    </row>
    <row r="14" spans="1:9" x14ac:dyDescent="0.25">
      <c r="A14" s="9">
        <v>10</v>
      </c>
      <c r="B14" s="9">
        <v>26</v>
      </c>
      <c r="C14" s="19">
        <f t="shared" si="0"/>
        <v>5</v>
      </c>
      <c r="D14" s="3"/>
      <c r="F14" s="3">
        <v>12</v>
      </c>
      <c r="G14" s="3">
        <v>18</v>
      </c>
      <c r="H14" s="3">
        <v>19</v>
      </c>
      <c r="I14" s="3">
        <v>32</v>
      </c>
    </row>
    <row r="15" spans="1:9" x14ac:dyDescent="0.25">
      <c r="A15" s="3">
        <v>10</v>
      </c>
      <c r="B15" s="3">
        <v>38</v>
      </c>
      <c r="C15" s="24">
        <f t="shared" si="0"/>
        <v>197</v>
      </c>
      <c r="D15" s="3"/>
      <c r="F15" s="7">
        <v>11</v>
      </c>
      <c r="G15" s="7">
        <v>24</v>
      </c>
      <c r="H15" s="3"/>
    </row>
    <row r="16" spans="1:9" x14ac:dyDescent="0.25">
      <c r="A16" s="19">
        <v>12</v>
      </c>
      <c r="B16" s="19">
        <v>18</v>
      </c>
      <c r="C16" s="19">
        <f t="shared" si="0"/>
        <v>37</v>
      </c>
      <c r="D16" s="3"/>
    </row>
    <row r="17" spans="1:4" x14ac:dyDescent="0.25">
      <c r="A17" s="10">
        <v>12</v>
      </c>
      <c r="B17" s="10">
        <v>28</v>
      </c>
      <c r="C17" s="10">
        <f t="shared" si="0"/>
        <v>17</v>
      </c>
      <c r="D17" s="3"/>
    </row>
    <row r="18" spans="1:4" x14ac:dyDescent="0.25">
      <c r="A18" s="3">
        <v>13</v>
      </c>
      <c r="B18" s="3">
        <v>34</v>
      </c>
      <c r="C18" s="24">
        <f t="shared" si="0"/>
        <v>104</v>
      </c>
      <c r="D18" s="3"/>
    </row>
    <row r="19" spans="1:4" x14ac:dyDescent="0.25">
      <c r="A19" s="3">
        <v>14</v>
      </c>
      <c r="B19" s="3">
        <v>42</v>
      </c>
      <c r="C19" s="24">
        <f t="shared" si="0"/>
        <v>333</v>
      </c>
      <c r="D19" s="3"/>
    </row>
    <row r="20" spans="1:4" x14ac:dyDescent="0.25">
      <c r="A20" s="3">
        <v>15</v>
      </c>
      <c r="B20" s="3">
        <v>17</v>
      </c>
      <c r="C20" s="24">
        <f t="shared" si="0"/>
        <v>65</v>
      </c>
      <c r="D20" s="3"/>
    </row>
    <row r="21" spans="1:4" x14ac:dyDescent="0.25">
      <c r="A21" s="3">
        <v>16</v>
      </c>
      <c r="B21" s="3">
        <v>30</v>
      </c>
      <c r="C21" s="24">
        <f t="shared" si="0"/>
        <v>61</v>
      </c>
      <c r="D21" s="3"/>
    </row>
    <row r="22" spans="1:4" x14ac:dyDescent="0.25">
      <c r="A22" s="3">
        <v>17</v>
      </c>
      <c r="B22" s="3">
        <v>37</v>
      </c>
      <c r="C22" s="24">
        <f t="shared" si="0"/>
        <v>205</v>
      </c>
    </row>
    <row r="23" spans="1:4" x14ac:dyDescent="0.25">
      <c r="A23" s="3">
        <v>18</v>
      </c>
      <c r="B23" s="3">
        <v>24</v>
      </c>
      <c r="C23" s="24">
        <f t="shared" si="0"/>
        <v>49</v>
      </c>
    </row>
    <row r="24" spans="1:4" x14ac:dyDescent="0.25">
      <c r="A24" s="3">
        <v>19</v>
      </c>
      <c r="B24" s="3">
        <v>32</v>
      </c>
      <c r="C24" s="24">
        <f t="shared" si="0"/>
        <v>128</v>
      </c>
    </row>
    <row r="27" spans="1:4" x14ac:dyDescent="0.25">
      <c r="A27" s="22"/>
      <c r="B27" s="25"/>
      <c r="C27" s="22"/>
      <c r="D27" s="22"/>
    </row>
    <row r="28" spans="1:4" x14ac:dyDescent="0.25">
      <c r="A28" s="3"/>
      <c r="B28" s="3"/>
      <c r="C28" s="3"/>
      <c r="D28" s="3"/>
    </row>
    <row r="29" spans="1:4" x14ac:dyDescent="0.25">
      <c r="A29" s="3"/>
      <c r="B29" s="3"/>
      <c r="C29" s="3"/>
      <c r="D29" s="3"/>
    </row>
    <row r="30" spans="1:4" x14ac:dyDescent="0.25">
      <c r="A30" s="3"/>
      <c r="B30" s="3"/>
      <c r="C30" s="3"/>
      <c r="D30" s="3"/>
    </row>
    <row r="31" spans="1:4" x14ac:dyDescent="0.25">
      <c r="A31" s="3"/>
      <c r="B31" s="3"/>
      <c r="C31" s="3"/>
      <c r="D31" s="3"/>
    </row>
    <row r="32" spans="1:4" x14ac:dyDescent="0.25">
      <c r="A32" s="3"/>
      <c r="B32" s="3"/>
      <c r="C32" s="3"/>
      <c r="D32" s="3"/>
    </row>
    <row r="33" spans="1:4" x14ac:dyDescent="0.25">
      <c r="A33" s="3"/>
      <c r="B33" s="3"/>
      <c r="C33" s="3"/>
      <c r="D33" s="3"/>
    </row>
    <row r="34" spans="1:4" x14ac:dyDescent="0.25">
      <c r="A34" s="3"/>
      <c r="B34" s="3"/>
      <c r="C34" s="3"/>
      <c r="D34" s="3"/>
    </row>
    <row r="35" spans="1:4" x14ac:dyDescent="0.25">
      <c r="A35" s="3"/>
      <c r="B35" s="3"/>
      <c r="C35" s="3"/>
      <c r="D35" s="3"/>
    </row>
    <row r="36" spans="1:4" x14ac:dyDescent="0.25">
      <c r="A36" s="3"/>
      <c r="B36" s="3"/>
      <c r="C36" s="3"/>
      <c r="D36" s="3"/>
    </row>
    <row r="37" spans="1:4" x14ac:dyDescent="0.25">
      <c r="A37" s="3"/>
      <c r="B37" s="3"/>
      <c r="C37" s="3"/>
      <c r="D37" s="3"/>
    </row>
    <row r="38" spans="1:4" x14ac:dyDescent="0.25">
      <c r="A38" s="3"/>
      <c r="B38" s="3"/>
      <c r="C38" s="3"/>
      <c r="D38" s="3"/>
    </row>
    <row r="39" spans="1:4" x14ac:dyDescent="0.25">
      <c r="A39" s="7"/>
      <c r="B39" s="7"/>
      <c r="C39" s="3"/>
    </row>
  </sheetData>
  <mergeCells count="2">
    <mergeCell ref="F3:G3"/>
    <mergeCell ref="H3:I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 a)</vt:lpstr>
      <vt:lpstr>Aufgabe b)</vt:lpstr>
    </vt:vector>
  </TitlesOfParts>
  <Company>KOSTAL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Doehring, Marco</dc:creator>
  <cp:lastModifiedBy>Marco</cp:lastModifiedBy>
  <dcterms:created xsi:type="dcterms:W3CDTF">2020-06-08T06:52:44Z</dcterms:created>
  <dcterms:modified xsi:type="dcterms:W3CDTF">2020-06-14T16:41:39Z</dcterms:modified>
</cp:coreProperties>
</file>