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um\FH-SWF\6. Semster\IoT\Praktikum\Praktikum1\"/>
    </mc:Choice>
  </mc:AlternateContent>
  <xr:revisionPtr revIDLastSave="0" documentId="13_ncr:1_{DF0BFAAF-55C0-4BC4-8908-5EC5BEAF7A21}" xr6:coauthVersionLast="45" xr6:coauthVersionMax="45" xr10:uidLastSave="{00000000-0000-0000-0000-000000000000}"/>
  <bookViews>
    <workbookView xWindow="0" yWindow="0" windowWidth="25440" windowHeight="15390" xr2:uid="{B97834B6-E166-467E-9822-D14E888C8722}"/>
  </bookViews>
  <sheets>
    <sheet name="k_means_Algorithm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9" i="1" l="1"/>
  <c r="D90" i="1"/>
  <c r="D91" i="1"/>
  <c r="D92" i="1"/>
  <c r="D93" i="1"/>
  <c r="D94" i="1"/>
  <c r="D95" i="1"/>
  <c r="D96" i="1"/>
  <c r="D97" i="1"/>
  <c r="D98" i="1"/>
  <c r="D99" i="1"/>
  <c r="D88" i="1"/>
  <c r="C89" i="1"/>
  <c r="C90" i="1"/>
  <c r="C91" i="1"/>
  <c r="C92" i="1"/>
  <c r="C93" i="1"/>
  <c r="C94" i="1"/>
  <c r="C95" i="1"/>
  <c r="C96" i="1"/>
  <c r="C97" i="1"/>
  <c r="C98" i="1"/>
  <c r="C99" i="1"/>
  <c r="C88" i="1"/>
  <c r="C84" i="1"/>
  <c r="B84" i="1"/>
  <c r="A98" i="1" s="1"/>
  <c r="C82" i="1"/>
  <c r="B90" i="1" s="1"/>
  <c r="B82" i="1"/>
  <c r="B74" i="1"/>
  <c r="B98" i="1" s="1"/>
  <c r="A74" i="1"/>
  <c r="C74" i="1" s="1"/>
  <c r="B66" i="1"/>
  <c r="A66" i="1"/>
  <c r="C44" i="1"/>
  <c r="B44" i="1"/>
  <c r="A57" i="1" s="1"/>
  <c r="C42" i="1"/>
  <c r="B49" i="1" s="1"/>
  <c r="B42" i="1"/>
  <c r="A49" i="1" s="1"/>
  <c r="B57" i="1"/>
  <c r="A90" i="1"/>
  <c r="C65" i="1"/>
  <c r="C66" i="1"/>
  <c r="C67" i="1"/>
  <c r="C68" i="1"/>
  <c r="C69" i="1"/>
  <c r="D69" i="1"/>
  <c r="C70" i="1"/>
  <c r="C71" i="1"/>
  <c r="D71" i="1"/>
  <c r="C72" i="1"/>
  <c r="C73" i="1"/>
  <c r="C75" i="1"/>
  <c r="D75" i="1"/>
  <c r="C64" i="1"/>
  <c r="C35" i="1"/>
  <c r="D35" i="1"/>
  <c r="D27" i="1"/>
  <c r="D26" i="1"/>
  <c r="C27" i="1"/>
  <c r="D36" i="1"/>
  <c r="C36" i="1"/>
  <c r="D29" i="1"/>
  <c r="D30" i="1"/>
  <c r="D31" i="1"/>
  <c r="D32" i="1"/>
  <c r="D33" i="1"/>
  <c r="D34" i="1"/>
  <c r="C29" i="1"/>
  <c r="C30" i="1"/>
  <c r="C31" i="1"/>
  <c r="C32" i="1"/>
  <c r="C33" i="1"/>
  <c r="C34" i="1"/>
  <c r="D28" i="1"/>
  <c r="D25" i="1"/>
  <c r="C28" i="1"/>
  <c r="C26" i="1"/>
  <c r="C25" i="1"/>
  <c r="D73" i="1" l="1"/>
  <c r="D65" i="1"/>
  <c r="D67" i="1"/>
  <c r="D74" i="1"/>
  <c r="D72" i="1"/>
  <c r="D70" i="1"/>
  <c r="D68" i="1"/>
  <c r="D66" i="1"/>
  <c r="D64" i="1"/>
</calcChain>
</file>

<file path=xl/sharedStrings.xml><?xml version="1.0" encoding="utf-8"?>
<sst xmlns="http://schemas.openxmlformats.org/spreadsheetml/2006/main" count="30" uniqueCount="13">
  <si>
    <t>Temperatur</t>
  </si>
  <si>
    <t>Zeit</t>
  </si>
  <si>
    <t>Distanz Rot</t>
  </si>
  <si>
    <t>Distanz Grün</t>
  </si>
  <si>
    <t>1. Durchlauf 2. Schritt</t>
  </si>
  <si>
    <t>Cenroid_rot neu</t>
  </si>
  <si>
    <t>Cenroid_grün neu</t>
  </si>
  <si>
    <t xml:space="preserve">1. Durchlauf 1. Schritt  </t>
  </si>
  <si>
    <t xml:space="preserve">2. Durchlauf 1. Schritt  </t>
  </si>
  <si>
    <t>2. Durchlauf 2. Schritt</t>
  </si>
  <si>
    <t>Sensorwerte</t>
  </si>
  <si>
    <t>Vorarbeitungsaufgabe zum Praktikum 1</t>
  </si>
  <si>
    <t>Clustering mittels k-mean Algorithmus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</si>
</sst>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805555555555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k_means_Algorithmus!$B$5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C08-4F6A-ACCE-F389667C51CC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C08-4F6A-ACCE-F389667C51CC}"/>
              </c:ext>
            </c:extLst>
          </c:dPt>
          <c:xVal>
            <c:numRef>
              <c:f>k_means_Algorithmus!$A$6:$A$17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k_means_Algorithmus!$B$6:$B$17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22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8-4F6A-ACCE-F389667C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6512"/>
        <c:axId val="493728480"/>
      </c:scatterChart>
      <c:valAx>
        <c:axId val="4937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8480"/>
        <c:crosses val="autoZero"/>
        <c:crossBetween val="midCat"/>
        <c:majorUnit val="1"/>
      </c:valAx>
      <c:valAx>
        <c:axId val="493728480"/>
        <c:scaling>
          <c:orientation val="minMax"/>
          <c:max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6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805555555555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k_means_Algorithmus!$B$5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2-40A3-A823-39D87FDB689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72-40A3-A823-39D87FDB689A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72-40A3-A823-39D87FDB689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2-40A3-A823-39D87FDB689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72-40A3-A823-39D87FDB689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72-40A3-A823-39D87FDB689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72-40A3-A823-39D87FDB689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72-40A3-A823-39D87FDB689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72-40A3-A823-39D87FDB689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72-40A3-A823-39D87FDB689A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A72-40A3-A823-39D87FDB689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72-40A3-A823-39D87FDB689A}"/>
              </c:ext>
            </c:extLst>
          </c:dPt>
          <c:xVal>
            <c:numRef>
              <c:f>k_means_Algorithmus!$A$6:$A$17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k_means_Algorithmus!$B$6:$B$17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22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2-40A3-A823-39D87FDB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6512"/>
        <c:axId val="493728480"/>
      </c:scatterChart>
      <c:valAx>
        <c:axId val="4937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8480"/>
        <c:crosses val="autoZero"/>
        <c:crossBetween val="midCat"/>
        <c:majorUnit val="1"/>
      </c:valAx>
      <c:valAx>
        <c:axId val="493728480"/>
        <c:scaling>
          <c:orientation val="minMax"/>
          <c:max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6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k_means_Algorithmus!$B$46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B8-4EB1-B9BB-E7F59F572334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B8-4EB1-B9BB-E7F59F572334}"/>
              </c:ext>
            </c:extLst>
          </c:dPt>
          <c:xVal>
            <c:numRef>
              <c:f>k_means_Algorithmus!$A$47:$A$58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4.5999999999999996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7.3999999999999995</c:v>
                </c:pt>
                <c:pt idx="11">
                  <c:v>10</c:v>
                </c:pt>
              </c:numCache>
            </c:numRef>
          </c:xVal>
          <c:yVal>
            <c:numRef>
              <c:f>k_means_Algorithmus!$B$47:$B$58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34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8-4EB1-B9BB-E7F59F57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7328"/>
        <c:axId val="493715688"/>
      </c:scatterChart>
      <c:valAx>
        <c:axId val="493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5688"/>
        <c:crosses val="autoZero"/>
        <c:crossBetween val="midCat"/>
        <c:majorUnit val="1"/>
      </c:valAx>
      <c:valAx>
        <c:axId val="4937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73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k_means_Algorithmus!$B$46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D-45F6-A870-81F20A87E56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D-45F6-A870-81F20A87E560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3D-45F6-A870-81F20A87E56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D-45F6-A870-81F20A87E56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3D-45F6-A870-81F20A87E56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D-45F6-A870-81F20A87E56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D-45F6-A870-81F20A87E56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3D-45F6-A870-81F20A87E56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3D-45F6-A870-81F20A87E56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D-45F6-A870-81F20A87E560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3D-45F6-A870-81F20A87E56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3D-45F6-A870-81F20A87E560}"/>
              </c:ext>
            </c:extLst>
          </c:dPt>
          <c:xVal>
            <c:numRef>
              <c:f>k_means_Algorithmus!$A$47:$A$58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4.5999999999999996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7.3999999999999995</c:v>
                </c:pt>
                <c:pt idx="11">
                  <c:v>10</c:v>
                </c:pt>
              </c:numCache>
            </c:numRef>
          </c:xVal>
          <c:yVal>
            <c:numRef>
              <c:f>k_means_Algorithmus!$B$47:$B$58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34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5F6-A870-81F20A87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7328"/>
        <c:axId val="493715688"/>
      </c:scatterChart>
      <c:valAx>
        <c:axId val="493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5688"/>
        <c:crosses val="autoZero"/>
        <c:crossBetween val="midCat"/>
        <c:majorUnit val="1"/>
      </c:valAx>
      <c:valAx>
        <c:axId val="4937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73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k_means_Algorithmus!$B$87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11-499F-A58A-F95696A2C13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11-499F-A58A-F95696A2C133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B11-499F-A58A-F95696A2C13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11-499F-A58A-F95696A2C13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11-499F-A58A-F95696A2C13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11-499F-A58A-F95696A2C13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B11-499F-A58A-F95696A2C13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11-499F-A58A-F95696A2C13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B11-499F-A58A-F95696A2C13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B11-499F-A58A-F95696A2C133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11-499F-A58A-F95696A2C13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B11-499F-A58A-F95696A2C133}"/>
              </c:ext>
            </c:extLst>
          </c:dPt>
          <c:xVal>
            <c:numRef>
              <c:f>k_means_Algorithmus!$A$88:$A$99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6.3</c:v>
                </c:pt>
                <c:pt idx="11">
                  <c:v>10</c:v>
                </c:pt>
              </c:numCache>
            </c:numRef>
          </c:xVal>
          <c:yVal>
            <c:numRef>
              <c:f>k_means_Algorithmus!$B$88:$B$99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6.3999999999999995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31.8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1-499F-A58A-F95696A2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8912"/>
        <c:axId val="550481368"/>
      </c:scatterChart>
      <c:valAx>
        <c:axId val="550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481368"/>
        <c:crosses val="autoZero"/>
        <c:crossBetween val="midCat"/>
        <c:majorUnit val="1"/>
      </c:valAx>
      <c:valAx>
        <c:axId val="5504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4889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0</xdr:rowOff>
    </xdr:from>
    <xdr:to>
      <xdr:col>10</xdr:col>
      <xdr:colOff>0</xdr:colOff>
      <xdr:row>20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0191B3-4854-41EE-9BD0-55003031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22</xdr:row>
      <xdr:rowOff>28575</xdr:rowOff>
    </xdr:from>
    <xdr:to>
      <xdr:col>11</xdr:col>
      <xdr:colOff>742950</xdr:colOff>
      <xdr:row>39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B26AA7-E0D0-4E40-B00E-287E4DF23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223836</xdr:colOff>
      <xdr:row>41</xdr:row>
      <xdr:rowOff>4762</xdr:rowOff>
    </xdr:from>
    <xdr:to>
      <xdr:col>11</xdr:col>
      <xdr:colOff>742949</xdr:colOff>
      <xdr:row>58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43AB01-3488-4CB5-AC8E-BD18DAD0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60</xdr:row>
      <xdr:rowOff>114300</xdr:rowOff>
    </xdr:from>
    <xdr:to>
      <xdr:col>12</xdr:col>
      <xdr:colOff>357188</xdr:colOff>
      <xdr:row>78</xdr:row>
      <xdr:rowOff>14288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3BBC054-3EC0-4FB6-95A0-C87976832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519112</xdr:colOff>
      <xdr:row>80</xdr:row>
      <xdr:rowOff>119061</xdr:rowOff>
    </xdr:from>
    <xdr:to>
      <xdr:col>12</xdr:col>
      <xdr:colOff>419100</xdr:colOff>
      <xdr:row>99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51F7053-4FEB-4B9D-A22B-6BAF608B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5456-A300-42D3-AAE5-B18407093BE0}">
  <dimension ref="A1:D99"/>
  <sheetViews>
    <sheetView tabSelected="1" workbookViewId="0">
      <selection activeCell="E2" sqref="E2"/>
    </sheetView>
  </sheetViews>
  <sheetFormatPr baseColWidth="10" defaultRowHeight="15" x14ac:dyDescent="0.25"/>
  <cols>
    <col min="1" max="1" width="16.7109375" customWidth="1"/>
    <col min="2" max="2" width="17" customWidth="1"/>
    <col min="4" max="4" width="14" customWidth="1"/>
  </cols>
  <sheetData>
    <row r="1" spans="1:3" ht="23.25" x14ac:dyDescent="0.35">
      <c r="A1" s="7" t="s">
        <v>11</v>
      </c>
      <c r="B1" s="8"/>
      <c r="C1" s="8"/>
    </row>
    <row r="2" spans="1:3" ht="18.75" x14ac:dyDescent="0.3">
      <c r="A2" s="6" t="s">
        <v>12</v>
      </c>
      <c r="B2" s="5"/>
      <c r="C2" s="5"/>
    </row>
    <row r="5" spans="1:3" x14ac:dyDescent="0.25">
      <c r="A5" s="1" t="s">
        <v>1</v>
      </c>
      <c r="B5" s="1" t="s">
        <v>10</v>
      </c>
    </row>
    <row r="6" spans="1:3" x14ac:dyDescent="0.25">
      <c r="A6" s="1">
        <v>1</v>
      </c>
      <c r="B6" s="1">
        <v>5</v>
      </c>
    </row>
    <row r="7" spans="1:3" x14ac:dyDescent="0.25">
      <c r="A7" s="1">
        <v>2</v>
      </c>
      <c r="B7" s="1">
        <v>2</v>
      </c>
    </row>
    <row r="8" spans="1:3" x14ac:dyDescent="0.25">
      <c r="A8" s="2">
        <v>2</v>
      </c>
      <c r="B8" s="2">
        <v>18</v>
      </c>
    </row>
    <row r="9" spans="1:3" x14ac:dyDescent="0.25">
      <c r="A9" s="1">
        <v>3</v>
      </c>
      <c r="B9" s="1">
        <v>25</v>
      </c>
    </row>
    <row r="10" spans="1:3" x14ac:dyDescent="0.25">
      <c r="A10" s="1">
        <v>4</v>
      </c>
      <c r="B10" s="1">
        <v>10</v>
      </c>
    </row>
    <row r="11" spans="1:3" x14ac:dyDescent="0.25">
      <c r="A11" s="1">
        <v>5</v>
      </c>
      <c r="B11" s="1">
        <v>38</v>
      </c>
    </row>
    <row r="12" spans="1:3" x14ac:dyDescent="0.25">
      <c r="A12" s="1">
        <v>6</v>
      </c>
      <c r="B12" s="1">
        <v>1</v>
      </c>
    </row>
    <row r="13" spans="1:3" x14ac:dyDescent="0.25">
      <c r="A13" s="1">
        <v>7</v>
      </c>
      <c r="B13" s="1">
        <v>22</v>
      </c>
    </row>
    <row r="14" spans="1:3" x14ac:dyDescent="0.25">
      <c r="A14" s="1">
        <v>8</v>
      </c>
      <c r="B14" s="1">
        <v>8</v>
      </c>
    </row>
    <row r="15" spans="1:3" x14ac:dyDescent="0.25">
      <c r="A15" s="1">
        <v>9</v>
      </c>
      <c r="B15" s="1">
        <v>12</v>
      </c>
    </row>
    <row r="16" spans="1:3" x14ac:dyDescent="0.25">
      <c r="A16" s="3">
        <v>10</v>
      </c>
      <c r="B16" s="3">
        <v>22</v>
      </c>
    </row>
    <row r="17" spans="1:4" x14ac:dyDescent="0.25">
      <c r="A17" s="1">
        <v>10</v>
      </c>
      <c r="B17" s="1">
        <v>42</v>
      </c>
    </row>
    <row r="22" spans="1:4" x14ac:dyDescent="0.25">
      <c r="A22" s="5" t="s">
        <v>7</v>
      </c>
      <c r="B22" s="5"/>
    </row>
    <row r="24" spans="1:4" x14ac:dyDescent="0.25">
      <c r="A24" s="1" t="s">
        <v>1</v>
      </c>
      <c r="B24" s="1" t="s">
        <v>0</v>
      </c>
      <c r="C24" s="1" t="s">
        <v>2</v>
      </c>
      <c r="D24" s="1" t="s">
        <v>3</v>
      </c>
    </row>
    <row r="25" spans="1:4" x14ac:dyDescent="0.25">
      <c r="A25" s="2">
        <v>1</v>
      </c>
      <c r="B25" s="2">
        <v>5</v>
      </c>
      <c r="C25" s="2">
        <f>(A25-$A$27)^2+(B25-$B$27)^2</f>
        <v>170</v>
      </c>
      <c r="D25" s="2">
        <f>(A25-$A$35)^2+(B25-$B$35)^2</f>
        <v>370</v>
      </c>
    </row>
    <row r="26" spans="1:4" x14ac:dyDescent="0.25">
      <c r="A26" s="2">
        <v>2</v>
      </c>
      <c r="B26" s="2">
        <v>2</v>
      </c>
      <c r="C26" s="2">
        <f>(A26-$A$27)^2+(B26-$B$27)^2</f>
        <v>256</v>
      </c>
      <c r="D26" s="2">
        <f>(A26-$A$35)^2+(B26-$B$35)^2</f>
        <v>464</v>
      </c>
    </row>
    <row r="27" spans="1:4" x14ac:dyDescent="0.25">
      <c r="A27" s="2">
        <v>2</v>
      </c>
      <c r="B27" s="2">
        <v>18</v>
      </c>
      <c r="C27" s="2">
        <f>(A27-$A$27)^2+(B27-$B$27)^2</f>
        <v>0</v>
      </c>
      <c r="D27" s="2">
        <f>(A27-$A$35)^2+(B27-$B$35)^2</f>
        <v>80</v>
      </c>
    </row>
    <row r="28" spans="1:4" x14ac:dyDescent="0.25">
      <c r="A28" s="2">
        <v>3</v>
      </c>
      <c r="B28" s="2">
        <v>25</v>
      </c>
      <c r="C28" s="2">
        <f>(A28-$A$27)^2+(B28-$B$27)^2</f>
        <v>50</v>
      </c>
      <c r="D28" s="2">
        <f>(A28-$A$35)^2+(B28-$B$35)^2</f>
        <v>58</v>
      </c>
    </row>
    <row r="29" spans="1:4" x14ac:dyDescent="0.25">
      <c r="A29" s="2">
        <v>4</v>
      </c>
      <c r="B29" s="2">
        <v>10</v>
      </c>
      <c r="C29" s="2">
        <f t="shared" ref="C29:C36" si="0">(A29-$A$27)^2+(B29-$B$27)^2</f>
        <v>68</v>
      </c>
      <c r="D29" s="2">
        <f t="shared" ref="D29:D36" si="1">(A29-$A$35)^2+(B29-$B$35)^2</f>
        <v>180</v>
      </c>
    </row>
    <row r="30" spans="1:4" x14ac:dyDescent="0.25">
      <c r="A30" s="3">
        <v>5</v>
      </c>
      <c r="B30" s="3">
        <v>38</v>
      </c>
      <c r="C30" s="3">
        <f t="shared" si="0"/>
        <v>409</v>
      </c>
      <c r="D30" s="3">
        <f t="shared" si="1"/>
        <v>281</v>
      </c>
    </row>
    <row r="31" spans="1:4" x14ac:dyDescent="0.25">
      <c r="A31" s="2">
        <v>6</v>
      </c>
      <c r="B31" s="2">
        <v>1</v>
      </c>
      <c r="C31" s="2">
        <f t="shared" si="0"/>
        <v>305</v>
      </c>
      <c r="D31" s="2">
        <f t="shared" si="1"/>
        <v>457</v>
      </c>
    </row>
    <row r="32" spans="1:4" x14ac:dyDescent="0.25">
      <c r="A32" s="3">
        <v>7</v>
      </c>
      <c r="B32" s="3">
        <v>22</v>
      </c>
      <c r="C32" s="3">
        <f t="shared" si="0"/>
        <v>41</v>
      </c>
      <c r="D32" s="3">
        <f t="shared" si="1"/>
        <v>9</v>
      </c>
    </row>
    <row r="33" spans="1:4" x14ac:dyDescent="0.25">
      <c r="A33" s="2">
        <v>8</v>
      </c>
      <c r="B33" s="2">
        <v>8</v>
      </c>
      <c r="C33" s="2">
        <f t="shared" si="0"/>
        <v>136</v>
      </c>
      <c r="D33" s="2">
        <f t="shared" si="1"/>
        <v>200</v>
      </c>
    </row>
    <row r="34" spans="1:4" x14ac:dyDescent="0.25">
      <c r="A34" s="2">
        <v>9</v>
      </c>
      <c r="B34" s="2">
        <v>12</v>
      </c>
      <c r="C34" s="2">
        <f t="shared" si="0"/>
        <v>85</v>
      </c>
      <c r="D34" s="2">
        <f t="shared" si="1"/>
        <v>101</v>
      </c>
    </row>
    <row r="35" spans="1:4" x14ac:dyDescent="0.25">
      <c r="A35" s="3">
        <v>10</v>
      </c>
      <c r="B35" s="3">
        <v>22</v>
      </c>
      <c r="C35" s="3">
        <f t="shared" ref="C35" si="2">(A35-$A$27)^2+(B35-$B$27)^2</f>
        <v>80</v>
      </c>
      <c r="D35" s="3">
        <f t="shared" ref="D35" si="3">(A35-$A$35)^2+(B35-$B$35)^2</f>
        <v>0</v>
      </c>
    </row>
    <row r="36" spans="1:4" x14ac:dyDescent="0.25">
      <c r="A36" s="3">
        <v>10</v>
      </c>
      <c r="B36" s="3">
        <v>42</v>
      </c>
      <c r="C36" s="3">
        <f t="shared" si="0"/>
        <v>640</v>
      </c>
      <c r="D36" s="3">
        <f t="shared" si="1"/>
        <v>400</v>
      </c>
    </row>
    <row r="39" spans="1:4" x14ac:dyDescent="0.25">
      <c r="A39" s="5" t="s">
        <v>4</v>
      </c>
      <c r="B39" s="5"/>
    </row>
    <row r="41" spans="1:4" x14ac:dyDescent="0.25">
      <c r="A41" s="1" t="s">
        <v>5</v>
      </c>
      <c r="B41" s="1" t="s">
        <v>1</v>
      </c>
      <c r="C41" s="1" t="s">
        <v>10</v>
      </c>
    </row>
    <row r="42" spans="1:4" x14ac:dyDescent="0.25">
      <c r="B42">
        <f>ROUNDUP((SUM(A25,A26,A27,A29,A31,A33,A34)/7),1)</f>
        <v>4.5999999999999996</v>
      </c>
      <c r="C42">
        <f>ROUNDUP((SUM(B25,B26,B27,B29,B31,B33,B34)/7),1)</f>
        <v>8</v>
      </c>
    </row>
    <row r="44" spans="1:4" x14ac:dyDescent="0.25">
      <c r="A44" s="1" t="s">
        <v>6</v>
      </c>
      <c r="B44">
        <f>ROUNDUP((SUM(A30,A32,A36)/3),1)</f>
        <v>7.3999999999999995</v>
      </c>
      <c r="C44">
        <f>ROUNDUP((SUM(B30,B32,B36)/3),1)</f>
        <v>34</v>
      </c>
    </row>
    <row r="46" spans="1:4" x14ac:dyDescent="0.25">
      <c r="A46" s="1" t="s">
        <v>1</v>
      </c>
      <c r="B46" s="1" t="s">
        <v>10</v>
      </c>
    </row>
    <row r="47" spans="1:4" x14ac:dyDescent="0.25">
      <c r="A47" s="4">
        <v>1</v>
      </c>
      <c r="B47" s="4">
        <v>5</v>
      </c>
    </row>
    <row r="48" spans="1:4" x14ac:dyDescent="0.25">
      <c r="A48" s="4">
        <v>2</v>
      </c>
      <c r="B48" s="4">
        <v>2</v>
      </c>
    </row>
    <row r="49" spans="1:4" x14ac:dyDescent="0.25">
      <c r="A49" s="2">
        <f>B42</f>
        <v>4.5999999999999996</v>
      </c>
      <c r="B49" s="2">
        <f>C42</f>
        <v>8</v>
      </c>
    </row>
    <row r="50" spans="1:4" x14ac:dyDescent="0.25">
      <c r="A50" s="4">
        <v>3</v>
      </c>
      <c r="B50" s="4">
        <v>25</v>
      </c>
    </row>
    <row r="51" spans="1:4" x14ac:dyDescent="0.25">
      <c r="A51" s="4">
        <v>4</v>
      </c>
      <c r="B51" s="4">
        <v>10</v>
      </c>
    </row>
    <row r="52" spans="1:4" x14ac:dyDescent="0.25">
      <c r="A52" s="4">
        <v>5</v>
      </c>
      <c r="B52" s="4">
        <v>38</v>
      </c>
    </row>
    <row r="53" spans="1:4" x14ac:dyDescent="0.25">
      <c r="A53" s="4">
        <v>6</v>
      </c>
      <c r="B53" s="4">
        <v>1</v>
      </c>
    </row>
    <row r="54" spans="1:4" x14ac:dyDescent="0.25">
      <c r="A54" s="4">
        <v>7</v>
      </c>
      <c r="B54" s="4">
        <v>22</v>
      </c>
    </row>
    <row r="55" spans="1:4" x14ac:dyDescent="0.25">
      <c r="A55" s="4">
        <v>8</v>
      </c>
      <c r="B55" s="4">
        <v>8</v>
      </c>
    </row>
    <row r="56" spans="1:4" x14ac:dyDescent="0.25">
      <c r="A56" s="4">
        <v>9</v>
      </c>
      <c r="B56" s="4">
        <v>12</v>
      </c>
    </row>
    <row r="57" spans="1:4" x14ac:dyDescent="0.25">
      <c r="A57" s="3">
        <f>B44</f>
        <v>7.3999999999999995</v>
      </c>
      <c r="B57" s="3">
        <f>C44</f>
        <v>34</v>
      </c>
    </row>
    <row r="58" spans="1:4" x14ac:dyDescent="0.25">
      <c r="A58" s="4">
        <v>10</v>
      </c>
      <c r="B58" s="4">
        <v>42</v>
      </c>
    </row>
    <row r="62" spans="1:4" x14ac:dyDescent="0.25">
      <c r="A62" s="5" t="s">
        <v>8</v>
      </c>
      <c r="B62" s="5"/>
    </row>
    <row r="63" spans="1:4" x14ac:dyDescent="0.25">
      <c r="A63" s="1" t="s">
        <v>1</v>
      </c>
      <c r="B63" s="1" t="s">
        <v>10</v>
      </c>
      <c r="C63" s="1" t="s">
        <v>2</v>
      </c>
      <c r="D63" s="1" t="s">
        <v>3</v>
      </c>
    </row>
    <row r="64" spans="1:4" x14ac:dyDescent="0.25">
      <c r="A64" s="2">
        <v>1</v>
      </c>
      <c r="B64" s="2">
        <v>5</v>
      </c>
      <c r="C64" s="2">
        <f>(A64-$A$66)^2+(B64-$B$66)^2</f>
        <v>21.959999999999997</v>
      </c>
      <c r="D64" s="2">
        <f>(A64-$A$74)^2+(B64-$B$74)^2</f>
        <v>881.96</v>
      </c>
    </row>
    <row r="65" spans="1:4" x14ac:dyDescent="0.25">
      <c r="A65" s="2">
        <v>2</v>
      </c>
      <c r="B65" s="2">
        <v>2</v>
      </c>
      <c r="C65" s="2">
        <f t="shared" ref="C65:C75" si="4">(A65-$A$66)^2+(B65-$B$66)^2</f>
        <v>42.76</v>
      </c>
      <c r="D65" s="2">
        <f t="shared" ref="D65:D75" si="5">(A65-$A$74)^2+(B65-$B$74)^2</f>
        <v>1053.1600000000001</v>
      </c>
    </row>
    <row r="66" spans="1:4" x14ac:dyDescent="0.25">
      <c r="A66" s="2">
        <f>B42</f>
        <v>4.5999999999999996</v>
      </c>
      <c r="B66" s="2">
        <f>C42</f>
        <v>8</v>
      </c>
      <c r="C66" s="2">
        <f t="shared" si="4"/>
        <v>0</v>
      </c>
      <c r="D66" s="2">
        <f t="shared" si="5"/>
        <v>683.84</v>
      </c>
    </row>
    <row r="67" spans="1:4" x14ac:dyDescent="0.25">
      <c r="A67" s="3">
        <v>3</v>
      </c>
      <c r="B67" s="3">
        <v>25</v>
      </c>
      <c r="C67" s="3">
        <f t="shared" si="4"/>
        <v>291.56</v>
      </c>
      <c r="D67" s="3">
        <f t="shared" si="5"/>
        <v>100.36</v>
      </c>
    </row>
    <row r="68" spans="1:4" x14ac:dyDescent="0.25">
      <c r="A68" s="2">
        <v>4</v>
      </c>
      <c r="B68" s="2">
        <v>10</v>
      </c>
      <c r="C68" s="2">
        <f t="shared" si="4"/>
        <v>4.3599999999999994</v>
      </c>
      <c r="D68" s="2">
        <f t="shared" si="5"/>
        <v>587.55999999999995</v>
      </c>
    </row>
    <row r="69" spans="1:4" x14ac:dyDescent="0.25">
      <c r="A69" s="3">
        <v>5</v>
      </c>
      <c r="B69" s="3">
        <v>38</v>
      </c>
      <c r="C69" s="3">
        <f t="shared" si="4"/>
        <v>900.16</v>
      </c>
      <c r="D69" s="3">
        <f t="shared" si="5"/>
        <v>21.759999999999998</v>
      </c>
    </row>
    <row r="70" spans="1:4" x14ac:dyDescent="0.25">
      <c r="A70" s="2">
        <v>6</v>
      </c>
      <c r="B70" s="2">
        <v>1</v>
      </c>
      <c r="C70" s="2">
        <f t="shared" si="4"/>
        <v>50.96</v>
      </c>
      <c r="D70" s="2">
        <f t="shared" si="5"/>
        <v>1090.96</v>
      </c>
    </row>
    <row r="71" spans="1:4" x14ac:dyDescent="0.25">
      <c r="A71" s="3">
        <v>7</v>
      </c>
      <c r="B71" s="3">
        <v>22</v>
      </c>
      <c r="C71" s="3">
        <f t="shared" si="4"/>
        <v>201.76</v>
      </c>
      <c r="D71" s="3">
        <f t="shared" si="5"/>
        <v>144.16</v>
      </c>
    </row>
    <row r="72" spans="1:4" x14ac:dyDescent="0.25">
      <c r="A72" s="2">
        <v>8</v>
      </c>
      <c r="B72" s="2">
        <v>8</v>
      </c>
      <c r="C72" s="2">
        <f t="shared" si="4"/>
        <v>11.560000000000002</v>
      </c>
      <c r="D72" s="2">
        <f t="shared" si="5"/>
        <v>676.36</v>
      </c>
    </row>
    <row r="73" spans="1:4" x14ac:dyDescent="0.25">
      <c r="A73" s="2">
        <v>9</v>
      </c>
      <c r="B73" s="2">
        <v>12</v>
      </c>
      <c r="C73" s="2">
        <f t="shared" si="4"/>
        <v>35.36</v>
      </c>
      <c r="D73" s="2">
        <f t="shared" si="5"/>
        <v>486.56</v>
      </c>
    </row>
    <row r="74" spans="1:4" x14ac:dyDescent="0.25">
      <c r="A74" s="3">
        <f>B44</f>
        <v>7.3999999999999995</v>
      </c>
      <c r="B74" s="3">
        <f>C44</f>
        <v>34</v>
      </c>
      <c r="C74" s="3">
        <f t="shared" si="4"/>
        <v>683.84</v>
      </c>
      <c r="D74" s="3">
        <f t="shared" si="5"/>
        <v>0</v>
      </c>
    </row>
    <row r="75" spans="1:4" x14ac:dyDescent="0.25">
      <c r="A75" s="3">
        <v>10</v>
      </c>
      <c r="B75" s="3">
        <v>42</v>
      </c>
      <c r="C75" s="3">
        <f t="shared" si="4"/>
        <v>1185.1600000000001</v>
      </c>
      <c r="D75" s="3">
        <f t="shared" si="5"/>
        <v>70.760000000000005</v>
      </c>
    </row>
    <row r="79" spans="1:4" x14ac:dyDescent="0.25">
      <c r="A79" s="5" t="s">
        <v>9</v>
      </c>
      <c r="B79" s="5"/>
    </row>
    <row r="81" spans="1:4" x14ac:dyDescent="0.25">
      <c r="A81" s="1" t="s">
        <v>5</v>
      </c>
      <c r="B81" s="1" t="s">
        <v>1</v>
      </c>
      <c r="C81" s="1" t="s">
        <v>0</v>
      </c>
    </row>
    <row r="82" spans="1:4" x14ac:dyDescent="0.25">
      <c r="B82" s="1">
        <f>ROUNDUP((SUM(A64,A65,A68,A70,A72,A73)/6),1)</f>
        <v>5</v>
      </c>
      <c r="C82" s="1">
        <f>ROUNDUP((SUM(B64,B65,B68,B70,B72,B73)/6),1)</f>
        <v>6.3999999999999995</v>
      </c>
    </row>
    <row r="83" spans="1:4" x14ac:dyDescent="0.25">
      <c r="B83" s="1"/>
      <c r="C83" s="1"/>
    </row>
    <row r="84" spans="1:4" x14ac:dyDescent="0.25">
      <c r="A84" s="1" t="s">
        <v>6</v>
      </c>
      <c r="B84" s="1">
        <f>ROUNDUP((SUM(A67,A69,A71,A75)/4),1)</f>
        <v>6.3</v>
      </c>
      <c r="C84" s="1">
        <f>ROUNDUP((SUM(B67,B69,B71,B75)/4),1)</f>
        <v>31.8</v>
      </c>
    </row>
    <row r="87" spans="1:4" x14ac:dyDescent="0.25">
      <c r="A87" s="1" t="s">
        <v>1</v>
      </c>
      <c r="B87" s="1" t="s">
        <v>10</v>
      </c>
      <c r="C87" s="1" t="s">
        <v>2</v>
      </c>
      <c r="D87" s="1" t="s">
        <v>3</v>
      </c>
    </row>
    <row r="88" spans="1:4" x14ac:dyDescent="0.25">
      <c r="A88" s="2">
        <v>1</v>
      </c>
      <c r="B88" s="2">
        <v>5</v>
      </c>
      <c r="C88" s="2">
        <f>(A88-$A$90)^2+(B88-$B$90)^2</f>
        <v>17.959999999999997</v>
      </c>
      <c r="D88" s="2">
        <f>(A88-$A$98)^2+(B88-$B$98)^2</f>
        <v>746.33</v>
      </c>
    </row>
    <row r="89" spans="1:4" x14ac:dyDescent="0.25">
      <c r="A89" s="2">
        <v>2</v>
      </c>
      <c r="B89" s="2">
        <v>2</v>
      </c>
      <c r="C89" s="2">
        <f t="shared" ref="C89:C99" si="6">(A89-$A$90)^2+(B89-$B$90)^2</f>
        <v>28.359999999999996</v>
      </c>
      <c r="D89" s="2">
        <f t="shared" ref="D89:D99" si="7">(A89-$A$98)^2+(B89-$B$98)^2</f>
        <v>906.53000000000009</v>
      </c>
    </row>
    <row r="90" spans="1:4" x14ac:dyDescent="0.25">
      <c r="A90" s="2">
        <f>B82</f>
        <v>5</v>
      </c>
      <c r="B90" s="2">
        <f>C82</f>
        <v>6.3999999999999995</v>
      </c>
      <c r="C90" s="2">
        <f t="shared" si="6"/>
        <v>0</v>
      </c>
      <c r="D90" s="2">
        <f t="shared" si="7"/>
        <v>646.85000000000014</v>
      </c>
    </row>
    <row r="91" spans="1:4" x14ac:dyDescent="0.25">
      <c r="A91" s="3">
        <v>3</v>
      </c>
      <c r="B91" s="3">
        <v>25</v>
      </c>
      <c r="C91" s="3">
        <f t="shared" si="6"/>
        <v>349.96000000000004</v>
      </c>
      <c r="D91" s="3">
        <f t="shared" si="7"/>
        <v>57.13000000000001</v>
      </c>
    </row>
    <row r="92" spans="1:4" x14ac:dyDescent="0.25">
      <c r="A92" s="2">
        <v>4</v>
      </c>
      <c r="B92" s="2">
        <v>10</v>
      </c>
      <c r="C92" s="2">
        <f t="shared" si="6"/>
        <v>13.960000000000004</v>
      </c>
      <c r="D92" s="2">
        <f t="shared" si="7"/>
        <v>480.53000000000003</v>
      </c>
    </row>
    <row r="93" spans="1:4" x14ac:dyDescent="0.25">
      <c r="A93" s="3">
        <v>5</v>
      </c>
      <c r="B93" s="3">
        <v>38</v>
      </c>
      <c r="C93" s="3">
        <f t="shared" si="6"/>
        <v>998.56000000000006</v>
      </c>
      <c r="D93" s="3">
        <f t="shared" si="7"/>
        <v>40.129999999999988</v>
      </c>
    </row>
    <row r="94" spans="1:4" x14ac:dyDescent="0.25">
      <c r="A94" s="2">
        <v>6</v>
      </c>
      <c r="B94" s="2">
        <v>1</v>
      </c>
      <c r="C94" s="2">
        <f t="shared" si="6"/>
        <v>30.159999999999993</v>
      </c>
      <c r="D94" s="2">
        <f t="shared" si="7"/>
        <v>948.73000000000013</v>
      </c>
    </row>
    <row r="95" spans="1:4" x14ac:dyDescent="0.25">
      <c r="A95" s="3">
        <v>7</v>
      </c>
      <c r="B95" s="3">
        <v>22</v>
      </c>
      <c r="C95" s="3">
        <f t="shared" si="6"/>
        <v>247.36000000000004</v>
      </c>
      <c r="D95" s="3">
        <f t="shared" si="7"/>
        <v>96.530000000000015</v>
      </c>
    </row>
    <row r="96" spans="1:4" x14ac:dyDescent="0.25">
      <c r="A96" s="2">
        <v>8</v>
      </c>
      <c r="B96" s="2">
        <v>8</v>
      </c>
      <c r="C96" s="2">
        <f t="shared" si="6"/>
        <v>11.560000000000002</v>
      </c>
      <c r="D96" s="2">
        <f t="shared" si="7"/>
        <v>569.33000000000004</v>
      </c>
    </row>
    <row r="97" spans="1:4" x14ac:dyDescent="0.25">
      <c r="A97" s="2">
        <v>9</v>
      </c>
      <c r="B97" s="2">
        <v>12</v>
      </c>
      <c r="C97" s="2">
        <f t="shared" si="6"/>
        <v>47.360000000000007</v>
      </c>
      <c r="D97" s="2">
        <f t="shared" si="7"/>
        <v>399.33000000000004</v>
      </c>
    </row>
    <row r="98" spans="1:4" x14ac:dyDescent="0.25">
      <c r="A98" s="3">
        <f>B84</f>
        <v>6.3</v>
      </c>
      <c r="B98" s="3">
        <f>C84</f>
        <v>31.8</v>
      </c>
      <c r="C98" s="3">
        <f t="shared" si="6"/>
        <v>646.85000000000014</v>
      </c>
      <c r="D98" s="3">
        <f t="shared" si="7"/>
        <v>0</v>
      </c>
    </row>
    <row r="99" spans="1:4" x14ac:dyDescent="0.25">
      <c r="A99" s="3">
        <v>10</v>
      </c>
      <c r="B99" s="3">
        <v>42</v>
      </c>
      <c r="C99" s="3">
        <f t="shared" si="6"/>
        <v>1292.3600000000001</v>
      </c>
      <c r="D99" s="3">
        <f t="shared" si="7"/>
        <v>117.72999999999999</v>
      </c>
    </row>
  </sheetData>
  <mergeCells count="5">
    <mergeCell ref="A22:B22"/>
    <mergeCell ref="A39:B39"/>
    <mergeCell ref="A62:B62"/>
    <mergeCell ref="A79:B79"/>
    <mergeCell ref="A2:C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k_means_Algorithmus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2020-05-31T16:09:27Z</dcterms:created>
  <dcterms:modified xsi:type="dcterms:W3CDTF">2020-05-31T17:42:57Z</dcterms:modified>
</cp:coreProperties>
</file>