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mc:AlternateContent xmlns:mc="http://schemas.openxmlformats.org/markup-compatibility/2006">
    <mc:Choice Requires="x15">
      <x15ac:absPath xmlns:x15ac="http://schemas.microsoft.com/office/spreadsheetml/2010/11/ac" url="https://serviergroup-my.sharepoint.com/personal/andre_rodrigues_servier_com/Documents/Área de Trabalho/SERVIER/Mapas/Drogacenter/2025/Fevereiro/"/>
    </mc:Choice>
  </mc:AlternateContent>
  <xr:revisionPtr revIDLastSave="3" documentId="8_{4DAA334F-A60D-4434-99F4-5BF5F5A55612}" xr6:coauthVersionLast="47" xr6:coauthVersionMax="47" xr10:uidLastSave="{C52FA603-D0A5-4CE2-9698-6500DD969394}"/>
  <bookViews>
    <workbookView xWindow="-110" yWindow="-110" windowWidth="19420" windowHeight="10420" xr2:uid="{92DBCAF0-BD5D-4A80-86F8-FAAE693D2042}"/>
  </bookViews>
  <sheets>
    <sheet name="SERVIER - 9238 (004)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G47" i="1"/>
  <c r="G51" i="1" s="1"/>
  <c r="K49" i="1"/>
  <c r="K48" i="1"/>
  <c r="G52" i="1" l="1"/>
  <c r="G53" i="1" s="1"/>
  <c r="I47" i="1"/>
  <c r="K47" i="1" s="1"/>
</calcChain>
</file>

<file path=xl/sharedStrings.xml><?xml version="1.0" encoding="utf-8"?>
<sst xmlns="http://schemas.openxmlformats.org/spreadsheetml/2006/main" count="62" uniqueCount="60">
  <si>
    <t>Data Inicial:</t>
  </si>
  <si>
    <t>Data Final:</t>
  </si>
  <si>
    <t>Laboratório</t>
  </si>
  <si>
    <t>Código Lab</t>
  </si>
  <si>
    <t>Código Produto</t>
  </si>
  <si>
    <t>Código EAN</t>
  </si>
  <si>
    <t>Produto</t>
  </si>
  <si>
    <t>Existente</t>
  </si>
  <si>
    <t>Andamento</t>
  </si>
  <si>
    <t>Disponível</t>
  </si>
  <si>
    <t>Existente + Andamento</t>
  </si>
  <si>
    <t>Vendas</t>
  </si>
  <si>
    <t>SERVIER</t>
  </si>
  <si>
    <t>ACERTALIX 10-2,5MG 30CPR</t>
  </si>
  <si>
    <t>ACERTALIX 5-1,25MG 30CPR</t>
  </si>
  <si>
    <t>ACERTANLO 14+10MG 30CPR</t>
  </si>
  <si>
    <t>ACERTANLO 3,5+2,5MG 30CPR</t>
  </si>
  <si>
    <t>ACERTANLO 7+5MG 30CPR</t>
  </si>
  <si>
    <t>ACERTIL 10MG 30CPR</t>
  </si>
  <si>
    <t>ACERTIL 10MG 60CPR</t>
  </si>
  <si>
    <t>ACERTIL 5MG 30CPR</t>
  </si>
  <si>
    <t>ACERTIL 5MG 60CPR</t>
  </si>
  <si>
    <t>AGOXOM 25MG 28CPR (C1)</t>
  </si>
  <si>
    <t>AGOXOM 25MG 56CPR (C1)</t>
  </si>
  <si>
    <t>ARCALION 200MG 20DRG</t>
  </si>
  <si>
    <t>ARCALION 200MG 60DRG</t>
  </si>
  <si>
    <t>CEDRAFLON CR REVITALIZANT 150M</t>
  </si>
  <si>
    <t>COVERSYL PLUS 30CPR</t>
  </si>
  <si>
    <t>DAFLON 1000MG 30CPR</t>
  </si>
  <si>
    <t>DAFLON 1000MG 60CPR</t>
  </si>
  <si>
    <t>DAFLON 500MG 30CPR</t>
  </si>
  <si>
    <t>DAFLON 500MG 60CPR</t>
  </si>
  <si>
    <t>DAFLON FLEX 1000MG SUSP 30 ENV</t>
  </si>
  <si>
    <t>DIAMICRON MR 30MG 30CPR</t>
  </si>
  <si>
    <t>DIAMICRON MR 30MG 60CPR</t>
  </si>
  <si>
    <t>DIAMICRON MR 60MG 30CPR</t>
  </si>
  <si>
    <t>DIAMICRON MR 60MG 60CPR</t>
  </si>
  <si>
    <t>DIATARCOM MR 30MG 60CPR</t>
  </si>
  <si>
    <t>DIATARCOM MR 60MG 30CPR</t>
  </si>
  <si>
    <t>NATRILIX 2,5MG 30DRG</t>
  </si>
  <si>
    <t>NATRILIX SR 1,5MG 30CPR</t>
  </si>
  <si>
    <t>NATRILIX SR 1,5MG 60CPR</t>
  </si>
  <si>
    <t>PROCORALAN 5MG 56CPR</t>
  </si>
  <si>
    <t>PROCORALAN 7,5MG 56CPR</t>
  </si>
  <si>
    <t>TRIPLIXAM 10+2,5+10MG 30CPR</t>
  </si>
  <si>
    <t>TRIPLIXAM 10+2,5+5MG 30CPR</t>
  </si>
  <si>
    <t>TRIPLIXAM 5+1,25+10MG 30CPR</t>
  </si>
  <si>
    <t>TRIPLIXAM 5+1,25+5MG 30CPR</t>
  </si>
  <si>
    <t>VASTAREL LP 80MG 30CPS</t>
  </si>
  <si>
    <t>VASTAREL MR 30CPR</t>
  </si>
  <si>
    <t>VASTAREL MR 60CPR</t>
  </si>
  <si>
    <t>Total ==&gt;</t>
  </si>
  <si>
    <t>Data</t>
  </si>
  <si>
    <t>Estoque</t>
  </si>
  <si>
    <t>Venda</t>
  </si>
  <si>
    <t>Projeção</t>
  </si>
  <si>
    <t>Obj.</t>
  </si>
  <si>
    <t>% Cob</t>
  </si>
  <si>
    <t>Fechamento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</si>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</sst>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0" borderId="10" xfId="0" applyFont="1" applyBorder="1" applyAlignment="1">
      <alignment horizontal="center"/>
    </xf>
    <xf numFmtId="14" fontId="0" fillId="0" borderId="10" xfId="0" applyNumberFormat="1" applyBorder="1"/>
    <xf numFmtId="165" fontId="0" fillId="0" borderId="10" xfId="1" applyNumberFormat="1" applyFont="1" applyBorder="1"/>
    <xf numFmtId="9" fontId="0" fillId="0" borderId="10" xfId="2" applyFont="1" applyBorder="1" applyAlignment="1">
      <alignment horizontal="center"/>
    </xf>
    <xf numFmtId="0" fontId="0" fillId="0" borderId="10" xfId="0" applyBorder="1"/>
    <xf numFmtId="165" fontId="0" fillId="0" borderId="10" xfId="0" applyNumberFormat="1" applyBorder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Neutro" xfId="10" builtinId="28" customBuiltin="1"/>
    <cellStyle name="Normal" xfId="0" builtinId="0"/>
    <cellStyle name="Nota" xfId="17" builtinId="10" customBuiltin="1"/>
    <cellStyle name="Porcentagem" xfId="2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7DCB6-94FB-4C48-9F5C-FCBB9E6BA350}">
  <dimension ref="A1:K53"/>
  <sheetViews>
    <sheetView tabSelected="1" workbookViewId="0">
      <selection activeCell="H12" sqref="H12"/>
    </sheetView>
  </sheetViews>
  <sheetFormatPr defaultRowHeight="14.45"/>
  <cols>
    <col min="1" max="1" width="10.42578125" bestFit="1" customWidth="1"/>
    <col min="2" max="2" width="10.140625" bestFit="1" customWidth="1"/>
    <col min="3" max="3" width="13.28515625" bestFit="1" customWidth="1"/>
    <col min="4" max="4" width="11.85546875" bestFit="1" customWidth="1"/>
    <col min="5" max="5" width="30.5703125" bestFit="1" customWidth="1"/>
    <col min="6" max="6" width="11.28515625" bestFit="1" customWidth="1"/>
    <col min="7" max="7" width="10.140625" bestFit="1" customWidth="1"/>
    <col min="8" max="8" width="15.28515625" customWidth="1"/>
    <col min="9" max="9" width="23.140625" customWidth="1"/>
    <col min="10" max="10" width="7.5703125" bestFit="1" customWidth="1"/>
  </cols>
  <sheetData>
    <row r="1" spans="1:10">
      <c r="A1" t="s">
        <v>0</v>
      </c>
      <c r="B1" s="1">
        <v>45689</v>
      </c>
    </row>
    <row r="2" spans="1:10">
      <c r="A2" t="s">
        <v>1</v>
      </c>
      <c r="B2" s="1">
        <v>45716</v>
      </c>
    </row>
    <row r="4" spans="1:10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</row>
    <row r="5" spans="1:10">
      <c r="A5" t="s">
        <v>12</v>
      </c>
      <c r="B5">
        <v>9238</v>
      </c>
      <c r="C5">
        <v>56133</v>
      </c>
      <c r="D5">
        <v>7898029550421</v>
      </c>
      <c r="E5" t="s">
        <v>13</v>
      </c>
      <c r="F5">
        <v>370</v>
      </c>
      <c r="G5">
        <v>80</v>
      </c>
      <c r="H5">
        <v>127</v>
      </c>
      <c r="I5">
        <v>450</v>
      </c>
      <c r="J5">
        <v>736</v>
      </c>
    </row>
    <row r="6" spans="1:10">
      <c r="C6">
        <v>53097</v>
      </c>
      <c r="D6">
        <v>7898029550407</v>
      </c>
      <c r="E6" t="s">
        <v>14</v>
      </c>
      <c r="F6">
        <v>854</v>
      </c>
      <c r="G6">
        <v>80</v>
      </c>
      <c r="H6">
        <v>437</v>
      </c>
      <c r="I6">
        <v>934</v>
      </c>
      <c r="J6">
        <v>1355</v>
      </c>
    </row>
    <row r="7" spans="1:10">
      <c r="C7">
        <v>48931</v>
      </c>
      <c r="D7">
        <v>7898029550353</v>
      </c>
      <c r="E7" t="s">
        <v>15</v>
      </c>
      <c r="F7">
        <v>106</v>
      </c>
      <c r="G7">
        <v>80</v>
      </c>
      <c r="H7">
        <v>25</v>
      </c>
      <c r="I7">
        <v>186</v>
      </c>
      <c r="J7">
        <v>158</v>
      </c>
    </row>
    <row r="8" spans="1:10">
      <c r="C8">
        <v>48929</v>
      </c>
      <c r="D8">
        <v>7898029550315</v>
      </c>
      <c r="E8" t="s">
        <v>16</v>
      </c>
      <c r="F8">
        <v>564</v>
      </c>
      <c r="G8">
        <v>80</v>
      </c>
      <c r="H8">
        <v>243</v>
      </c>
      <c r="I8">
        <v>644</v>
      </c>
      <c r="J8">
        <v>912</v>
      </c>
    </row>
    <row r="9" spans="1:10">
      <c r="C9">
        <v>48930</v>
      </c>
      <c r="D9">
        <v>7898029550339</v>
      </c>
      <c r="E9" t="s">
        <v>17</v>
      </c>
      <c r="F9">
        <v>923</v>
      </c>
      <c r="G9">
        <v>80</v>
      </c>
      <c r="H9">
        <v>362</v>
      </c>
      <c r="I9">
        <v>1003</v>
      </c>
      <c r="J9">
        <v>1348</v>
      </c>
    </row>
    <row r="10" spans="1:10">
      <c r="C10">
        <v>43966</v>
      </c>
      <c r="D10">
        <v>7898029550247</v>
      </c>
      <c r="E10" t="s">
        <v>18</v>
      </c>
      <c r="F10">
        <v>469</v>
      </c>
      <c r="G10">
        <v>256</v>
      </c>
      <c r="H10">
        <v>85</v>
      </c>
      <c r="I10">
        <v>725</v>
      </c>
      <c r="J10">
        <v>1143</v>
      </c>
    </row>
    <row r="11" spans="1:10">
      <c r="C11">
        <v>51675</v>
      </c>
      <c r="D11">
        <v>7898029550254</v>
      </c>
      <c r="E11" t="s">
        <v>19</v>
      </c>
      <c r="F11">
        <v>172</v>
      </c>
      <c r="G11">
        <v>128</v>
      </c>
      <c r="H11">
        <v>44</v>
      </c>
      <c r="I11">
        <v>300</v>
      </c>
      <c r="J11">
        <v>222</v>
      </c>
    </row>
    <row r="12" spans="1:10">
      <c r="C12">
        <v>48029</v>
      </c>
      <c r="D12">
        <v>7898029550216</v>
      </c>
      <c r="E12" t="s">
        <v>20</v>
      </c>
      <c r="F12">
        <v>460</v>
      </c>
      <c r="G12">
        <v>128</v>
      </c>
      <c r="H12">
        <v>76</v>
      </c>
      <c r="I12">
        <v>588</v>
      </c>
      <c r="J12">
        <v>929</v>
      </c>
    </row>
    <row r="13" spans="1:10">
      <c r="C13">
        <v>55173</v>
      </c>
      <c r="D13">
        <v>7898029550223</v>
      </c>
      <c r="E13" t="s">
        <v>21</v>
      </c>
      <c r="F13">
        <v>99</v>
      </c>
      <c r="G13">
        <v>0</v>
      </c>
      <c r="H13">
        <v>99</v>
      </c>
      <c r="I13">
        <v>99</v>
      </c>
      <c r="J13">
        <v>146</v>
      </c>
    </row>
    <row r="14" spans="1:10">
      <c r="C14">
        <v>59311</v>
      </c>
      <c r="D14">
        <v>7898029559318</v>
      </c>
      <c r="E14" t="s">
        <v>22</v>
      </c>
      <c r="F14">
        <v>87</v>
      </c>
      <c r="G14">
        <v>0</v>
      </c>
      <c r="H14">
        <v>87</v>
      </c>
      <c r="I14">
        <v>87</v>
      </c>
      <c r="J14">
        <v>19</v>
      </c>
    </row>
    <row r="15" spans="1:10">
      <c r="C15">
        <v>61252</v>
      </c>
      <c r="D15">
        <v>7898029559332</v>
      </c>
      <c r="E15" t="s">
        <v>23</v>
      </c>
      <c r="F15">
        <v>83</v>
      </c>
      <c r="G15">
        <v>0</v>
      </c>
      <c r="H15">
        <v>83</v>
      </c>
      <c r="I15">
        <v>83</v>
      </c>
      <c r="J15">
        <v>27</v>
      </c>
    </row>
    <row r="16" spans="1:10">
      <c r="C16">
        <v>10738</v>
      </c>
      <c r="D16">
        <v>7898029550124</v>
      </c>
      <c r="E16" t="s">
        <v>24</v>
      </c>
      <c r="F16">
        <v>180</v>
      </c>
      <c r="G16">
        <v>0</v>
      </c>
      <c r="H16">
        <v>179</v>
      </c>
      <c r="I16">
        <v>180</v>
      </c>
      <c r="J16">
        <v>106</v>
      </c>
    </row>
    <row r="17" spans="3:10">
      <c r="C17">
        <v>12693</v>
      </c>
      <c r="D17">
        <v>7898029550131</v>
      </c>
      <c r="E17" t="s">
        <v>25</v>
      </c>
      <c r="F17">
        <v>91</v>
      </c>
      <c r="G17">
        <v>0</v>
      </c>
      <c r="H17">
        <v>27</v>
      </c>
      <c r="I17">
        <v>91</v>
      </c>
      <c r="J17">
        <v>87</v>
      </c>
    </row>
    <row r="18" spans="3:10">
      <c r="C18">
        <v>48932</v>
      </c>
      <c r="D18">
        <v>7898029550063</v>
      </c>
      <c r="E18" t="s">
        <v>26</v>
      </c>
      <c r="F18">
        <v>172</v>
      </c>
      <c r="G18">
        <v>84</v>
      </c>
      <c r="H18">
        <v>82</v>
      </c>
      <c r="I18">
        <v>256</v>
      </c>
      <c r="J18">
        <v>241</v>
      </c>
    </row>
    <row r="19" spans="3:10">
      <c r="C19">
        <v>29362</v>
      </c>
      <c r="D19">
        <v>7898029551244</v>
      </c>
      <c r="E19" t="s">
        <v>27</v>
      </c>
      <c r="F19">
        <v>1</v>
      </c>
      <c r="G19">
        <v>0</v>
      </c>
      <c r="H19">
        <v>1</v>
      </c>
      <c r="I19">
        <v>1</v>
      </c>
      <c r="J19">
        <v>0</v>
      </c>
    </row>
    <row r="20" spans="3:10">
      <c r="C20">
        <v>43256</v>
      </c>
      <c r="D20">
        <v>7898029551848</v>
      </c>
      <c r="E20" t="s">
        <v>28</v>
      </c>
      <c r="F20">
        <v>1089</v>
      </c>
      <c r="G20">
        <v>0</v>
      </c>
      <c r="H20">
        <v>1081</v>
      </c>
      <c r="I20">
        <v>1089</v>
      </c>
      <c r="J20">
        <v>1347</v>
      </c>
    </row>
    <row r="21" spans="3:10">
      <c r="C21">
        <v>47383</v>
      </c>
      <c r="D21">
        <v>7898029551855</v>
      </c>
      <c r="E21" t="s">
        <v>29</v>
      </c>
      <c r="F21">
        <v>334</v>
      </c>
      <c r="G21">
        <v>120</v>
      </c>
      <c r="H21">
        <v>34</v>
      </c>
      <c r="I21">
        <v>454</v>
      </c>
      <c r="J21">
        <v>609</v>
      </c>
    </row>
    <row r="22" spans="3:10">
      <c r="C22">
        <v>11753</v>
      </c>
      <c r="D22">
        <v>7898029551770</v>
      </c>
      <c r="E22" t="s">
        <v>30</v>
      </c>
      <c r="F22">
        <v>317</v>
      </c>
      <c r="G22">
        <v>80</v>
      </c>
      <c r="H22">
        <v>77</v>
      </c>
      <c r="I22">
        <v>397</v>
      </c>
      <c r="J22">
        <v>547</v>
      </c>
    </row>
    <row r="23" spans="3:10">
      <c r="C23">
        <v>16658</v>
      </c>
      <c r="D23">
        <v>7898029551787</v>
      </c>
      <c r="E23" t="s">
        <v>31</v>
      </c>
      <c r="F23">
        <v>130</v>
      </c>
      <c r="G23">
        <v>80</v>
      </c>
      <c r="H23">
        <v>50</v>
      </c>
      <c r="I23">
        <v>210</v>
      </c>
      <c r="J23">
        <v>296</v>
      </c>
    </row>
    <row r="24" spans="3:10">
      <c r="C24">
        <v>52190</v>
      </c>
      <c r="D24">
        <v>7898029550766</v>
      </c>
      <c r="E24" t="s">
        <v>32</v>
      </c>
      <c r="F24">
        <v>337</v>
      </c>
      <c r="G24">
        <v>90</v>
      </c>
      <c r="H24">
        <v>29</v>
      </c>
      <c r="I24">
        <v>427</v>
      </c>
      <c r="J24">
        <v>608</v>
      </c>
    </row>
    <row r="25" spans="3:10">
      <c r="C25">
        <v>14369</v>
      </c>
      <c r="D25">
        <v>7898029552128</v>
      </c>
      <c r="E25" t="s">
        <v>33</v>
      </c>
      <c r="F25">
        <v>248</v>
      </c>
      <c r="G25">
        <v>160</v>
      </c>
      <c r="H25">
        <v>88</v>
      </c>
      <c r="I25">
        <v>408</v>
      </c>
      <c r="J25">
        <v>469</v>
      </c>
    </row>
    <row r="26" spans="3:10">
      <c r="C26">
        <v>16872</v>
      </c>
      <c r="D26">
        <v>7898029552135</v>
      </c>
      <c r="E26" t="s">
        <v>34</v>
      </c>
      <c r="F26">
        <v>232</v>
      </c>
      <c r="G26">
        <v>0</v>
      </c>
      <c r="H26">
        <v>71</v>
      </c>
      <c r="I26">
        <v>232</v>
      </c>
      <c r="J26">
        <v>212</v>
      </c>
    </row>
    <row r="27" spans="3:10">
      <c r="C27">
        <v>38977</v>
      </c>
      <c r="D27">
        <v>7898029552203</v>
      </c>
      <c r="E27" t="s">
        <v>35</v>
      </c>
      <c r="F27">
        <v>635</v>
      </c>
      <c r="G27">
        <v>160</v>
      </c>
      <c r="H27">
        <v>390</v>
      </c>
      <c r="I27">
        <v>794</v>
      </c>
      <c r="J27">
        <v>856</v>
      </c>
    </row>
    <row r="28" spans="3:10">
      <c r="C28">
        <v>40214</v>
      </c>
      <c r="D28">
        <v>7898029552210</v>
      </c>
      <c r="E28" t="s">
        <v>36</v>
      </c>
      <c r="F28">
        <v>219</v>
      </c>
      <c r="G28">
        <v>160</v>
      </c>
      <c r="H28">
        <v>134</v>
      </c>
      <c r="I28">
        <v>376</v>
      </c>
      <c r="J28">
        <v>677</v>
      </c>
    </row>
    <row r="29" spans="3:10">
      <c r="C29">
        <v>60014</v>
      </c>
      <c r="D29">
        <v>7898029552258</v>
      </c>
      <c r="E29" t="s">
        <v>37</v>
      </c>
      <c r="F29">
        <v>36</v>
      </c>
      <c r="G29">
        <v>128</v>
      </c>
      <c r="H29">
        <v>35</v>
      </c>
      <c r="I29">
        <v>164</v>
      </c>
      <c r="J29">
        <v>32</v>
      </c>
    </row>
    <row r="30" spans="3:10">
      <c r="C30">
        <v>60015</v>
      </c>
      <c r="D30">
        <v>7898029552302</v>
      </c>
      <c r="E30" t="s">
        <v>38</v>
      </c>
      <c r="F30">
        <v>57</v>
      </c>
      <c r="G30">
        <v>120</v>
      </c>
      <c r="H30">
        <v>56</v>
      </c>
      <c r="I30">
        <v>177</v>
      </c>
      <c r="J30">
        <v>159</v>
      </c>
    </row>
    <row r="31" spans="3:10">
      <c r="C31">
        <v>12243</v>
      </c>
      <c r="D31">
        <v>7898029556539</v>
      </c>
      <c r="E31" t="s">
        <v>39</v>
      </c>
      <c r="F31">
        <v>164</v>
      </c>
      <c r="G31">
        <v>0</v>
      </c>
      <c r="H31">
        <v>163</v>
      </c>
      <c r="I31">
        <v>164</v>
      </c>
      <c r="J31">
        <v>598</v>
      </c>
    </row>
    <row r="32" spans="3:10">
      <c r="C32">
        <v>13406</v>
      </c>
      <c r="D32">
        <v>7898029556829</v>
      </c>
      <c r="E32" t="s">
        <v>40</v>
      </c>
      <c r="F32">
        <v>353</v>
      </c>
      <c r="G32">
        <v>160</v>
      </c>
      <c r="H32">
        <v>190</v>
      </c>
      <c r="I32">
        <v>513</v>
      </c>
      <c r="J32">
        <v>661</v>
      </c>
    </row>
    <row r="33" spans="1:11">
      <c r="C33">
        <v>42417</v>
      </c>
      <c r="D33">
        <v>7898029556812</v>
      </c>
      <c r="E33" t="s">
        <v>41</v>
      </c>
      <c r="F33">
        <v>213</v>
      </c>
      <c r="G33">
        <v>80</v>
      </c>
      <c r="H33">
        <v>132</v>
      </c>
      <c r="I33">
        <v>293</v>
      </c>
      <c r="J33">
        <v>397</v>
      </c>
    </row>
    <row r="34" spans="1:11">
      <c r="C34">
        <v>37509</v>
      </c>
      <c r="D34">
        <v>7898029557123</v>
      </c>
      <c r="E34" t="s">
        <v>42</v>
      </c>
      <c r="F34">
        <v>323</v>
      </c>
      <c r="G34">
        <v>80</v>
      </c>
      <c r="H34">
        <v>83</v>
      </c>
      <c r="I34">
        <v>403</v>
      </c>
      <c r="J34">
        <v>453</v>
      </c>
    </row>
    <row r="35" spans="1:11">
      <c r="C35">
        <v>37510</v>
      </c>
      <c r="D35">
        <v>7898029557154</v>
      </c>
      <c r="E35" t="s">
        <v>43</v>
      </c>
      <c r="F35">
        <v>106</v>
      </c>
      <c r="G35">
        <v>0</v>
      </c>
      <c r="H35">
        <v>26</v>
      </c>
      <c r="I35">
        <v>106</v>
      </c>
      <c r="J35">
        <v>127</v>
      </c>
    </row>
    <row r="36" spans="1:11">
      <c r="C36">
        <v>54622</v>
      </c>
      <c r="D36">
        <v>7898029550834</v>
      </c>
      <c r="E36" t="s">
        <v>44</v>
      </c>
      <c r="F36">
        <v>595</v>
      </c>
      <c r="G36">
        <v>160</v>
      </c>
      <c r="H36">
        <v>29</v>
      </c>
      <c r="I36">
        <v>755</v>
      </c>
      <c r="J36">
        <v>1134</v>
      </c>
    </row>
    <row r="37" spans="1:11">
      <c r="C37">
        <v>54621</v>
      </c>
      <c r="D37">
        <v>7898029550827</v>
      </c>
      <c r="E37" t="s">
        <v>45</v>
      </c>
      <c r="F37">
        <v>823</v>
      </c>
      <c r="G37">
        <v>160</v>
      </c>
      <c r="H37">
        <v>99</v>
      </c>
      <c r="I37">
        <v>983</v>
      </c>
      <c r="J37">
        <v>1520</v>
      </c>
    </row>
    <row r="38" spans="1:11">
      <c r="C38">
        <v>54620</v>
      </c>
      <c r="D38">
        <v>7898029550810</v>
      </c>
      <c r="E38" t="s">
        <v>46</v>
      </c>
      <c r="F38">
        <v>81</v>
      </c>
      <c r="G38">
        <v>0</v>
      </c>
      <c r="H38">
        <v>81</v>
      </c>
      <c r="I38">
        <v>81</v>
      </c>
      <c r="J38">
        <v>94</v>
      </c>
    </row>
    <row r="39" spans="1:11">
      <c r="C39">
        <v>54623</v>
      </c>
      <c r="D39">
        <v>7898029550803</v>
      </c>
      <c r="E39" t="s">
        <v>47</v>
      </c>
      <c r="F39">
        <v>839</v>
      </c>
      <c r="G39">
        <v>80</v>
      </c>
      <c r="H39">
        <v>199</v>
      </c>
      <c r="I39">
        <v>919</v>
      </c>
      <c r="J39">
        <v>1091</v>
      </c>
    </row>
    <row r="40" spans="1:11">
      <c r="C40">
        <v>54396</v>
      </c>
      <c r="D40">
        <v>7898029558755</v>
      </c>
      <c r="E40" t="s">
        <v>48</v>
      </c>
      <c r="F40">
        <v>1744</v>
      </c>
      <c r="G40">
        <v>0</v>
      </c>
      <c r="H40">
        <v>79</v>
      </c>
      <c r="I40">
        <v>1744</v>
      </c>
      <c r="J40">
        <v>391</v>
      </c>
    </row>
    <row r="41" spans="1:11">
      <c r="C41">
        <v>33977</v>
      </c>
      <c r="D41">
        <v>7898029558809</v>
      </c>
      <c r="E41" t="s">
        <v>49</v>
      </c>
      <c r="F41">
        <v>675</v>
      </c>
      <c r="G41">
        <v>0</v>
      </c>
      <c r="H41">
        <v>192</v>
      </c>
      <c r="I41">
        <v>675</v>
      </c>
      <c r="J41">
        <v>792</v>
      </c>
    </row>
    <row r="42" spans="1:11">
      <c r="C42">
        <v>33632</v>
      </c>
      <c r="D42">
        <v>7898029558816</v>
      </c>
      <c r="E42" t="s">
        <v>50</v>
      </c>
      <c r="F42">
        <v>273</v>
      </c>
      <c r="G42">
        <v>160</v>
      </c>
      <c r="H42">
        <v>110</v>
      </c>
      <c r="I42">
        <v>432</v>
      </c>
      <c r="J42">
        <v>478</v>
      </c>
    </row>
    <row r="43" spans="1:11">
      <c r="A43" t="s">
        <v>51</v>
      </c>
      <c r="F43">
        <v>14454</v>
      </c>
      <c r="G43">
        <v>2974</v>
      </c>
      <c r="H43">
        <v>5385</v>
      </c>
      <c r="I43">
        <v>17423</v>
      </c>
      <c r="J43">
        <v>20977</v>
      </c>
    </row>
    <row r="46" spans="1:11">
      <c r="F46" s="2" t="s">
        <v>52</v>
      </c>
      <c r="G46" s="2" t="s">
        <v>53</v>
      </c>
      <c r="H46" s="2" t="s">
        <v>54</v>
      </c>
      <c r="I46" s="2" t="s">
        <v>55</v>
      </c>
      <c r="J46" s="2" t="s">
        <v>56</v>
      </c>
      <c r="K46" s="2" t="s">
        <v>57</v>
      </c>
    </row>
    <row r="47" spans="1:11">
      <c r="F47" s="2" t="s">
        <v>58</v>
      </c>
      <c r="G47" s="4">
        <f>I43</f>
        <v>17423</v>
      </c>
      <c r="H47" s="4">
        <f>J43</f>
        <v>20977</v>
      </c>
      <c r="I47" s="4">
        <f>H47</f>
        <v>20977</v>
      </c>
      <c r="J47" s="4">
        <v>24000</v>
      </c>
      <c r="K47" s="5">
        <f>I47/J47</f>
        <v>0.87404166666666672</v>
      </c>
    </row>
    <row r="48" spans="1:11">
      <c r="F48" s="3">
        <v>45709</v>
      </c>
      <c r="G48" s="4">
        <v>21019</v>
      </c>
      <c r="H48" s="4">
        <v>14365</v>
      </c>
      <c r="I48" s="4">
        <v>19153.333333333332</v>
      </c>
      <c r="J48" s="4">
        <v>24000</v>
      </c>
      <c r="K48" s="5">
        <f>I48/J48</f>
        <v>0.79805555555555552</v>
      </c>
    </row>
    <row r="49" spans="6:11">
      <c r="F49" s="3">
        <v>45695</v>
      </c>
      <c r="G49" s="4">
        <v>21766</v>
      </c>
      <c r="H49" s="4">
        <v>5808</v>
      </c>
      <c r="I49" s="4">
        <v>23232</v>
      </c>
      <c r="J49" s="4">
        <v>24000</v>
      </c>
      <c r="K49" s="5">
        <f>I49/J49</f>
        <v>0.96799999999999997</v>
      </c>
    </row>
    <row r="51" spans="6:11">
      <c r="F51" s="6" t="s">
        <v>53</v>
      </c>
      <c r="G51" s="7">
        <f>G47</f>
        <v>17423</v>
      </c>
    </row>
    <row r="52" spans="6:11">
      <c r="F52" s="6" t="s">
        <v>54</v>
      </c>
      <c r="G52" s="7">
        <f>H47</f>
        <v>20977</v>
      </c>
    </row>
    <row r="53" spans="6:11">
      <c r="F53" s="6" t="s">
        <v>59</v>
      </c>
      <c r="G53" s="4">
        <f>G51/G52*30</f>
        <v>24.917290365638557</v>
      </c>
    </row>
  </sheetData>
  <conditionalFormatting sqref="K47:K49">
    <cfRule type="cellIs" dxfId="1" priority="1" operator="greaterThan">
      <formula>1</formula>
    </cfRule>
    <cfRule type="cellIs" dxfId="0" priority="2" operator="lessThan">
      <formula>1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36FFFA91487941AD6383360AFC2E7B" ma:contentTypeVersion="20" ma:contentTypeDescription="Create a new document." ma:contentTypeScope="" ma:versionID="e696c13a5bfd25dbe57dff970b5b2f2f">
  <xsd:schema xmlns:xsd="http://www.w3.org/2001/XMLSchema" xmlns:xs="http://www.w3.org/2001/XMLSchema" xmlns:p="http://schemas.microsoft.com/office/2006/metadata/properties" xmlns:ns2="48c6eb93-1315-4eb2-b366-406d079947ae" xmlns:ns3="c9769d43-8e62-4516-b5c7-ee3281ce9d8a" targetNamespace="http://schemas.microsoft.com/office/2006/metadata/properties" ma:root="true" ma:fieldsID="b3afcd154a44b58cc33959960e8821e6" ns2:_="" ns3:_="">
    <xsd:import namespace="48c6eb93-1315-4eb2-b366-406d079947ae"/>
    <xsd:import namespace="c9769d43-8e62-4516-b5c7-ee3281ce9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Teste" minOccurs="0"/>
                <xsd:element ref="ns2:MediaServiceObjectDetectorVersions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6eb93-1315-4eb2-b366-406d07994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a06dc81-7351-40b9-acc0-3b5a169b4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Teste" ma:index="24" nillable="true" ma:displayName="Teste" ma:internalName="Teste">
      <xsd:simpleType>
        <xsd:restriction base="dms:Text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69d43-8e62-4516-b5c7-ee3281ce9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8aaacb-f08a-4cf5-891a-56c1673686b3}" ma:internalName="TaxCatchAll" ma:showField="CatchAllData" ma:web="c9769d43-8e62-4516-b5c7-ee3281ce9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769d43-8e62-4516-b5c7-ee3281ce9d8a" xsi:nil="true"/>
    <lcf76f155ced4ddcb4097134ff3c332f xmlns="48c6eb93-1315-4eb2-b366-406d079947ae">
      <Terms xmlns="http://schemas.microsoft.com/office/infopath/2007/PartnerControls"/>
    </lcf76f155ced4ddcb4097134ff3c332f>
    <Teste xmlns="48c6eb93-1315-4eb2-b366-406d079947ae" xsi:nil="true"/>
    <_Flow_SignoffStatus xmlns="48c6eb93-1315-4eb2-b366-406d079947a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5A4797-AC26-499A-92C2-1F51EDBD6A91}"/>
</file>

<file path=customXml/itemProps2.xml><?xml version="1.0" encoding="utf-8"?>
<ds:datastoreItem xmlns:ds="http://schemas.openxmlformats.org/officeDocument/2006/customXml" ds:itemID="{8DE4DACA-2191-4097-89D0-C7835376D5CB}"/>
</file>

<file path=customXml/itemProps3.xml><?xml version="1.0" encoding="utf-8"?>
<ds:datastoreItem xmlns:ds="http://schemas.openxmlformats.org/officeDocument/2006/customXml" ds:itemID="{782C7E19-AF20-4744-934F-06813E7DA5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ACKEL RODRIGUES ANDRE BRAZIL</dc:creator>
  <cp:keywords/>
  <dc:description/>
  <cp:lastModifiedBy>Paulo RANGEL (Ext)</cp:lastModifiedBy>
  <cp:revision/>
  <dcterms:created xsi:type="dcterms:W3CDTF">2025-03-09T17:26:35Z</dcterms:created>
  <dcterms:modified xsi:type="dcterms:W3CDTF">2025-07-02T18:43:08Z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0x0101004336FFFA91487941AD6383360AFC2E7B</vt:lpwstr>
  </property>
  <property fmtid="{D5CDD505-2E9C-101B-9397-08002B2CF9AE}" pid="3" name="MediaServiceImageTags">
    <vt:lpwstr/>
  </property>
</Properties>
</file>