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nis/Desktop/2Pik/DigitalLeaders_budget_10_HACK/"/>
    </mc:Choice>
  </mc:AlternateContent>
  <xr:revisionPtr revIDLastSave="0" documentId="13_ncr:1_{A6B23A4E-6B69-7947-BD50-FCD975370CB2}" xr6:coauthVersionLast="47" xr6:coauthVersionMax="47" xr10:uidLastSave="{00000000-0000-0000-0000-000000000000}"/>
  <bookViews>
    <workbookView xWindow="0" yWindow="500" windowWidth="28800" windowHeight="15980" xr2:uid="{CAFDC3FD-93B6-E94C-B686-9E03CB44EE7B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3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</calcChain>
</file>

<file path=xl/sharedStrings.xml><?xml version="1.0" encoding="utf-8"?>
<sst xmlns="http://schemas.openxmlformats.org/spreadsheetml/2006/main" count="28" uniqueCount="28">
  <si>
    <t>год</t>
  </si>
  <si>
    <t>ср.числ.нас</t>
  </si>
  <si>
    <t>индекс потр цен дек-дек</t>
  </si>
  <si>
    <t>валовой рег продукт</t>
  </si>
  <si>
    <t>добыча п.и.</t>
  </si>
  <si>
    <t>Обробат производства</t>
  </si>
  <si>
    <t xml:space="preserve">      железорудные окатыши</t>
  </si>
  <si>
    <t>бумага</t>
  </si>
  <si>
    <t>Картофель</t>
  </si>
  <si>
    <t>Овощи</t>
  </si>
  <si>
    <t>Скот и птица (в живом весе)</t>
  </si>
  <si>
    <t>Молоко</t>
  </si>
  <si>
    <t>Яйца</t>
  </si>
  <si>
    <t>Инвестиции в основной капитал за счет всех источников финансирования</t>
  </si>
  <si>
    <t>Ввод в эксплуатацию жилых домов за счет всех источников финансирования</t>
  </si>
  <si>
    <t xml:space="preserve">Оборот розничной торговли </t>
  </si>
  <si>
    <t>Объем платных услуг населению</t>
  </si>
  <si>
    <t xml:space="preserve">Фонд заработной платы                                              </t>
  </si>
  <si>
    <t>Налогооблагаемая прибыль</t>
  </si>
  <si>
    <t>Фонд заработной платы с учетом необлагаемой его части</t>
  </si>
  <si>
    <t>Среднегодовая остаточная стоимость облагаемого имущества</t>
  </si>
  <si>
    <t>Реальные денежные доходы населения</t>
  </si>
  <si>
    <t>Прибыль прибыльных организаций</t>
  </si>
  <si>
    <t xml:space="preserve">Внешнеторговый оборот             </t>
  </si>
  <si>
    <t xml:space="preserve">Уровень зарегистрированной безработицы </t>
  </si>
  <si>
    <t>мешки бумажные</t>
  </si>
  <si>
    <t>1564.7</t>
  </si>
  <si>
    <t>Алкоголь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</si>
</sst>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#,##0.0"/>
    <numFmt numFmtId="175" formatCode="_-* #,##0.00\ _₽_-;\-* #,##0.00\ _₽_-;_-* &quot;-&quot;??\ _₽_-;_-@_-"/>
  </numFmts>
  <fonts count="15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indexed="8"/>
      <name val="Arial"/>
      <family val="2"/>
      <charset val="204"/>
    </font>
    <font>
      <sz val="11"/>
      <name val="Arial"/>
      <family val="2"/>
      <charset val="204"/>
    </font>
    <font>
      <b/>
      <sz val="11"/>
      <name val="Times New Roman Cyr"/>
      <family val="1"/>
      <charset val="204"/>
    </font>
    <font>
      <sz val="10"/>
      <name val="Times New Roman Cyr"/>
      <charset val="204"/>
    </font>
    <font>
      <b/>
      <sz val="11"/>
      <name val="Times New Roman Cyr"/>
      <family val="1"/>
    </font>
    <font>
      <sz val="11"/>
      <name val="Times New Roman Cyr"/>
      <family val="1"/>
    </font>
    <font>
      <sz val="10"/>
      <name val="Times New Roman Cyr"/>
      <family val="1"/>
    </font>
    <font>
      <sz val="11"/>
      <color theme="1"/>
      <name val="Arial"/>
      <family val="2"/>
    </font>
    <font>
      <sz val="11"/>
      <name val="Times New Roman"/>
      <family val="1"/>
      <charset val="204"/>
    </font>
    <font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6" fillId="0" borderId="0"/>
    <xf numFmtId="0" fontId="9" fillId="0" borderId="0"/>
  </cellStyleXfs>
  <cellXfs count="58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5" fillId="0" borderId="1" xfId="2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0" fillId="0" borderId="1" xfId="0" applyBorder="1"/>
    <xf numFmtId="164" fontId="4" fillId="0" borderId="0" xfId="0" applyNumberFormat="1" applyFont="1" applyAlignment="1">
      <alignment horizontal="center"/>
    </xf>
    <xf numFmtId="2" fontId="3" fillId="0" borderId="0" xfId="0" applyNumberFormat="1" applyFont="1" applyAlignment="1" applyProtection="1">
      <alignment horizontal="right"/>
      <protection locked="0"/>
    </xf>
    <xf numFmtId="165" fontId="4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164" fontId="3" fillId="0" borderId="0" xfId="0" applyNumberFormat="1" applyFont="1" applyBorder="1" applyAlignment="1" applyProtection="1">
      <alignment horizontal="center"/>
      <protection locked="0"/>
    </xf>
    <xf numFmtId="0" fontId="4" fillId="0" borderId="0" xfId="0" applyFont="1" applyBorder="1" applyAlignment="1">
      <alignment horizontal="center"/>
    </xf>
    <xf numFmtId="164" fontId="3" fillId="0" borderId="0" xfId="0" applyNumberFormat="1" applyFont="1" applyBorder="1" applyAlignment="1" applyProtection="1">
      <alignment horizontal="right"/>
      <protection locked="0"/>
    </xf>
    <xf numFmtId="1" fontId="3" fillId="0" borderId="0" xfId="0" applyNumberFormat="1" applyFont="1" applyBorder="1" applyAlignment="1" applyProtection="1">
      <alignment horizontal="center"/>
      <protection locked="0"/>
    </xf>
    <xf numFmtId="164" fontId="4" fillId="0" borderId="0" xfId="0" applyNumberFormat="1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1" fontId="8" fillId="0" borderId="0" xfId="3" applyNumberFormat="1" applyFont="1" applyBorder="1" applyAlignment="1">
      <alignment horizontal="center"/>
    </xf>
    <xf numFmtId="165" fontId="3" fillId="0" borderId="0" xfId="0" applyNumberFormat="1" applyFont="1" applyBorder="1" applyAlignment="1" applyProtection="1">
      <alignment horizontal="center"/>
      <protection locked="0"/>
    </xf>
    <xf numFmtId="1" fontId="3" fillId="0" borderId="0" xfId="0" applyNumberFormat="1" applyFont="1" applyBorder="1" applyAlignment="1" applyProtection="1">
      <alignment horizontal="right"/>
      <protection locked="0"/>
    </xf>
    <xf numFmtId="165" fontId="4" fillId="0" borderId="0" xfId="0" applyNumberFormat="1" applyFont="1" applyBorder="1" applyAlignment="1">
      <alignment horizontal="center"/>
    </xf>
    <xf numFmtId="3" fontId="4" fillId="0" borderId="0" xfId="0" applyNumberFormat="1" applyFont="1" applyBorder="1" applyAlignment="1">
      <alignment horizontal="center"/>
    </xf>
    <xf numFmtId="0" fontId="0" fillId="0" borderId="0" xfId="0" applyBorder="1"/>
    <xf numFmtId="0" fontId="2" fillId="0" borderId="2" xfId="0" applyFont="1" applyBorder="1" applyAlignment="1">
      <alignment horizontal="center"/>
    </xf>
    <xf numFmtId="165" fontId="4" fillId="0" borderId="3" xfId="0" applyNumberFormat="1" applyFont="1" applyBorder="1" applyAlignment="1">
      <alignment horizontal="center"/>
    </xf>
    <xf numFmtId="165" fontId="4" fillId="0" borderId="4" xfId="0" applyNumberFormat="1" applyFont="1" applyBorder="1" applyAlignment="1">
      <alignment horizontal="center"/>
    </xf>
    <xf numFmtId="2" fontId="4" fillId="0" borderId="0" xfId="0" applyNumberFormat="1" applyFont="1" applyBorder="1"/>
    <xf numFmtId="2" fontId="4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4" fontId="10" fillId="0" borderId="0" xfId="0" applyNumberFormat="1" applyFont="1"/>
    <xf numFmtId="0" fontId="4" fillId="0" borderId="3" xfId="0" applyFont="1" applyBorder="1" applyAlignment="1">
      <alignment horizontal="center" wrapText="1"/>
    </xf>
    <xf numFmtId="164" fontId="4" fillId="0" borderId="5" xfId="0" applyNumberFormat="1" applyFont="1" applyBorder="1" applyAlignment="1">
      <alignment horizontal="center" wrapText="1"/>
    </xf>
    <xf numFmtId="165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3" fontId="11" fillId="0" borderId="1" xfId="0" applyNumberFormat="1" applyFont="1" applyBorder="1" applyAlignment="1">
      <alignment horizontal="center"/>
    </xf>
    <xf numFmtId="164" fontId="11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4" fontId="4" fillId="0" borderId="1" xfId="0" applyNumberFormat="1" applyFont="1" applyBorder="1" applyAlignment="1">
      <alignment horizontal="center"/>
    </xf>
    <xf numFmtId="164" fontId="12" fillId="0" borderId="1" xfId="0" applyNumberFormat="1" applyFont="1" applyBorder="1" applyAlignment="1">
      <alignment horizontal="center" vertical="center"/>
    </xf>
    <xf numFmtId="165" fontId="12" fillId="0" borderId="1" xfId="0" applyNumberFormat="1" applyFont="1" applyBorder="1" applyAlignment="1">
      <alignment horizontal="center" vertical="center"/>
    </xf>
    <xf numFmtId="2" fontId="12" fillId="0" borderId="1" xfId="0" applyNumberFormat="1" applyFont="1" applyBorder="1" applyAlignment="1">
      <alignment horizontal="center" vertical="center"/>
    </xf>
    <xf numFmtId="3" fontId="12" fillId="0" borderId="1" xfId="0" applyNumberFormat="1" applyFont="1" applyBorder="1" applyAlignment="1">
      <alignment horizontal="center" vertical="center"/>
    </xf>
    <xf numFmtId="165" fontId="13" fillId="0" borderId="1" xfId="0" applyNumberFormat="1" applyFont="1" applyBorder="1" applyAlignment="1" applyProtection="1">
      <alignment horizontal="center" vertical="center" wrapText="1"/>
      <protection locked="0"/>
    </xf>
    <xf numFmtId="1" fontId="12" fillId="0" borderId="1" xfId="0" applyNumberFormat="1" applyFont="1" applyBorder="1" applyAlignment="1">
      <alignment horizontal="center" vertical="center"/>
    </xf>
    <xf numFmtId="164" fontId="12" fillId="0" borderId="6" xfId="0" applyNumberFormat="1" applyFont="1" applyFill="1" applyBorder="1" applyAlignment="1">
      <alignment horizontal="center" vertical="center"/>
    </xf>
    <xf numFmtId="3" fontId="13" fillId="0" borderId="1" xfId="0" applyNumberFormat="1" applyFont="1" applyBorder="1" applyAlignment="1" applyProtection="1">
      <alignment horizontal="center" vertical="center" wrapText="1"/>
      <protection locked="0"/>
    </xf>
    <xf numFmtId="0" fontId="5" fillId="0" borderId="6" xfId="0" applyFont="1" applyFill="1" applyBorder="1" applyAlignment="1">
      <alignment wrapText="1"/>
    </xf>
    <xf numFmtId="0" fontId="14" fillId="0" borderId="1" xfId="0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43" fontId="4" fillId="0" borderId="0" xfId="1" applyFont="1" applyBorder="1" applyAlignment="1">
      <alignment horizontal="center"/>
    </xf>
    <xf numFmtId="43" fontId="4" fillId="0" borderId="0" xfId="1" applyFont="1" applyAlignment="1">
      <alignment horizontal="center"/>
    </xf>
    <xf numFmtId="43" fontId="11" fillId="0" borderId="1" xfId="1" applyFont="1" applyBorder="1" applyAlignment="1">
      <alignment horizontal="center"/>
    </xf>
    <xf numFmtId="43" fontId="4" fillId="0" borderId="1" xfId="1" applyFont="1" applyBorder="1" applyAlignment="1">
      <alignment horizontal="center"/>
    </xf>
    <xf numFmtId="43" fontId="12" fillId="0" borderId="1" xfId="1" applyFont="1" applyBorder="1" applyAlignment="1">
      <alignment horizontal="center" vertical="center"/>
    </xf>
    <xf numFmtId="175" fontId="0" fillId="0" borderId="0" xfId="0" applyNumberFormat="1"/>
  </cellXfs>
  <cellStyles count="4">
    <cellStyle name="Обычный" xfId="0" builtinId="0"/>
    <cellStyle name="Обычный_Предварительные параметры" xfId="3" xr:uid="{D0A3BA59-D8A3-684D-8E0E-7C627C674F2D}"/>
    <cellStyle name="Обычный_Предварительные параметры 2" xfId="2" xr:uid="{98C42495-0975-3E4E-962E-9C8186A10DFF}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6BD1F-AC74-F74C-AEDC-76390F7ECFA9}">
  <dimension ref="A1:AA30"/>
  <sheetViews>
    <sheetView tabSelected="1" workbookViewId="0">
      <selection activeCell="F8" sqref="F8"/>
    </sheetView>
  </sheetViews>
  <sheetFormatPr baseColWidth="10" defaultRowHeight="16" x14ac:dyDescent="0.2"/>
  <cols>
    <col min="2" max="2" width="34.1640625" customWidth="1"/>
    <col min="3" max="3" width="23.5" customWidth="1"/>
    <col min="4" max="4" width="19" bestFit="1" customWidth="1"/>
    <col min="5" max="5" width="15" customWidth="1"/>
    <col min="6" max="6" width="24.5" customWidth="1"/>
    <col min="7" max="7" width="26.83203125" customWidth="1"/>
    <col min="9" max="9" width="19.83203125" customWidth="1"/>
    <col min="12" max="12" width="18.5" customWidth="1"/>
    <col min="15" max="15" width="38.33203125" customWidth="1"/>
    <col min="16" max="16" width="39.5" customWidth="1"/>
    <col min="17" max="17" width="20" customWidth="1"/>
    <col min="18" max="18" width="22.1640625" customWidth="1"/>
    <col min="19" max="19" width="18.33203125" customWidth="1"/>
    <col min="20" max="20" width="30.33203125" customWidth="1"/>
    <col min="21" max="21" width="17.5" customWidth="1"/>
    <col min="22" max="22" width="25.1640625" customWidth="1"/>
    <col min="23" max="23" width="17.83203125" customWidth="1"/>
    <col min="24" max="24" width="23.5" customWidth="1"/>
    <col min="25" max="25" width="16.33203125" customWidth="1"/>
    <col min="26" max="26" width="30.5" customWidth="1"/>
  </cols>
  <sheetData>
    <row r="1" spans="1:27" ht="48" customHeight="1" x14ac:dyDescent="0.2">
      <c r="A1" s="25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6" t="s">
        <v>6</v>
      </c>
      <c r="H1" s="7" t="s">
        <v>7</v>
      </c>
      <c r="I1" s="7" t="s">
        <v>25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5" t="s">
        <v>19</v>
      </c>
      <c r="U1" s="3" t="s">
        <v>21</v>
      </c>
      <c r="V1" s="3" t="s">
        <v>22</v>
      </c>
      <c r="W1" s="6" t="s">
        <v>18</v>
      </c>
      <c r="X1" s="6" t="s">
        <v>20</v>
      </c>
      <c r="Y1" s="3" t="s">
        <v>23</v>
      </c>
      <c r="Z1" s="3" t="s">
        <v>24</v>
      </c>
      <c r="AA1" s="49" t="s">
        <v>27</v>
      </c>
    </row>
    <row r="2" spans="1:27" ht="20" customHeight="1" x14ac:dyDescent="0.2">
      <c r="A2" s="8">
        <v>2007</v>
      </c>
      <c r="B2" s="13">
        <v>691.9</v>
      </c>
      <c r="C2" s="14">
        <v>113.1</v>
      </c>
      <c r="D2" s="13">
        <v>104.6229</v>
      </c>
      <c r="E2" s="14">
        <v>109.6</v>
      </c>
      <c r="F2" s="14">
        <v>119.3</v>
      </c>
      <c r="G2" s="28">
        <v>10044.5</v>
      </c>
      <c r="H2" s="15">
        <v>964.4</v>
      </c>
      <c r="I2" s="15">
        <v>394.1</v>
      </c>
      <c r="J2" s="15">
        <v>65.8</v>
      </c>
      <c r="K2" s="15">
        <v>20.399999999999999</v>
      </c>
      <c r="L2" s="15">
        <v>11.8</v>
      </c>
      <c r="M2" s="15">
        <v>74.7</v>
      </c>
      <c r="N2" s="15">
        <v>46.9</v>
      </c>
      <c r="O2" s="16">
        <v>19153.7</v>
      </c>
      <c r="P2" s="13">
        <v>131.4</v>
      </c>
      <c r="Q2" s="16">
        <v>41343</v>
      </c>
      <c r="R2" s="15">
        <v>13232.7</v>
      </c>
      <c r="S2" s="17">
        <v>39835.4</v>
      </c>
      <c r="T2" s="18">
        <v>47965</v>
      </c>
      <c r="U2" s="14">
        <v>102.4</v>
      </c>
      <c r="V2" s="15">
        <v>11361.3</v>
      </c>
      <c r="W2" s="15">
        <v>17066</v>
      </c>
      <c r="X2" s="19">
        <v>74460</v>
      </c>
      <c r="Y2" s="20">
        <v>1758.3</v>
      </c>
      <c r="Z2" s="20">
        <v>2.7</v>
      </c>
      <c r="AA2" s="10">
        <v>363.9</v>
      </c>
    </row>
    <row r="3" spans="1:27" x14ac:dyDescent="0.2">
      <c r="A3" s="8">
        <v>2008</v>
      </c>
      <c r="B3" s="13">
        <v>689.1</v>
      </c>
      <c r="C3" s="14">
        <v>112.7</v>
      </c>
      <c r="D3" s="16">
        <v>118.5</v>
      </c>
      <c r="E3">
        <f>E2*E18</f>
        <v>106.6408</v>
      </c>
      <c r="F3" s="57">
        <f>F2*F18/100</f>
        <v>118.34559999999999</v>
      </c>
      <c r="G3" s="28">
        <v>9304.6</v>
      </c>
      <c r="H3" s="15">
        <v>964.5</v>
      </c>
      <c r="I3" s="15">
        <v>352.3</v>
      </c>
      <c r="J3" s="15">
        <v>78.2</v>
      </c>
      <c r="K3" s="15">
        <v>23.3</v>
      </c>
      <c r="L3" s="15">
        <v>12.4</v>
      </c>
      <c r="M3" s="15">
        <v>71.2</v>
      </c>
      <c r="N3" s="15">
        <v>56.7</v>
      </c>
      <c r="O3" s="31">
        <v>26133.4</v>
      </c>
      <c r="P3" s="13">
        <v>147</v>
      </c>
      <c r="Q3" s="13">
        <v>50774.5</v>
      </c>
      <c r="R3" s="15">
        <v>13993.7</v>
      </c>
      <c r="S3" s="17">
        <v>49385.7</v>
      </c>
      <c r="T3" s="18">
        <v>61198</v>
      </c>
      <c r="U3" s="14">
        <v>103.3</v>
      </c>
      <c r="V3" s="15">
        <v>15930.5</v>
      </c>
      <c r="W3" s="21">
        <v>24807</v>
      </c>
      <c r="X3" s="19">
        <v>83732.800000000003</v>
      </c>
      <c r="Y3" s="20">
        <v>1951.5</v>
      </c>
      <c r="Z3" s="20">
        <v>2.1</v>
      </c>
      <c r="AA3" s="10">
        <v>176.89</v>
      </c>
    </row>
    <row r="4" spans="1:27" x14ac:dyDescent="0.2">
      <c r="A4" s="8">
        <v>2009</v>
      </c>
      <c r="B4" s="14">
        <v>685.9</v>
      </c>
      <c r="C4" s="22">
        <v>110</v>
      </c>
      <c r="D4" s="23">
        <v>100.7</v>
      </c>
      <c r="E4">
        <f>E3*E19</f>
        <v>94.270467199999999</v>
      </c>
      <c r="F4" s="57">
        <f t="shared" ref="F4:F15" si="0">F3*F19/100</f>
        <v>104.49916479999997</v>
      </c>
      <c r="G4" s="29">
        <v>8533</v>
      </c>
      <c r="H4" s="2">
        <v>990.3</v>
      </c>
      <c r="I4" s="2">
        <v>316</v>
      </c>
      <c r="J4" s="9">
        <v>71.3</v>
      </c>
      <c r="K4" s="9">
        <v>23</v>
      </c>
      <c r="L4" s="9">
        <v>12.2</v>
      </c>
      <c r="M4" s="9">
        <v>71.400000000000006</v>
      </c>
      <c r="N4" s="9">
        <v>63.3</v>
      </c>
      <c r="O4" s="11">
        <v>18681.7</v>
      </c>
      <c r="P4" s="9">
        <v>164.7</v>
      </c>
      <c r="Q4" s="11">
        <v>53440.3</v>
      </c>
      <c r="R4" s="11">
        <v>15758.5038</v>
      </c>
      <c r="S4" s="11">
        <v>51718.7</v>
      </c>
      <c r="T4" s="12">
        <v>61170</v>
      </c>
      <c r="U4" s="11">
        <v>98.4</v>
      </c>
      <c r="V4" s="11">
        <v>2035.4</v>
      </c>
      <c r="W4" s="12">
        <v>7060</v>
      </c>
      <c r="X4" s="12">
        <v>87028</v>
      </c>
      <c r="Y4" s="1">
        <v>1322.8</v>
      </c>
      <c r="Z4" s="9">
        <v>3.25</v>
      </c>
      <c r="AA4">
        <v>150</v>
      </c>
    </row>
    <row r="5" spans="1:27" ht="17" thickBot="1" x14ac:dyDescent="0.25">
      <c r="A5" s="8">
        <v>2010</v>
      </c>
      <c r="B5" s="2">
        <v>646.1</v>
      </c>
      <c r="C5" s="11">
        <v>109.9</v>
      </c>
      <c r="D5" s="2">
        <v>130</v>
      </c>
      <c r="E5">
        <f>E4*E20</f>
        <v>107.93968494400001</v>
      </c>
      <c r="F5" s="57">
        <f t="shared" si="0"/>
        <v>115.99407292799997</v>
      </c>
      <c r="G5" s="29">
        <v>9790.1</v>
      </c>
      <c r="H5" s="11">
        <v>1023.1</v>
      </c>
      <c r="I5" s="2">
        <v>337.5</v>
      </c>
      <c r="J5" s="11">
        <v>76.5</v>
      </c>
      <c r="K5" s="11">
        <v>21.6</v>
      </c>
      <c r="L5" s="11">
        <v>11.8</v>
      </c>
      <c r="M5" s="11">
        <v>68.400000000000006</v>
      </c>
      <c r="N5" s="11">
        <v>59</v>
      </c>
      <c r="O5" s="11">
        <v>22266.1</v>
      </c>
      <c r="P5" s="11">
        <v>142.6</v>
      </c>
      <c r="Q5" s="11">
        <v>60033.4</v>
      </c>
      <c r="R5" s="11">
        <v>17128.8</v>
      </c>
      <c r="S5" s="11">
        <v>54935.5</v>
      </c>
      <c r="T5" s="11">
        <v>64841</v>
      </c>
      <c r="U5" s="11">
        <v>103.8</v>
      </c>
      <c r="V5" s="11">
        <v>19773.599999999999</v>
      </c>
      <c r="W5" s="11">
        <v>22108.6</v>
      </c>
      <c r="X5" s="11">
        <v>88077</v>
      </c>
      <c r="Y5" s="11">
        <v>1822.5</v>
      </c>
      <c r="Z5" s="26">
        <v>3.19</v>
      </c>
      <c r="AA5" s="11">
        <v>1048.06</v>
      </c>
    </row>
    <row r="6" spans="1:27" ht="17" thickBot="1" x14ac:dyDescent="0.25">
      <c r="A6" s="8">
        <v>2011</v>
      </c>
      <c r="B6" s="11">
        <v>641.13</v>
      </c>
      <c r="C6" s="11">
        <v>105.3</v>
      </c>
      <c r="D6" s="11">
        <v>139.19999999999999</v>
      </c>
      <c r="E6">
        <f>E5*E21</f>
        <v>116.14310099974402</v>
      </c>
      <c r="F6" s="57">
        <f t="shared" si="0"/>
        <v>108.91843447939198</v>
      </c>
      <c r="G6" s="29">
        <v>10120</v>
      </c>
      <c r="H6" s="11">
        <v>995.6</v>
      </c>
      <c r="I6" s="11">
        <v>351.7</v>
      </c>
      <c r="J6" s="11">
        <v>89.5</v>
      </c>
      <c r="K6" s="11">
        <v>22.1</v>
      </c>
      <c r="L6" s="11">
        <v>11.7</v>
      </c>
      <c r="M6" s="11">
        <v>65.400000000000006</v>
      </c>
      <c r="N6" s="11">
        <v>21.1</v>
      </c>
      <c r="O6" s="11">
        <v>29698.1</v>
      </c>
      <c r="P6" s="11">
        <v>177.8</v>
      </c>
      <c r="Q6" s="11">
        <v>69919.600000000006</v>
      </c>
      <c r="R6" s="11">
        <v>20254.7</v>
      </c>
      <c r="S6" s="12">
        <v>60180</v>
      </c>
      <c r="T6" s="11">
        <v>70677</v>
      </c>
      <c r="U6" s="11">
        <v>99.6</v>
      </c>
      <c r="V6" s="11">
        <v>25425</v>
      </c>
      <c r="W6" s="11">
        <v>34792</v>
      </c>
      <c r="X6" s="11">
        <v>91040</v>
      </c>
      <c r="Y6" s="11">
        <v>1989.4</v>
      </c>
      <c r="Z6" s="26">
        <v>2.4</v>
      </c>
      <c r="AA6" s="51">
        <v>507.3</v>
      </c>
    </row>
    <row r="7" spans="1:27" ht="17" thickBot="1" x14ac:dyDescent="0.25">
      <c r="A7" s="8">
        <v>2012</v>
      </c>
      <c r="B7" s="27">
        <v>638.29999999999995</v>
      </c>
      <c r="C7" s="2">
        <v>106.1</v>
      </c>
      <c r="D7" s="11">
        <v>145</v>
      </c>
      <c r="E7">
        <f>E6*E22</f>
        <v>119.62739402973635</v>
      </c>
      <c r="F7" s="57">
        <f t="shared" si="0"/>
        <v>100.42279658999939</v>
      </c>
      <c r="G7" s="29">
        <v>10325</v>
      </c>
      <c r="H7" s="2">
        <v>922.9</v>
      </c>
      <c r="I7" s="9">
        <v>368.7</v>
      </c>
      <c r="J7" s="9">
        <v>74.099999999999994</v>
      </c>
      <c r="K7" s="9">
        <v>17.399999999999999</v>
      </c>
      <c r="L7" s="9">
        <v>12.6</v>
      </c>
      <c r="M7" s="9">
        <v>65.599999999999994</v>
      </c>
      <c r="N7" s="9">
        <v>10.199999999999999</v>
      </c>
      <c r="O7" s="30">
        <v>32097.4</v>
      </c>
      <c r="P7" s="2">
        <v>195.3</v>
      </c>
      <c r="Q7" s="11">
        <v>78438.8</v>
      </c>
      <c r="R7" s="11">
        <v>22655.599999999999</v>
      </c>
      <c r="S7" s="11">
        <v>67080</v>
      </c>
      <c r="T7" s="11">
        <v>78200</v>
      </c>
      <c r="U7" s="11">
        <v>107.7</v>
      </c>
      <c r="V7" s="11">
        <v>14879.6</v>
      </c>
      <c r="W7" s="11">
        <v>29374</v>
      </c>
      <c r="X7" s="12">
        <v>97828.5</v>
      </c>
      <c r="Y7" s="11" t="s">
        <v>26</v>
      </c>
      <c r="Z7" s="32">
        <v>2.1</v>
      </c>
      <c r="AA7" s="9">
        <v>1132.7</v>
      </c>
    </row>
    <row r="8" spans="1:27" x14ac:dyDescent="0.2">
      <c r="A8" s="8">
        <v>2013</v>
      </c>
      <c r="B8" s="11">
        <v>635.70000000000005</v>
      </c>
      <c r="C8" s="2">
        <v>106.5</v>
      </c>
      <c r="D8" s="11">
        <v>167.5</v>
      </c>
      <c r="E8">
        <f>E7*E23</f>
        <v>121.54143233421213</v>
      </c>
      <c r="F8" s="57">
        <f t="shared" si="0"/>
        <v>83.55176676287951</v>
      </c>
      <c r="G8" s="11">
        <v>10560</v>
      </c>
      <c r="H8" s="11">
        <v>711</v>
      </c>
      <c r="I8" s="11">
        <v>382.7</v>
      </c>
      <c r="J8" s="11">
        <v>94.3</v>
      </c>
      <c r="K8" s="11">
        <v>21.5</v>
      </c>
      <c r="L8" s="11">
        <v>12.1</v>
      </c>
      <c r="M8" s="11">
        <v>62.9</v>
      </c>
      <c r="N8" s="24">
        <v>8.4</v>
      </c>
      <c r="O8" s="11">
        <v>29979.8</v>
      </c>
      <c r="P8" s="9">
        <v>218.6</v>
      </c>
      <c r="Q8" s="11">
        <v>86819.8</v>
      </c>
      <c r="R8" s="11">
        <v>25093.7</v>
      </c>
      <c r="S8" s="11">
        <v>72633.2</v>
      </c>
      <c r="T8" s="11">
        <v>85100</v>
      </c>
      <c r="U8" s="11">
        <v>97.8</v>
      </c>
      <c r="V8" s="11">
        <v>16639.599999999999</v>
      </c>
      <c r="W8" s="11">
        <v>12222.3</v>
      </c>
      <c r="X8" s="12">
        <v>145305.18899999998</v>
      </c>
      <c r="Y8" s="22">
        <v>1322.8</v>
      </c>
      <c r="Z8" s="33">
        <v>1.9</v>
      </c>
      <c r="AA8" s="34">
        <v>486.3</v>
      </c>
    </row>
    <row r="9" spans="1:27" x14ac:dyDescent="0.2">
      <c r="A9" s="8">
        <v>2014</v>
      </c>
      <c r="B9" s="34">
        <v>633.5</v>
      </c>
      <c r="C9" s="35">
        <v>110.9</v>
      </c>
      <c r="D9" s="36">
        <v>189.2</v>
      </c>
      <c r="E9">
        <f>E8*E24</f>
        <v>121.66297376654633</v>
      </c>
      <c r="F9" s="57">
        <f t="shared" si="0"/>
        <v>83.301111462590868</v>
      </c>
      <c r="G9" s="34">
        <v>10589.9</v>
      </c>
      <c r="H9" s="34">
        <v>863.1</v>
      </c>
      <c r="I9" s="34">
        <v>421.8</v>
      </c>
      <c r="J9" s="34">
        <v>89.9</v>
      </c>
      <c r="K9" s="34">
        <v>19</v>
      </c>
      <c r="L9" s="34">
        <v>12.1</v>
      </c>
      <c r="M9" s="34">
        <v>66.099999999999994</v>
      </c>
      <c r="N9" s="34">
        <v>5.7</v>
      </c>
      <c r="O9" s="39">
        <v>33399.5</v>
      </c>
      <c r="P9" s="37">
        <v>240.95</v>
      </c>
      <c r="Q9" s="34">
        <v>97333.1</v>
      </c>
      <c r="R9" s="34">
        <v>27318.400000000001</v>
      </c>
      <c r="S9" s="34">
        <v>74523.899999999994</v>
      </c>
      <c r="T9" s="34">
        <v>91500</v>
      </c>
      <c r="U9" s="34">
        <v>101</v>
      </c>
      <c r="V9" s="38">
        <v>16067</v>
      </c>
      <c r="W9" s="34">
        <v>10210</v>
      </c>
      <c r="X9" s="36">
        <v>142786.6</v>
      </c>
      <c r="Y9" s="39">
        <v>1275.5999999999999</v>
      </c>
      <c r="Z9" s="40">
        <v>1.9241250497565758</v>
      </c>
      <c r="AA9" s="34">
        <v>834.13</v>
      </c>
    </row>
    <row r="10" spans="1:27" x14ac:dyDescent="0.2">
      <c r="A10" s="8">
        <v>2015</v>
      </c>
      <c r="B10" s="39">
        <v>631.20000000000005</v>
      </c>
      <c r="C10" s="39">
        <v>112.3</v>
      </c>
      <c r="D10" s="39">
        <v>194.5</v>
      </c>
      <c r="E10">
        <f>E9*E25</f>
        <v>120.68966997641395</v>
      </c>
      <c r="F10" s="57">
        <f t="shared" si="0"/>
        <v>82.634702570890155</v>
      </c>
      <c r="G10" s="39">
        <v>10624</v>
      </c>
      <c r="H10" s="39">
        <v>899.05</v>
      </c>
      <c r="I10" s="39">
        <v>423.99939999999998</v>
      </c>
      <c r="J10" s="39">
        <v>88.1</v>
      </c>
      <c r="K10" s="39">
        <v>17.399999999999999</v>
      </c>
      <c r="L10" s="39">
        <v>11.5</v>
      </c>
      <c r="M10" s="39">
        <v>68.3</v>
      </c>
      <c r="N10" s="39">
        <v>5.7</v>
      </c>
      <c r="O10" s="39">
        <v>32373.1</v>
      </c>
      <c r="P10" s="39">
        <v>270.3</v>
      </c>
      <c r="Q10" s="39">
        <v>103880.9</v>
      </c>
      <c r="R10" s="39">
        <v>28843</v>
      </c>
      <c r="S10" s="39">
        <v>75642.5</v>
      </c>
      <c r="T10" s="39">
        <v>90000</v>
      </c>
      <c r="U10" s="39">
        <v>98.4</v>
      </c>
      <c r="V10" s="38">
        <v>17572</v>
      </c>
      <c r="W10" s="38">
        <v>17300</v>
      </c>
      <c r="X10" s="39">
        <v>138605.29999999999</v>
      </c>
      <c r="Y10" s="39">
        <v>873.3</v>
      </c>
      <c r="Z10" s="40">
        <v>2.2180807185848277</v>
      </c>
      <c r="AA10" s="50">
        <v>348.5</v>
      </c>
    </row>
    <row r="11" spans="1:27" x14ac:dyDescent="0.2">
      <c r="A11" s="8">
        <v>2016</v>
      </c>
      <c r="B11" s="41">
        <v>628.5</v>
      </c>
      <c r="C11" s="41">
        <v>104.3</v>
      </c>
      <c r="D11" s="42">
        <v>233.44980000000001</v>
      </c>
      <c r="E11">
        <f>E10*E26</f>
        <v>124.31036007570637</v>
      </c>
      <c r="F11" s="57">
        <f t="shared" si="0"/>
        <v>85.444282458300421</v>
      </c>
      <c r="G11" s="42">
        <v>10877</v>
      </c>
      <c r="H11" s="42">
        <v>945.3</v>
      </c>
      <c r="I11" s="42">
        <v>491.5</v>
      </c>
      <c r="J11" s="41">
        <v>71.099999999999994</v>
      </c>
      <c r="K11" s="41">
        <v>16.8</v>
      </c>
      <c r="L11" s="41">
        <v>8.1</v>
      </c>
      <c r="M11" s="41">
        <v>68.599999999999994</v>
      </c>
      <c r="N11" s="41">
        <v>5.6</v>
      </c>
      <c r="O11" s="42">
        <v>34700</v>
      </c>
      <c r="P11" s="41">
        <v>293.2</v>
      </c>
      <c r="Q11" s="42">
        <v>107326</v>
      </c>
      <c r="R11" s="42">
        <v>30795.599999999999</v>
      </c>
      <c r="S11" s="42">
        <v>76762.8</v>
      </c>
      <c r="T11" s="42">
        <v>95500</v>
      </c>
      <c r="U11" s="41">
        <v>93.6</v>
      </c>
      <c r="V11" s="42"/>
      <c r="W11" s="42">
        <v>23778.01166527778</v>
      </c>
      <c r="X11" s="42">
        <v>135107.40599999999</v>
      </c>
      <c r="Y11" s="41">
        <v>929</v>
      </c>
      <c r="Z11" s="43">
        <v>2.2623051054723327</v>
      </c>
      <c r="AA11" s="41">
        <v>360.5</v>
      </c>
    </row>
    <row r="12" spans="1:27" x14ac:dyDescent="0.2">
      <c r="A12" s="8">
        <v>2017</v>
      </c>
      <c r="B12" s="41">
        <v>624.79999999999995</v>
      </c>
      <c r="C12" s="41">
        <v>102.79</v>
      </c>
      <c r="D12" s="42">
        <v>255</v>
      </c>
      <c r="E12">
        <f>E11*E27</f>
        <v>128.16398123805325</v>
      </c>
      <c r="F12" s="57">
        <f t="shared" si="0"/>
        <v>85.529726740758719</v>
      </c>
      <c r="G12" s="42">
        <v>11170</v>
      </c>
      <c r="H12" s="42">
        <v>931.4</v>
      </c>
      <c r="I12" s="44">
        <v>427</v>
      </c>
      <c r="J12" s="41">
        <v>67.2</v>
      </c>
      <c r="K12" s="41">
        <v>17.5</v>
      </c>
      <c r="L12" s="41">
        <v>5.5</v>
      </c>
      <c r="M12" s="41">
        <v>62.8</v>
      </c>
      <c r="N12" s="41">
        <v>5.6</v>
      </c>
      <c r="O12" s="42">
        <v>41707.300000000003</v>
      </c>
      <c r="P12" s="41">
        <v>222.3</v>
      </c>
      <c r="Q12" s="42">
        <v>112645</v>
      </c>
      <c r="R12" s="42">
        <v>33410.199999999997</v>
      </c>
      <c r="S12" s="42">
        <v>80426.100000000006</v>
      </c>
      <c r="T12" s="42">
        <v>98500</v>
      </c>
      <c r="U12" s="41">
        <v>99.8</v>
      </c>
      <c r="V12" s="24"/>
      <c r="W12" s="42">
        <v>23660</v>
      </c>
      <c r="X12" s="42">
        <v>141734.962</v>
      </c>
      <c r="Y12" s="41">
        <v>1381.7</v>
      </c>
      <c r="Z12" s="43">
        <v>2.041457286432161</v>
      </c>
      <c r="AA12" s="42">
        <v>100.236</v>
      </c>
    </row>
    <row r="13" spans="1:27" x14ac:dyDescent="0.2">
      <c r="A13" s="8">
        <v>2018</v>
      </c>
      <c r="B13" s="41">
        <v>620.29999999999995</v>
      </c>
      <c r="C13" s="41">
        <v>104.3</v>
      </c>
      <c r="D13" s="42">
        <v>270</v>
      </c>
      <c r="E13">
        <f>E12*E28</f>
        <v>129.18929308795768</v>
      </c>
      <c r="F13" s="57">
        <f t="shared" si="0"/>
        <v>92.02998597305637</v>
      </c>
      <c r="G13" s="45">
        <v>11200</v>
      </c>
      <c r="H13" s="45">
        <v>1030</v>
      </c>
      <c r="I13" s="45">
        <v>491.9</v>
      </c>
      <c r="J13" s="41">
        <v>35.299999999999997</v>
      </c>
      <c r="K13" s="41">
        <v>11.3</v>
      </c>
      <c r="L13" s="41">
        <v>5.0999999999999996</v>
      </c>
      <c r="M13" s="41">
        <v>62.3</v>
      </c>
      <c r="N13" s="41">
        <v>7.9</v>
      </c>
      <c r="O13" s="41">
        <v>41237</v>
      </c>
      <c r="P13" s="41">
        <v>271</v>
      </c>
      <c r="Q13" s="42">
        <v>121317.8</v>
      </c>
      <c r="R13" s="42">
        <v>34583.4</v>
      </c>
      <c r="S13" s="46">
        <v>90725</v>
      </c>
      <c r="T13" s="42">
        <v>112900</v>
      </c>
      <c r="U13" s="24"/>
      <c r="V13" s="24"/>
      <c r="W13" s="41">
        <v>47800</v>
      </c>
      <c r="X13" s="42">
        <v>156000</v>
      </c>
      <c r="Y13" s="24"/>
      <c r="Z13" s="24"/>
      <c r="AA13" s="42">
        <v>114.514</v>
      </c>
    </row>
    <row r="14" spans="1:27" x14ac:dyDescent="0.2">
      <c r="A14" s="8">
        <v>2019</v>
      </c>
      <c r="B14" s="41">
        <v>616.20000000000005</v>
      </c>
      <c r="C14" s="41">
        <v>104</v>
      </c>
      <c r="D14" s="42">
        <v>285</v>
      </c>
      <c r="E14">
        <f>E13*E29</f>
        <v>127.25145369163832</v>
      </c>
      <c r="F14" s="57">
        <f t="shared" si="0"/>
        <v>98.47208499117032</v>
      </c>
      <c r="G14" s="45">
        <v>11330</v>
      </c>
      <c r="H14" s="45">
        <v>1030</v>
      </c>
      <c r="I14" s="44">
        <v>493</v>
      </c>
      <c r="J14" s="41">
        <v>35.5</v>
      </c>
      <c r="K14" s="41">
        <v>11.31</v>
      </c>
      <c r="L14" s="41">
        <v>4</v>
      </c>
      <c r="M14" s="41">
        <v>63.3</v>
      </c>
      <c r="N14" s="41">
        <v>7.9</v>
      </c>
      <c r="O14" s="42">
        <v>42500</v>
      </c>
      <c r="P14" s="41">
        <v>247</v>
      </c>
      <c r="Q14" s="42">
        <v>130000</v>
      </c>
      <c r="R14" s="42">
        <v>36800</v>
      </c>
      <c r="S14" s="44">
        <v>95400</v>
      </c>
      <c r="T14" s="42">
        <v>120500</v>
      </c>
      <c r="U14" s="24"/>
      <c r="V14" s="24"/>
      <c r="W14" s="44">
        <v>62100</v>
      </c>
      <c r="X14" s="42">
        <v>100000</v>
      </c>
      <c r="Y14" s="24"/>
      <c r="Z14" s="24"/>
      <c r="AA14" s="41">
        <v>100</v>
      </c>
    </row>
    <row r="15" spans="1:27" x14ac:dyDescent="0.2">
      <c r="A15" s="8">
        <v>2020</v>
      </c>
      <c r="B15" s="41">
        <v>612.6</v>
      </c>
      <c r="C15" s="47">
        <v>104</v>
      </c>
      <c r="D15" s="44">
        <v>299.39999999999998</v>
      </c>
      <c r="E15">
        <f>E14*E30</f>
        <v>128.77847113593799</v>
      </c>
      <c r="F15" s="57">
        <f t="shared" si="0"/>
        <v>100.93388711594959</v>
      </c>
      <c r="G15" s="48">
        <v>11340</v>
      </c>
      <c r="H15" s="45">
        <v>1040</v>
      </c>
      <c r="I15" s="44">
        <v>494</v>
      </c>
      <c r="J15" s="41">
        <v>35.5</v>
      </c>
      <c r="K15" s="43">
        <v>11.31</v>
      </c>
      <c r="L15" s="41">
        <v>4.7</v>
      </c>
      <c r="M15" s="41">
        <v>63.5</v>
      </c>
      <c r="N15" s="41">
        <v>7.8</v>
      </c>
      <c r="O15" s="42">
        <v>45800</v>
      </c>
      <c r="P15" s="41">
        <v>275</v>
      </c>
      <c r="Q15" s="42">
        <v>137000</v>
      </c>
      <c r="R15" s="42">
        <v>38800</v>
      </c>
      <c r="S15" s="42">
        <v>100500</v>
      </c>
      <c r="T15" s="42">
        <v>129500</v>
      </c>
      <c r="U15" s="24"/>
      <c r="V15" s="24"/>
      <c r="W15" s="42">
        <v>65200</v>
      </c>
      <c r="X15" s="42">
        <v>104500</v>
      </c>
      <c r="Y15" s="24"/>
      <c r="Z15" s="24"/>
      <c r="AA15" s="41">
        <v>110</v>
      </c>
    </row>
    <row r="18" spans="5:6" x14ac:dyDescent="0.2">
      <c r="E18" s="14">
        <v>0.97299999999999998</v>
      </c>
      <c r="F18" s="52">
        <v>99.2</v>
      </c>
    </row>
    <row r="19" spans="5:6" x14ac:dyDescent="0.2">
      <c r="E19" s="2">
        <v>0.88400000000000001</v>
      </c>
      <c r="F19" s="53">
        <v>88.3</v>
      </c>
    </row>
    <row r="20" spans="5:6" x14ac:dyDescent="0.2">
      <c r="E20" s="11">
        <v>1.145</v>
      </c>
      <c r="F20" s="53">
        <v>111</v>
      </c>
    </row>
    <row r="21" spans="5:6" x14ac:dyDescent="0.2">
      <c r="E21" s="11">
        <v>1.0760000000000001</v>
      </c>
      <c r="F21" s="53">
        <v>93.9</v>
      </c>
    </row>
    <row r="22" spans="5:6" x14ac:dyDescent="0.2">
      <c r="E22" s="11">
        <v>1.03</v>
      </c>
      <c r="F22" s="53">
        <v>92.2</v>
      </c>
    </row>
    <row r="23" spans="5:6" x14ac:dyDescent="0.2">
      <c r="E23" s="11">
        <v>1.016</v>
      </c>
      <c r="F23" s="53">
        <v>83.2</v>
      </c>
    </row>
    <row r="24" spans="5:6" x14ac:dyDescent="0.2">
      <c r="E24" s="34">
        <v>1.0009999999999999</v>
      </c>
      <c r="F24" s="54">
        <v>99.7</v>
      </c>
    </row>
    <row r="25" spans="5:6" x14ac:dyDescent="0.2">
      <c r="E25" s="39">
        <v>0.99199999999999999</v>
      </c>
      <c r="F25" s="55">
        <v>99.2</v>
      </c>
    </row>
    <row r="26" spans="5:6" x14ac:dyDescent="0.2">
      <c r="E26" s="41">
        <v>1.03</v>
      </c>
      <c r="F26" s="56">
        <v>103.4</v>
      </c>
    </row>
    <row r="27" spans="5:6" x14ac:dyDescent="0.2">
      <c r="E27" s="41">
        <v>1.0309999999999999</v>
      </c>
      <c r="F27" s="56">
        <v>100.1</v>
      </c>
    </row>
    <row r="28" spans="5:6" x14ac:dyDescent="0.2">
      <c r="E28" s="41">
        <v>1.008</v>
      </c>
      <c r="F28" s="56">
        <v>107.6</v>
      </c>
    </row>
    <row r="29" spans="5:6" x14ac:dyDescent="0.2">
      <c r="E29" s="41">
        <v>0.98499999999999999</v>
      </c>
      <c r="F29" s="56">
        <v>107</v>
      </c>
    </row>
    <row r="30" spans="5:6" x14ac:dyDescent="0.2">
      <c r="E30" s="41">
        <v>1.012</v>
      </c>
      <c r="F30" s="56">
        <v>102.5</v>
      </c>
    </row>
  </sheetData>
  <dataValidations disablePrompts="1" count="1">
    <dataValidation type="decimal" allowBlank="1" showInputMessage="1" showErrorMessage="1" errorTitle="Вводить можно только числа!" error="Ошибка ввода данных, см. методические рекомендации Раздел 1." sqref="S7 V7 P10" xr:uid="{4BA9553A-95F4-E647-A138-C161565BB299}">
      <formula1>0</formula1>
      <formula2>9.99999999999999E+132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2021-09-04T09:38:51Z</dcterms:created>
  <dcterms:modified xsi:type="dcterms:W3CDTF">2021-09-04T13:42:05Z</dcterms:modified>
</cp:coreProperties>
</file>