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ина\source\repos\ОАиП 2с\АСД лаб 6\"/>
    </mc:Choice>
  </mc:AlternateContent>
  <xr:revisionPtr revIDLastSave="0" documentId="13_ncr:1_{0E718402-D253-4660-8B08-6EF6C78D9F0F}" xr6:coauthVersionLast="47" xr6:coauthVersionMax="47" xr10:uidLastSave="{00000000-0000-0000-0000-000000000000}"/>
  <bookViews>
    <workbookView xWindow="-120" yWindow="-120" windowWidth="20730" windowHeight="11160" xr2:uid="{9A576071-F3E1-4514-8FE3-1E1CCA2640FF}"/>
  </bookViews>
  <sheets>
    <sheet name="Итоговые таблицы" sheetId="1" r:id="rId1"/>
    <sheet name="Запуски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E52" i="1"/>
  <c r="D52" i="1"/>
  <c r="F49" i="1"/>
  <c r="G49" i="1" s="1"/>
  <c r="E49" i="1"/>
  <c r="D49" i="1"/>
  <c r="E46" i="1"/>
  <c r="G46" i="1" s="1"/>
  <c r="E45" i="1"/>
  <c r="G45" i="1" s="1"/>
  <c r="D26" i="1"/>
  <c r="E26" i="1"/>
  <c r="F26" i="1"/>
  <c r="F13" i="1"/>
  <c r="E13" i="1"/>
  <c r="G13" i="1" s="1"/>
  <c r="D13" i="1"/>
  <c r="F39" i="1"/>
  <c r="E39" i="1"/>
  <c r="D39" i="1"/>
  <c r="F36" i="1"/>
  <c r="E36" i="1"/>
  <c r="D36" i="1"/>
  <c r="F33" i="1"/>
  <c r="G33" i="1" s="1"/>
  <c r="E33" i="1"/>
  <c r="D33" i="1"/>
  <c r="AG60" i="2"/>
  <c r="AF60" i="2"/>
  <c r="AE60" i="2"/>
  <c r="AD60" i="2"/>
  <c r="AC60" i="2"/>
  <c r="AB60" i="2"/>
  <c r="AA60" i="2"/>
  <c r="Z60" i="2"/>
  <c r="Y60" i="2"/>
  <c r="V60" i="2"/>
  <c r="U60" i="2"/>
  <c r="T60" i="2"/>
  <c r="S60" i="2"/>
  <c r="R60" i="2"/>
  <c r="Q60" i="2"/>
  <c r="P60" i="2"/>
  <c r="O60" i="2"/>
  <c r="N60" i="2"/>
  <c r="K60" i="2"/>
  <c r="J60" i="2"/>
  <c r="I60" i="2"/>
  <c r="H60" i="2"/>
  <c r="G60" i="2"/>
  <c r="F60" i="2"/>
  <c r="E60" i="2"/>
  <c r="D60" i="2"/>
  <c r="C60" i="2"/>
  <c r="AA45" i="2"/>
  <c r="AB45" i="2"/>
  <c r="AC45" i="2"/>
  <c r="AD45" i="2"/>
  <c r="AE45" i="2"/>
  <c r="AF45" i="2"/>
  <c r="AG45" i="2"/>
  <c r="Z45" i="2"/>
  <c r="Y45" i="2"/>
  <c r="AA30" i="2"/>
  <c r="AB30" i="2"/>
  <c r="AC30" i="2"/>
  <c r="AD30" i="2"/>
  <c r="AE30" i="2"/>
  <c r="AF30" i="2"/>
  <c r="AG30" i="2"/>
  <c r="Z30" i="2"/>
  <c r="Y30" i="2"/>
  <c r="AA15" i="2"/>
  <c r="AB15" i="2"/>
  <c r="AC15" i="2"/>
  <c r="AD15" i="2"/>
  <c r="AE15" i="2"/>
  <c r="AF15" i="2"/>
  <c r="AG15" i="2"/>
  <c r="Z15" i="2"/>
  <c r="Y15" i="2"/>
  <c r="V45" i="2"/>
  <c r="U45" i="2"/>
  <c r="T45" i="2"/>
  <c r="S45" i="2"/>
  <c r="R45" i="2"/>
  <c r="Q45" i="2"/>
  <c r="P45" i="2"/>
  <c r="O45" i="2"/>
  <c r="N45" i="2"/>
  <c r="K45" i="2"/>
  <c r="J45" i="2"/>
  <c r="I45" i="2"/>
  <c r="H45" i="2"/>
  <c r="G45" i="2"/>
  <c r="F45" i="2"/>
  <c r="E45" i="2"/>
  <c r="D45" i="2"/>
  <c r="C45" i="2"/>
  <c r="F23" i="1"/>
  <c r="E23" i="1"/>
  <c r="D23" i="1"/>
  <c r="F20" i="1"/>
  <c r="E20" i="1"/>
  <c r="D20" i="1"/>
  <c r="F10" i="1"/>
  <c r="E10" i="1"/>
  <c r="D10" i="1"/>
  <c r="F7" i="1"/>
  <c r="E7" i="1"/>
  <c r="D7" i="1"/>
  <c r="G5" i="1"/>
  <c r="C15" i="2"/>
  <c r="V30" i="2"/>
  <c r="U30" i="2"/>
  <c r="T30" i="2"/>
  <c r="S30" i="2"/>
  <c r="R30" i="2"/>
  <c r="Q30" i="2"/>
  <c r="P30" i="2"/>
  <c r="O30" i="2"/>
  <c r="N30" i="2"/>
  <c r="K30" i="2"/>
  <c r="J30" i="2"/>
  <c r="I30" i="2"/>
  <c r="H30" i="2"/>
  <c r="G30" i="2"/>
  <c r="F30" i="2"/>
  <c r="E30" i="2"/>
  <c r="D30" i="2"/>
  <c r="C30" i="2"/>
  <c r="P15" i="2"/>
  <c r="Q15" i="2"/>
  <c r="R15" i="2"/>
  <c r="S15" i="2"/>
  <c r="T15" i="2"/>
  <c r="U15" i="2"/>
  <c r="V15" i="2"/>
  <c r="O15" i="2"/>
  <c r="N15" i="2"/>
  <c r="F15" i="2"/>
  <c r="G15" i="2"/>
  <c r="H15" i="2"/>
  <c r="J15" i="2"/>
  <c r="K15" i="2"/>
  <c r="E15" i="2"/>
  <c r="D15" i="2"/>
  <c r="G52" i="1"/>
  <c r="G51" i="1"/>
  <c r="G50" i="1"/>
  <c r="G48" i="1"/>
  <c r="G47" i="1"/>
  <c r="G44" i="1"/>
  <c r="G39" i="1"/>
  <c r="G38" i="1"/>
  <c r="G37" i="1"/>
  <c r="G36" i="1"/>
  <c r="G35" i="1"/>
  <c r="G34" i="1"/>
  <c r="G32" i="1"/>
  <c r="G31" i="1"/>
  <c r="G26" i="1"/>
  <c r="G25" i="1"/>
  <c r="G24" i="1"/>
  <c r="G22" i="1"/>
  <c r="G21" i="1"/>
  <c r="G19" i="1"/>
  <c r="G18" i="1"/>
  <c r="G12" i="1"/>
  <c r="G11" i="1"/>
  <c r="G9" i="1"/>
  <c r="G8" i="1"/>
  <c r="G6" i="1"/>
  <c r="G23" i="1" l="1"/>
  <c r="G20" i="1"/>
  <c r="G10" i="1"/>
  <c r="G7" i="1"/>
</calcChain>
</file>

<file path=xl/sharedStrings.xml><?xml version="1.0" encoding="utf-8"?>
<sst xmlns="http://schemas.openxmlformats.org/spreadsheetml/2006/main" count="248" uniqueCount="29">
  <si>
    <t>n</t>
  </si>
  <si>
    <t>Параметр</t>
  </si>
  <si>
    <t>Массив входных данных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</si>
  <si>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</si>
  <si>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</si>
  <si>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</si>
  <si>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</si>
  <si>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</si>
  <si>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</si>
  <si>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Сортировка выбором</t>
  </si>
  <si>
    <t>Сорторовка вставками</t>
  </si>
  <si>
    <t>Сортировка пузырьком</t>
  </si>
  <si>
    <t>Сортировка расческой</t>
  </si>
  <si>
    <t>№ запуска</t>
  </si>
  <si>
    <t>Ср. значение</t>
  </si>
  <si>
    <t>Сортировка вставками 1000</t>
  </si>
  <si>
    <t>Убывание</t>
  </si>
  <si>
    <t>Возрастание</t>
  </si>
  <si>
    <t>Рандом</t>
  </si>
  <si>
    <t>Сортировка выбором 10000</t>
  </si>
  <si>
    <t>Сортировка выбором 100000</t>
  </si>
  <si>
    <t>Сортировка выбором 1000</t>
  </si>
  <si>
    <t>Среднее значение</t>
  </si>
  <si>
    <t>Сортировка пузырьком 1000</t>
  </si>
  <si>
    <t>Сортировка пузырьком 10000</t>
  </si>
  <si>
    <t>Сортировка пузырьком 100000</t>
  </si>
  <si>
    <t>Сортировка расческой 1000</t>
  </si>
  <si>
    <t>Сортировка расческой 10000</t>
  </si>
  <si>
    <t>Сортировка расческой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</si>
</sst>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/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19" xfId="0" applyBorder="1"/>
    <xf numFmtId="0" fontId="0" fillId="0" borderId="30" xfId="0" applyBorder="1"/>
    <xf numFmtId="0" fontId="1" fillId="0" borderId="31" xfId="0" applyFont="1" applyBorder="1" applyAlignment="1">
      <alignment horizontal="center"/>
    </xf>
    <xf numFmtId="0" fontId="1" fillId="0" borderId="36" xfId="0" applyFont="1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43" xfId="0" applyFont="1" applyBorder="1"/>
    <xf numFmtId="0" fontId="1" fillId="0" borderId="38" xfId="0" applyFont="1" applyBorder="1"/>
    <xf numFmtId="0" fontId="0" fillId="0" borderId="5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/>
    <xf numFmtId="0" fontId="2" fillId="0" borderId="24" xfId="0" applyFont="1" applyBorder="1"/>
    <xf numFmtId="0" fontId="2" fillId="0" borderId="0" xfId="0" applyFont="1" applyBorder="1"/>
    <xf numFmtId="0" fontId="0" fillId="0" borderId="5" xfId="0" applyFill="1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0" borderId="51" xfId="0" applyFont="1" applyBorder="1"/>
    <xf numFmtId="0" fontId="0" fillId="0" borderId="52" xfId="0" applyBorder="1"/>
    <xf numFmtId="0" fontId="1" fillId="0" borderId="53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1" fillId="0" borderId="16" xfId="0" applyFont="1" applyBorder="1"/>
    <xf numFmtId="0" fontId="1" fillId="0" borderId="40" xfId="0" applyFont="1" applyBorder="1"/>
    <xf numFmtId="0" fontId="0" fillId="0" borderId="41" xfId="0" applyBorder="1" applyAlignment="1">
      <alignment horizontal="center"/>
    </xf>
    <xf numFmtId="0" fontId="0" fillId="0" borderId="55" xfId="0" applyBorder="1"/>
    <xf numFmtId="0" fontId="0" fillId="0" borderId="18" xfId="0" applyFill="1" applyBorder="1"/>
    <xf numFmtId="0" fontId="0" fillId="0" borderId="56" xfId="0" applyBorder="1" applyAlignment="1">
      <alignment horizontal="center"/>
    </xf>
    <xf numFmtId="0" fontId="1" fillId="0" borderId="42" xfId="0" applyFont="1" applyBorder="1"/>
    <xf numFmtId="0" fontId="0" fillId="0" borderId="19" xfId="0" applyFill="1" applyBorder="1"/>
    <xf numFmtId="0" fontId="1" fillId="0" borderId="39" xfId="0" applyFont="1" applyBorder="1"/>
    <xf numFmtId="0" fontId="0" fillId="0" borderId="57" xfId="0" applyBorder="1"/>
    <xf numFmtId="0" fontId="0" fillId="0" borderId="19" xfId="0" applyBorder="1" applyAlignment="1">
      <alignment horizontal="center"/>
    </xf>
    <xf numFmtId="0" fontId="0" fillId="0" borderId="58" xfId="0" applyBorder="1"/>
    <xf numFmtId="0" fontId="1" fillId="0" borderId="2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4FEC-6460-4448-8051-761AE3C1F11E}">
  <dimension ref="B1:H52"/>
  <sheetViews>
    <sheetView tabSelected="1" topLeftCell="A19" zoomScaleNormal="100" workbookViewId="0">
      <selection activeCell="I42" sqref="I42"/>
    </sheetView>
  </sheetViews>
  <sheetFormatPr defaultRowHeight="15" x14ac:dyDescent="0.25"/>
  <cols>
    <col min="4" max="4" width="16.42578125" customWidth="1"/>
    <col min="5" max="5" width="21.7109375" customWidth="1"/>
    <col min="6" max="6" width="20.140625" customWidth="1"/>
    <col min="7" max="7" width="18.42578125" customWidth="1"/>
  </cols>
  <sheetData>
    <row r="1" spans="2:7" ht="15.75" thickBot="1" x14ac:dyDescent="0.3"/>
    <row r="2" spans="2:7" ht="15.75" thickBot="1" x14ac:dyDescent="0.3">
      <c r="B2" s="73" t="s">
        <v>9</v>
      </c>
      <c r="C2" s="74"/>
      <c r="D2" s="74"/>
      <c r="E2" s="74"/>
      <c r="F2" s="74"/>
      <c r="G2" s="75"/>
    </row>
    <row r="3" spans="2:7" x14ac:dyDescent="0.25">
      <c r="B3" s="76" t="s">
        <v>0</v>
      </c>
      <c r="C3" s="74" t="s">
        <v>1</v>
      </c>
      <c r="D3" s="1" t="s">
        <v>2</v>
      </c>
      <c r="E3" s="1"/>
      <c r="F3" s="1"/>
      <c r="G3" s="75" t="s">
        <v>22</v>
      </c>
    </row>
    <row r="4" spans="2:7" x14ac:dyDescent="0.25">
      <c r="B4" s="3"/>
      <c r="C4" s="4"/>
      <c r="D4" s="5" t="s">
        <v>3</v>
      </c>
      <c r="E4" s="5" t="s">
        <v>4</v>
      </c>
      <c r="F4" s="5" t="s">
        <v>5</v>
      </c>
      <c r="G4" s="6"/>
    </row>
    <row r="5" spans="2:7" x14ac:dyDescent="0.25">
      <c r="B5" s="2">
        <v>1000</v>
      </c>
      <c r="C5" s="5" t="s">
        <v>6</v>
      </c>
      <c r="D5" s="41">
        <v>499500</v>
      </c>
      <c r="E5" s="7">
        <v>499500</v>
      </c>
      <c r="F5" s="7">
        <v>499500</v>
      </c>
      <c r="G5" s="8">
        <f>SUM(D5:F5)/3</f>
        <v>499500</v>
      </c>
    </row>
    <row r="6" spans="2:7" x14ac:dyDescent="0.25">
      <c r="B6" s="9"/>
      <c r="C6" s="5" t="s">
        <v>7</v>
      </c>
      <c r="D6" s="41">
        <v>999</v>
      </c>
      <c r="E6" s="17">
        <v>999</v>
      </c>
      <c r="F6" s="17">
        <v>999</v>
      </c>
      <c r="G6" s="8">
        <f t="shared" ref="G6:G13" si="0">SUM(D6:F6)/3</f>
        <v>999</v>
      </c>
    </row>
    <row r="7" spans="2:7" x14ac:dyDescent="0.25">
      <c r="B7" s="3"/>
      <c r="C7" s="5" t="s">
        <v>8</v>
      </c>
      <c r="D7" s="7">
        <f>Запуски!$E$15</f>
        <v>2.1</v>
      </c>
      <c r="E7" s="42">
        <f>Запуски!$H$15</f>
        <v>2.5</v>
      </c>
      <c r="F7" s="7">
        <f>Запуски!$K$15</f>
        <v>2.8</v>
      </c>
      <c r="G7" s="8">
        <f t="shared" si="0"/>
        <v>2.4666666666666663</v>
      </c>
    </row>
    <row r="8" spans="2:7" x14ac:dyDescent="0.25">
      <c r="B8" s="2">
        <v>10000</v>
      </c>
      <c r="C8" s="5" t="s">
        <v>6</v>
      </c>
      <c r="D8" s="41">
        <v>49995000</v>
      </c>
      <c r="E8" s="41">
        <v>49995000</v>
      </c>
      <c r="F8" s="41">
        <v>49995000</v>
      </c>
      <c r="G8" s="8">
        <f t="shared" si="0"/>
        <v>49995000</v>
      </c>
    </row>
    <row r="9" spans="2:7" x14ac:dyDescent="0.25">
      <c r="B9" s="9"/>
      <c r="C9" s="5" t="s">
        <v>7</v>
      </c>
      <c r="D9" s="41">
        <v>9999</v>
      </c>
      <c r="E9" s="41">
        <v>9999</v>
      </c>
      <c r="F9" s="41">
        <v>9999</v>
      </c>
      <c r="G9" s="8">
        <f t="shared" si="0"/>
        <v>9999</v>
      </c>
    </row>
    <row r="10" spans="2:7" x14ac:dyDescent="0.25">
      <c r="B10" s="3"/>
      <c r="C10" s="5" t="s">
        <v>8</v>
      </c>
      <c r="D10" s="68">
        <f>Запуски!$P$15</f>
        <v>237.6</v>
      </c>
      <c r="E10" s="69">
        <f>Запуски!$S$15</f>
        <v>224.1</v>
      </c>
      <c r="F10" s="68">
        <f>Запуски!$V$15</f>
        <v>299.8</v>
      </c>
      <c r="G10" s="8">
        <f t="shared" si="0"/>
        <v>253.83333333333334</v>
      </c>
    </row>
    <row r="11" spans="2:7" x14ac:dyDescent="0.25">
      <c r="B11" s="2">
        <v>100000</v>
      </c>
      <c r="C11" s="66" t="s">
        <v>6</v>
      </c>
      <c r="D11" s="41">
        <v>704982704</v>
      </c>
      <c r="E11" s="41">
        <v>704982704</v>
      </c>
      <c r="F11" s="89">
        <v>704982704</v>
      </c>
      <c r="G11" s="67">
        <f t="shared" si="0"/>
        <v>704982704</v>
      </c>
    </row>
    <row r="12" spans="2:7" x14ac:dyDescent="0.25">
      <c r="B12" s="9"/>
      <c r="C12" s="66" t="s">
        <v>7</v>
      </c>
      <c r="D12" s="87">
        <v>99999</v>
      </c>
      <c r="E12" s="87">
        <v>99999</v>
      </c>
      <c r="F12" s="90">
        <v>99999</v>
      </c>
      <c r="G12" s="67">
        <f t="shared" si="0"/>
        <v>99999</v>
      </c>
    </row>
    <row r="13" spans="2:7" ht="15.75" thickBot="1" x14ac:dyDescent="0.3">
      <c r="B13" s="10"/>
      <c r="C13" s="11" t="s">
        <v>8</v>
      </c>
      <c r="D13" s="71">
        <f>Запуски!$AA$15</f>
        <v>22164.9</v>
      </c>
      <c r="E13" s="71">
        <f>Запуски!$AD$15</f>
        <v>21816.400000000001</v>
      </c>
      <c r="F13" s="77">
        <f>Запуски!$AG$15</f>
        <v>22170.400000000001</v>
      </c>
      <c r="G13" s="13">
        <f t="shared" si="0"/>
        <v>22050.566666666669</v>
      </c>
    </row>
    <row r="14" spans="2:7" ht="15.75" thickBot="1" x14ac:dyDescent="0.3"/>
    <row r="15" spans="2:7" ht="15.75" thickBot="1" x14ac:dyDescent="0.3">
      <c r="B15" s="73" t="s">
        <v>10</v>
      </c>
      <c r="C15" s="74"/>
      <c r="D15" s="74"/>
      <c r="E15" s="74"/>
      <c r="F15" s="74"/>
      <c r="G15" s="75"/>
    </row>
    <row r="16" spans="2:7" x14ac:dyDescent="0.25">
      <c r="B16" s="76" t="s">
        <v>0</v>
      </c>
      <c r="C16" s="74" t="s">
        <v>1</v>
      </c>
      <c r="D16" s="1" t="s">
        <v>2</v>
      </c>
      <c r="E16" s="1"/>
      <c r="F16" s="1"/>
      <c r="G16" s="75" t="s">
        <v>22</v>
      </c>
    </row>
    <row r="17" spans="2:8" x14ac:dyDescent="0.25">
      <c r="B17" s="3"/>
      <c r="C17" s="4"/>
      <c r="D17" s="5" t="s">
        <v>3</v>
      </c>
      <c r="E17" s="5" t="s">
        <v>4</v>
      </c>
      <c r="F17" s="5" t="s">
        <v>5</v>
      </c>
      <c r="G17" s="6"/>
    </row>
    <row r="18" spans="2:8" x14ac:dyDescent="0.25">
      <c r="B18" s="2">
        <v>1000</v>
      </c>
      <c r="C18" s="5" t="s">
        <v>6</v>
      </c>
      <c r="D18" s="41">
        <v>499500</v>
      </c>
      <c r="E18" s="7">
        <v>499500</v>
      </c>
      <c r="F18" s="7">
        <v>499500</v>
      </c>
      <c r="G18" s="8">
        <f>SUM(D18:F18)/3</f>
        <v>499500</v>
      </c>
    </row>
    <row r="19" spans="2:8" x14ac:dyDescent="0.25">
      <c r="B19" s="9"/>
      <c r="C19" s="5" t="s">
        <v>7</v>
      </c>
      <c r="D19" s="41">
        <v>999</v>
      </c>
      <c r="E19" s="17">
        <v>999</v>
      </c>
      <c r="F19" s="17">
        <v>999</v>
      </c>
      <c r="G19" s="8">
        <f t="shared" ref="G19:G26" si="1">SUM(D19:F19)/3</f>
        <v>999</v>
      </c>
    </row>
    <row r="20" spans="2:8" x14ac:dyDescent="0.25">
      <c r="B20" s="3"/>
      <c r="C20" s="5" t="s">
        <v>8</v>
      </c>
      <c r="D20" s="7">
        <f>Запуски!$E$30</f>
        <v>1.7</v>
      </c>
      <c r="E20" s="7">
        <f>Запуски!$H$30</f>
        <v>4.5</v>
      </c>
      <c r="F20" s="7">
        <f>Запуски!$K$30</f>
        <v>3.5</v>
      </c>
      <c r="G20" s="8">
        <f t="shared" si="1"/>
        <v>3.2333333333333329</v>
      </c>
    </row>
    <row r="21" spans="2:8" x14ac:dyDescent="0.25">
      <c r="B21" s="2">
        <v>10000</v>
      </c>
      <c r="C21" s="5" t="s">
        <v>6</v>
      </c>
      <c r="D21" s="41">
        <v>49995000</v>
      </c>
      <c r="E21" s="41">
        <v>49995000</v>
      </c>
      <c r="F21" s="41">
        <v>49995000</v>
      </c>
      <c r="G21" s="8">
        <f t="shared" si="1"/>
        <v>49995000</v>
      </c>
    </row>
    <row r="22" spans="2:8" x14ac:dyDescent="0.25">
      <c r="B22" s="9"/>
      <c r="C22" s="5" t="s">
        <v>7</v>
      </c>
      <c r="D22" s="41">
        <v>9999</v>
      </c>
      <c r="E22" s="41">
        <v>9999</v>
      </c>
      <c r="F22" s="41">
        <v>9999</v>
      </c>
      <c r="G22" s="8">
        <f t="shared" si="1"/>
        <v>9999</v>
      </c>
    </row>
    <row r="23" spans="2:8" x14ac:dyDescent="0.25">
      <c r="B23" s="3"/>
      <c r="C23" s="66" t="s">
        <v>8</v>
      </c>
      <c r="D23" s="68">
        <f>Запуски!$P$30</f>
        <v>197.2</v>
      </c>
      <c r="E23" s="69">
        <f>Запуски!$S$30</f>
        <v>392</v>
      </c>
      <c r="F23" s="68">
        <f>Запуски!$V$30</f>
        <v>397</v>
      </c>
      <c r="G23" s="67">
        <f t="shared" si="1"/>
        <v>328.73333333333335</v>
      </c>
    </row>
    <row r="24" spans="2:8" x14ac:dyDescent="0.25">
      <c r="B24" s="2">
        <v>100000</v>
      </c>
      <c r="C24" s="66" t="s">
        <v>6</v>
      </c>
      <c r="D24" s="41">
        <v>704982704</v>
      </c>
      <c r="E24" s="86">
        <v>704982704</v>
      </c>
      <c r="F24" s="41">
        <v>704982704</v>
      </c>
      <c r="G24" s="67">
        <f t="shared" si="1"/>
        <v>704982704</v>
      </c>
    </row>
    <row r="25" spans="2:8" x14ac:dyDescent="0.25">
      <c r="B25" s="9"/>
      <c r="C25" s="66" t="s">
        <v>7</v>
      </c>
      <c r="D25" s="87">
        <v>99999</v>
      </c>
      <c r="E25" s="41">
        <v>99999</v>
      </c>
      <c r="F25" s="88">
        <v>99999</v>
      </c>
      <c r="G25" s="67">
        <f t="shared" si="1"/>
        <v>99999</v>
      </c>
    </row>
    <row r="26" spans="2:8" ht="15.75" thickBot="1" x14ac:dyDescent="0.3">
      <c r="B26" s="10"/>
      <c r="C26" s="70" t="s">
        <v>8</v>
      </c>
      <c r="D26" s="71">
        <f>Запуски!$AA$30</f>
        <v>18606.2</v>
      </c>
      <c r="E26" s="71">
        <f>Запуски!$AD$30</f>
        <v>29400.3</v>
      </c>
      <c r="F26" s="12">
        <f>Запуски!$AG$30</f>
        <v>28546.6</v>
      </c>
      <c r="G26" s="72">
        <f t="shared" si="1"/>
        <v>25517.7</v>
      </c>
    </row>
    <row r="27" spans="2:8" ht="15.75" thickBot="1" x14ac:dyDescent="0.3"/>
    <row r="28" spans="2:8" ht="15.75" thickBot="1" x14ac:dyDescent="0.3">
      <c r="B28" s="83" t="s">
        <v>11</v>
      </c>
      <c r="C28" s="84"/>
      <c r="D28" s="84"/>
      <c r="E28" s="84"/>
      <c r="F28" s="84"/>
      <c r="G28" s="85"/>
    </row>
    <row r="29" spans="2:8" x14ac:dyDescent="0.25">
      <c r="B29" s="9" t="s">
        <v>0</v>
      </c>
      <c r="C29" s="81" t="s">
        <v>1</v>
      </c>
      <c r="D29" s="4" t="s">
        <v>2</v>
      </c>
      <c r="E29" s="4"/>
      <c r="F29" s="4"/>
      <c r="G29" s="82" t="s">
        <v>22</v>
      </c>
    </row>
    <row r="30" spans="2:8" x14ac:dyDescent="0.25">
      <c r="B30" s="3"/>
      <c r="C30" s="4"/>
      <c r="D30" s="5" t="s">
        <v>3</v>
      </c>
      <c r="E30" s="5" t="s">
        <v>4</v>
      </c>
      <c r="F30" s="5" t="s">
        <v>5</v>
      </c>
      <c r="G30" s="78"/>
      <c r="H30" s="19"/>
    </row>
    <row r="31" spans="2:8" x14ac:dyDescent="0.25">
      <c r="B31" s="2">
        <v>1000</v>
      </c>
      <c r="C31" s="5" t="s">
        <v>6</v>
      </c>
      <c r="D31" s="41">
        <v>997002</v>
      </c>
      <c r="E31" s="41">
        <v>997002</v>
      </c>
      <c r="F31" s="41">
        <v>997002</v>
      </c>
      <c r="G31" s="79">
        <f>SUM(D31:F31)/3</f>
        <v>997002</v>
      </c>
      <c r="H31" s="19"/>
    </row>
    <row r="32" spans="2:8" x14ac:dyDescent="0.25">
      <c r="B32" s="9"/>
      <c r="C32" s="5" t="s">
        <v>7</v>
      </c>
      <c r="D32" s="41">
        <v>0</v>
      </c>
      <c r="E32" s="41">
        <v>499499</v>
      </c>
      <c r="F32" s="41">
        <v>250808</v>
      </c>
      <c r="G32" s="79">
        <f t="shared" ref="G32:G39" si="2">SUM(D32:F32)/3</f>
        <v>250102.33333333334</v>
      </c>
      <c r="H32" s="19"/>
    </row>
    <row r="33" spans="2:8" x14ac:dyDescent="0.25">
      <c r="B33" s="3"/>
      <c r="C33" s="5" t="s">
        <v>8</v>
      </c>
      <c r="D33" s="7">
        <f>Запуски!$E$45</f>
        <v>4.5</v>
      </c>
      <c r="E33" s="7">
        <f>Запуски!$H$45</f>
        <v>8.5</v>
      </c>
      <c r="F33" s="7">
        <f>Запуски!$K$45</f>
        <v>6.9</v>
      </c>
      <c r="G33" s="79">
        <f t="shared" si="2"/>
        <v>6.6333333333333329</v>
      </c>
      <c r="H33" s="19"/>
    </row>
    <row r="34" spans="2:8" x14ac:dyDescent="0.25">
      <c r="B34" s="2">
        <v>10000</v>
      </c>
      <c r="C34" s="5" t="s">
        <v>6</v>
      </c>
      <c r="D34" s="41">
        <v>99970002</v>
      </c>
      <c r="E34" s="41">
        <v>99970002</v>
      </c>
      <c r="F34" s="41">
        <v>99970002</v>
      </c>
      <c r="G34" s="79">
        <f t="shared" si="2"/>
        <v>99970002</v>
      </c>
      <c r="H34" s="19"/>
    </row>
    <row r="35" spans="2:8" x14ac:dyDescent="0.25">
      <c r="B35" s="9"/>
      <c r="C35" s="5" t="s">
        <v>7</v>
      </c>
      <c r="D35" s="7">
        <v>0</v>
      </c>
      <c r="E35" s="41">
        <v>49994999</v>
      </c>
      <c r="F35" s="41">
        <v>24718208</v>
      </c>
      <c r="G35" s="79">
        <f t="shared" si="2"/>
        <v>24904402.333333332</v>
      </c>
      <c r="H35" s="19"/>
    </row>
    <row r="36" spans="2:8" x14ac:dyDescent="0.25">
      <c r="B36" s="3"/>
      <c r="C36" s="5" t="s">
        <v>8</v>
      </c>
      <c r="D36" s="7">
        <f>Запуски!$P$45</f>
        <v>640</v>
      </c>
      <c r="E36" s="7">
        <f>Запуски!$S$45</f>
        <v>1212.5</v>
      </c>
      <c r="F36" s="7">
        <f>Запуски!$V$45</f>
        <v>899.8</v>
      </c>
      <c r="G36" s="79">
        <f t="shared" si="2"/>
        <v>917.43333333333339</v>
      </c>
      <c r="H36" s="19"/>
    </row>
    <row r="37" spans="2:8" x14ac:dyDescent="0.25">
      <c r="B37" s="2">
        <v>100000</v>
      </c>
      <c r="C37" s="5" t="s">
        <v>6</v>
      </c>
      <c r="D37" s="41">
        <v>1409765410</v>
      </c>
      <c r="E37" s="41">
        <v>1409765410</v>
      </c>
      <c r="F37" s="41">
        <v>1409765410</v>
      </c>
      <c r="G37" s="79">
        <f t="shared" si="2"/>
        <v>1409765410</v>
      </c>
      <c r="H37" s="19"/>
    </row>
    <row r="38" spans="2:8" x14ac:dyDescent="0.25">
      <c r="B38" s="9"/>
      <c r="C38" s="5" t="s">
        <v>7</v>
      </c>
      <c r="D38" s="46">
        <v>0</v>
      </c>
      <c r="E38" s="41">
        <v>704982703</v>
      </c>
      <c r="F38" s="41">
        <v>1831907164</v>
      </c>
      <c r="G38" s="79">
        <f t="shared" si="2"/>
        <v>845629955.66666663</v>
      </c>
      <c r="H38" s="19"/>
    </row>
    <row r="39" spans="2:8" ht="15.75" thickBot="1" x14ac:dyDescent="0.3">
      <c r="B39" s="10"/>
      <c r="C39" s="11" t="s">
        <v>8</v>
      </c>
      <c r="D39" s="12">
        <f>Запуски!$AA$45</f>
        <v>42202.400000000001</v>
      </c>
      <c r="E39" s="12">
        <f>Запуски!$AD$45</f>
        <v>67711.100000000006</v>
      </c>
      <c r="F39" s="12">
        <f>Запуски!$AG$45</f>
        <v>65428.6</v>
      </c>
      <c r="G39" s="80">
        <f t="shared" si="2"/>
        <v>58447.366666666669</v>
      </c>
      <c r="H39" s="19"/>
    </row>
    <row r="40" spans="2:8" ht="15.75" thickBot="1" x14ac:dyDescent="0.3"/>
    <row r="41" spans="2:8" ht="15.75" thickBot="1" x14ac:dyDescent="0.3">
      <c r="B41" s="83" t="s">
        <v>12</v>
      </c>
      <c r="C41" s="84"/>
      <c r="D41" s="84"/>
      <c r="E41" s="84"/>
      <c r="F41" s="84"/>
      <c r="G41" s="85"/>
    </row>
    <row r="42" spans="2:8" x14ac:dyDescent="0.25">
      <c r="B42" s="9" t="s">
        <v>0</v>
      </c>
      <c r="C42" s="81" t="s">
        <v>1</v>
      </c>
      <c r="D42" s="4" t="s">
        <v>2</v>
      </c>
      <c r="E42" s="4"/>
      <c r="F42" s="4"/>
      <c r="G42" s="82" t="s">
        <v>22</v>
      </c>
    </row>
    <row r="43" spans="2:8" x14ac:dyDescent="0.25">
      <c r="B43" s="3"/>
      <c r="C43" s="4"/>
      <c r="D43" s="5" t="s">
        <v>3</v>
      </c>
      <c r="E43" s="92" t="s">
        <v>4</v>
      </c>
      <c r="F43" s="92" t="s">
        <v>5</v>
      </c>
      <c r="G43" s="6"/>
    </row>
    <row r="44" spans="2:8" x14ac:dyDescent="0.25">
      <c r="B44" s="2">
        <v>1000</v>
      </c>
      <c r="C44" s="5" t="s">
        <v>6</v>
      </c>
      <c r="D44" s="88">
        <v>18713</v>
      </c>
      <c r="E44" s="93">
        <v>19712</v>
      </c>
      <c r="F44" s="17">
        <v>20711</v>
      </c>
      <c r="G44" s="91">
        <f>SUM(D44:F44)/3</f>
        <v>19712</v>
      </c>
    </row>
    <row r="45" spans="2:8" x14ac:dyDescent="0.25">
      <c r="B45" s="9"/>
      <c r="C45" s="5" t="s">
        <v>7</v>
      </c>
      <c r="D45" s="7">
        <v>0</v>
      </c>
      <c r="E45" s="89">
        <f>Запуски!$G$60</f>
        <v>1582</v>
      </c>
      <c r="F45" s="94">
        <v>2732</v>
      </c>
      <c r="G45" s="7">
        <f t="shared" ref="G45:G52" si="3">SUM(D45:F45)/3</f>
        <v>1438</v>
      </c>
    </row>
    <row r="46" spans="2:8" x14ac:dyDescent="0.25">
      <c r="B46" s="3"/>
      <c r="C46" s="5" t="s">
        <v>8</v>
      </c>
      <c r="D46" s="7"/>
      <c r="E46" s="42">
        <f>Запуски!$H$60</f>
        <v>0.3</v>
      </c>
      <c r="F46" s="42">
        <v>0.6</v>
      </c>
      <c r="G46" s="8">
        <f t="shared" si="3"/>
        <v>0.3</v>
      </c>
    </row>
    <row r="47" spans="2:8" x14ac:dyDescent="0.25">
      <c r="B47" s="2">
        <v>10000</v>
      </c>
      <c r="C47" s="5" t="s">
        <v>6</v>
      </c>
      <c r="D47" s="41">
        <v>276739</v>
      </c>
      <c r="E47" s="89">
        <v>286738</v>
      </c>
      <c r="F47" s="89">
        <v>286738</v>
      </c>
      <c r="G47" s="8">
        <f t="shared" si="3"/>
        <v>283405</v>
      </c>
    </row>
    <row r="48" spans="2:8" x14ac:dyDescent="0.25">
      <c r="B48" s="9"/>
      <c r="C48" s="5" t="s">
        <v>7</v>
      </c>
      <c r="D48" s="88">
        <v>0</v>
      </c>
      <c r="E48" s="93">
        <v>20078</v>
      </c>
      <c r="F48" s="17">
        <v>28748</v>
      </c>
      <c r="G48" s="8">
        <f t="shared" si="3"/>
        <v>16275.333333333334</v>
      </c>
    </row>
    <row r="49" spans="2:7" x14ac:dyDescent="0.25">
      <c r="B49" s="3"/>
      <c r="C49" s="5" t="s">
        <v>8</v>
      </c>
      <c r="D49" s="7">
        <f>Запуски!$P$60</f>
        <v>1.4</v>
      </c>
      <c r="E49" s="42">
        <f>Запуски!$S$60</f>
        <v>3.3</v>
      </c>
      <c r="F49" s="42">
        <f>Запуски!$V$60</f>
        <v>4.8</v>
      </c>
      <c r="G49" s="8">
        <f t="shared" si="3"/>
        <v>3.1666666666666665</v>
      </c>
    </row>
    <row r="50" spans="2:7" x14ac:dyDescent="0.25">
      <c r="B50" s="2">
        <v>100000</v>
      </c>
      <c r="C50" s="5" t="s">
        <v>6</v>
      </c>
      <c r="D50" s="88">
        <v>3666745</v>
      </c>
      <c r="E50" s="93">
        <v>3766744</v>
      </c>
      <c r="F50" s="17">
        <v>3866743</v>
      </c>
      <c r="G50" s="8">
        <f t="shared" si="3"/>
        <v>3766744</v>
      </c>
    </row>
    <row r="51" spans="2:7" x14ac:dyDescent="0.25">
      <c r="B51" s="9"/>
      <c r="C51" s="5" t="s">
        <v>7</v>
      </c>
      <c r="D51" s="7">
        <v>0</v>
      </c>
      <c r="E51" s="89">
        <v>244174</v>
      </c>
      <c r="F51" s="95">
        <v>291802</v>
      </c>
      <c r="G51" s="8">
        <f t="shared" si="3"/>
        <v>178658.66666666666</v>
      </c>
    </row>
    <row r="52" spans="2:7" ht="15.75" thickBot="1" x14ac:dyDescent="0.3">
      <c r="B52" s="10"/>
      <c r="C52" s="11" t="s">
        <v>8</v>
      </c>
      <c r="D52" s="12">
        <f>Запуски!$AA$60</f>
        <v>24.1</v>
      </c>
      <c r="E52" s="12">
        <f>Запуски!$AD$60</f>
        <v>42.6</v>
      </c>
      <c r="F52" s="12">
        <f>Запуски!$AG$60</f>
        <v>59.6</v>
      </c>
      <c r="G52" s="13">
        <f t="shared" si="3"/>
        <v>42.1</v>
      </c>
    </row>
  </sheetData>
  <mergeCells count="32">
    <mergeCell ref="B44:B46"/>
    <mergeCell ref="B47:B49"/>
    <mergeCell ref="B50:B52"/>
    <mergeCell ref="B31:B33"/>
    <mergeCell ref="B34:B36"/>
    <mergeCell ref="B37:B39"/>
    <mergeCell ref="B41:G41"/>
    <mergeCell ref="B42:B43"/>
    <mergeCell ref="C42:C43"/>
    <mergeCell ref="D42:F42"/>
    <mergeCell ref="G42:G43"/>
    <mergeCell ref="B18:B20"/>
    <mergeCell ref="B21:B23"/>
    <mergeCell ref="B24:B26"/>
    <mergeCell ref="B28:G28"/>
    <mergeCell ref="B29:B30"/>
    <mergeCell ref="C29:C30"/>
    <mergeCell ref="D29:F29"/>
    <mergeCell ref="G29:G30"/>
    <mergeCell ref="B8:B10"/>
    <mergeCell ref="B11:B13"/>
    <mergeCell ref="B15:G15"/>
    <mergeCell ref="B16:B17"/>
    <mergeCell ref="C16:C17"/>
    <mergeCell ref="D16:F16"/>
    <mergeCell ref="G16:G17"/>
    <mergeCell ref="B2:G2"/>
    <mergeCell ref="B3:B4"/>
    <mergeCell ref="C3:C4"/>
    <mergeCell ref="D3:F3"/>
    <mergeCell ref="G3:G4"/>
    <mergeCell ref="B5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B463-F0A1-4A7F-B997-D35390D55285}">
  <dimension ref="A1:AI76"/>
  <sheetViews>
    <sheetView topLeftCell="T43" zoomScale="85" zoomScaleNormal="85" workbookViewId="0">
      <selection activeCell="AG60" sqref="AG60"/>
    </sheetView>
  </sheetViews>
  <sheetFormatPr defaultRowHeight="15" x14ac:dyDescent="0.25"/>
  <cols>
    <col min="1" max="1" width="7" customWidth="1"/>
    <col min="2" max="2" width="13.7109375" customWidth="1"/>
    <col min="3" max="3" width="11.42578125" customWidth="1"/>
    <col min="4" max="4" width="9" customWidth="1"/>
    <col min="5" max="5" width="9.42578125" customWidth="1"/>
    <col min="6" max="6" width="11.140625" customWidth="1"/>
    <col min="7" max="7" width="9.140625" customWidth="1"/>
    <col min="8" max="8" width="6.85546875" customWidth="1"/>
    <col min="9" max="9" width="10.85546875" customWidth="1"/>
    <col min="13" max="14" width="13.42578125" customWidth="1"/>
    <col min="17" max="17" width="13.85546875" customWidth="1"/>
    <col min="20" max="20" width="12.42578125" customWidth="1"/>
    <col min="24" max="24" width="13.85546875" customWidth="1"/>
    <col min="25" max="25" width="17.42578125" customWidth="1"/>
    <col min="26" max="26" width="10.28515625" customWidth="1"/>
    <col min="27" max="27" width="21.5703125" customWidth="1"/>
    <col min="28" max="28" width="16.5703125" customWidth="1"/>
    <col min="29" max="29" width="16" customWidth="1"/>
    <col min="30" max="30" width="19.85546875" customWidth="1"/>
    <col min="31" max="31" width="15.140625" customWidth="1"/>
    <col min="32" max="32" width="15.28515625" customWidth="1"/>
    <col min="33" max="33" width="16" customWidth="1"/>
  </cols>
  <sheetData>
    <row r="1" spans="1:33" ht="15.75" thickBot="1" x14ac:dyDescent="0.3"/>
    <row r="2" spans="1:33" ht="16.5" thickTop="1" thickBot="1" x14ac:dyDescent="0.3">
      <c r="B2" s="33" t="s">
        <v>21</v>
      </c>
      <c r="C2" s="24"/>
      <c r="D2" s="24"/>
      <c r="E2" s="24"/>
      <c r="F2" s="24"/>
      <c r="G2" s="24"/>
      <c r="H2" s="24"/>
      <c r="I2" s="24"/>
      <c r="J2" s="24"/>
      <c r="K2" s="25"/>
      <c r="M2" s="33" t="s">
        <v>19</v>
      </c>
      <c r="N2" s="24"/>
      <c r="O2" s="24"/>
      <c r="P2" s="24"/>
      <c r="Q2" s="24"/>
      <c r="R2" s="24"/>
      <c r="S2" s="24"/>
      <c r="T2" s="24"/>
      <c r="U2" s="24"/>
      <c r="V2" s="25"/>
      <c r="X2" s="33" t="s">
        <v>20</v>
      </c>
      <c r="Y2" s="24"/>
      <c r="Z2" s="24"/>
      <c r="AA2" s="24"/>
      <c r="AB2" s="24"/>
      <c r="AC2" s="24"/>
      <c r="AD2" s="24"/>
      <c r="AE2" s="24"/>
      <c r="AF2" s="24"/>
      <c r="AG2" s="25"/>
    </row>
    <row r="3" spans="1:33" ht="15.75" thickBot="1" x14ac:dyDescent="0.3">
      <c r="A3" s="16"/>
      <c r="B3" s="34"/>
      <c r="C3" s="35" t="s">
        <v>17</v>
      </c>
      <c r="D3" s="36"/>
      <c r="E3" s="37"/>
      <c r="F3" s="36" t="s">
        <v>16</v>
      </c>
      <c r="G3" s="36"/>
      <c r="H3" s="37"/>
      <c r="I3" s="36" t="s">
        <v>18</v>
      </c>
      <c r="J3" s="36"/>
      <c r="K3" s="38"/>
      <c r="M3" s="34"/>
      <c r="N3" s="35" t="s">
        <v>17</v>
      </c>
      <c r="O3" s="36"/>
      <c r="P3" s="37"/>
      <c r="Q3" s="36" t="s">
        <v>16</v>
      </c>
      <c r="R3" s="36"/>
      <c r="S3" s="37"/>
      <c r="T3" s="36" t="s">
        <v>18</v>
      </c>
      <c r="U3" s="36"/>
      <c r="V3" s="38"/>
      <c r="X3" s="34"/>
      <c r="Y3" s="35" t="s">
        <v>17</v>
      </c>
      <c r="Z3" s="36"/>
      <c r="AA3" s="37"/>
      <c r="AB3" s="36" t="s">
        <v>16</v>
      </c>
      <c r="AC3" s="36"/>
      <c r="AD3" s="37"/>
      <c r="AE3" s="36" t="s">
        <v>18</v>
      </c>
      <c r="AF3" s="36"/>
      <c r="AG3" s="38"/>
    </row>
    <row r="4" spans="1:33" x14ac:dyDescent="0.25">
      <c r="A4" s="16"/>
      <c r="B4" s="39" t="s">
        <v>13</v>
      </c>
      <c r="C4" s="28" t="s">
        <v>6</v>
      </c>
      <c r="D4" s="14" t="s">
        <v>7</v>
      </c>
      <c r="E4" s="15" t="s">
        <v>8</v>
      </c>
      <c r="F4" s="28" t="s">
        <v>6</v>
      </c>
      <c r="G4" s="14" t="s">
        <v>7</v>
      </c>
      <c r="H4" s="15" t="s">
        <v>8</v>
      </c>
      <c r="I4" s="28" t="s">
        <v>6</v>
      </c>
      <c r="J4" s="14" t="s">
        <v>7</v>
      </c>
      <c r="K4" s="29" t="s">
        <v>8</v>
      </c>
      <c r="M4" s="39" t="s">
        <v>13</v>
      </c>
      <c r="N4" s="28" t="s">
        <v>6</v>
      </c>
      <c r="O4" s="14" t="s">
        <v>7</v>
      </c>
      <c r="P4" s="15" t="s">
        <v>8</v>
      </c>
      <c r="Q4" s="28" t="s">
        <v>6</v>
      </c>
      <c r="R4" s="14" t="s">
        <v>7</v>
      </c>
      <c r="S4" s="15" t="s">
        <v>8</v>
      </c>
      <c r="T4" s="28" t="s">
        <v>6</v>
      </c>
      <c r="U4" s="14" t="s">
        <v>7</v>
      </c>
      <c r="V4" s="29" t="s">
        <v>8</v>
      </c>
      <c r="X4" s="39" t="s">
        <v>13</v>
      </c>
      <c r="Y4" s="28" t="s">
        <v>6</v>
      </c>
      <c r="Z4" s="14" t="s">
        <v>7</v>
      </c>
      <c r="AA4" s="15" t="s">
        <v>8</v>
      </c>
      <c r="AB4" s="28" t="s">
        <v>6</v>
      </c>
      <c r="AC4" s="14" t="s">
        <v>7</v>
      </c>
      <c r="AD4" s="15" t="s">
        <v>8</v>
      </c>
      <c r="AE4" s="28" t="s">
        <v>6</v>
      </c>
      <c r="AF4" s="14" t="s">
        <v>7</v>
      </c>
      <c r="AG4" s="29" t="s">
        <v>8</v>
      </c>
    </row>
    <row r="5" spans="1:33" x14ac:dyDescent="0.25">
      <c r="B5" s="26">
        <v>1</v>
      </c>
      <c r="C5" s="16">
        <v>499500</v>
      </c>
      <c r="D5" s="16">
        <v>999</v>
      </c>
      <c r="E5" s="20">
        <v>2</v>
      </c>
      <c r="F5" s="16">
        <v>499500</v>
      </c>
      <c r="G5" s="16">
        <v>999</v>
      </c>
      <c r="H5" s="20">
        <v>2</v>
      </c>
      <c r="I5" s="16">
        <v>499500</v>
      </c>
      <c r="J5" s="16">
        <v>999</v>
      </c>
      <c r="K5" s="21">
        <v>2</v>
      </c>
      <c r="M5" s="26">
        <v>1</v>
      </c>
      <c r="N5" s="16">
        <v>49995000</v>
      </c>
      <c r="O5" s="16">
        <v>9999</v>
      </c>
      <c r="P5" s="20">
        <v>210</v>
      </c>
      <c r="Q5" s="16">
        <v>49995000</v>
      </c>
      <c r="R5" s="16">
        <v>9999</v>
      </c>
      <c r="S5" s="20">
        <v>210</v>
      </c>
      <c r="T5" s="16">
        <v>49995000</v>
      </c>
      <c r="U5" s="16">
        <v>9999</v>
      </c>
      <c r="V5" s="21">
        <v>238</v>
      </c>
      <c r="X5" s="26">
        <v>1</v>
      </c>
      <c r="Y5" s="16">
        <v>704982704</v>
      </c>
      <c r="Z5" s="16">
        <v>99999</v>
      </c>
      <c r="AA5" s="20">
        <v>22063</v>
      </c>
      <c r="AB5" s="16">
        <v>704982704</v>
      </c>
      <c r="AC5" s="16">
        <v>99999</v>
      </c>
      <c r="AD5" s="20">
        <v>21189</v>
      </c>
      <c r="AE5" s="16">
        <v>704982704</v>
      </c>
      <c r="AF5" s="16">
        <v>99999</v>
      </c>
      <c r="AG5" s="21">
        <v>22358</v>
      </c>
    </row>
    <row r="6" spans="1:33" x14ac:dyDescent="0.25">
      <c r="B6" s="26">
        <v>2</v>
      </c>
      <c r="C6" s="16">
        <v>499500</v>
      </c>
      <c r="D6" s="16">
        <v>999</v>
      </c>
      <c r="E6" s="20">
        <v>2</v>
      </c>
      <c r="F6" s="16">
        <v>499500</v>
      </c>
      <c r="G6" s="16">
        <v>999</v>
      </c>
      <c r="H6" s="20">
        <v>2</v>
      </c>
      <c r="I6" s="16">
        <v>499500</v>
      </c>
      <c r="J6" s="16">
        <v>999</v>
      </c>
      <c r="K6" s="21">
        <v>3</v>
      </c>
      <c r="M6" s="26">
        <v>2</v>
      </c>
      <c r="N6" s="16">
        <v>49995000</v>
      </c>
      <c r="O6" s="16">
        <v>9999</v>
      </c>
      <c r="P6" s="20">
        <v>233</v>
      </c>
      <c r="Q6" s="16">
        <v>49995000</v>
      </c>
      <c r="R6" s="16">
        <v>9999</v>
      </c>
      <c r="S6" s="20">
        <v>276</v>
      </c>
      <c r="T6" s="16">
        <v>49995000</v>
      </c>
      <c r="U6" s="16">
        <v>9999</v>
      </c>
      <c r="V6" s="21">
        <v>423</v>
      </c>
      <c r="X6" s="26">
        <v>2</v>
      </c>
      <c r="Y6" s="16">
        <v>704982704</v>
      </c>
      <c r="Z6" s="16">
        <v>99999</v>
      </c>
      <c r="AA6" s="20">
        <v>23152</v>
      </c>
      <c r="AB6" s="16">
        <v>704982704</v>
      </c>
      <c r="AC6" s="16">
        <v>99999</v>
      </c>
      <c r="AD6" s="20">
        <v>21856</v>
      </c>
      <c r="AE6" s="16">
        <v>704982704</v>
      </c>
      <c r="AF6" s="16">
        <v>99999</v>
      </c>
      <c r="AG6" s="21">
        <v>23166</v>
      </c>
    </row>
    <row r="7" spans="1:33" x14ac:dyDescent="0.25">
      <c r="B7" s="26">
        <v>3</v>
      </c>
      <c r="C7" s="16">
        <v>499500</v>
      </c>
      <c r="D7" s="16">
        <v>999</v>
      </c>
      <c r="E7" s="20">
        <v>2</v>
      </c>
      <c r="F7" s="16">
        <v>499500</v>
      </c>
      <c r="G7" s="16">
        <v>999</v>
      </c>
      <c r="H7" s="20">
        <v>4</v>
      </c>
      <c r="I7" s="16">
        <v>499500</v>
      </c>
      <c r="J7" s="16">
        <v>999</v>
      </c>
      <c r="K7" s="21">
        <v>2</v>
      </c>
      <c r="M7" s="26">
        <v>3</v>
      </c>
      <c r="N7" s="16">
        <v>49995000</v>
      </c>
      <c r="O7" s="16">
        <v>9999</v>
      </c>
      <c r="P7" s="20">
        <v>231</v>
      </c>
      <c r="Q7" s="16">
        <v>49995000</v>
      </c>
      <c r="R7" s="16">
        <v>9999</v>
      </c>
      <c r="S7" s="20">
        <v>199</v>
      </c>
      <c r="T7" s="16">
        <v>49995000</v>
      </c>
      <c r="U7" s="16">
        <v>9999</v>
      </c>
      <c r="V7" s="21">
        <v>291</v>
      </c>
      <c r="X7" s="26">
        <v>3</v>
      </c>
      <c r="Y7" s="16">
        <v>704982704</v>
      </c>
      <c r="Z7" s="16">
        <v>99999</v>
      </c>
      <c r="AA7" s="20">
        <v>21898</v>
      </c>
      <c r="AB7" s="16">
        <v>704982704</v>
      </c>
      <c r="AC7" s="16">
        <v>99999</v>
      </c>
      <c r="AD7" s="20">
        <v>21953</v>
      </c>
      <c r="AE7" s="16">
        <v>704982704</v>
      </c>
      <c r="AF7" s="16">
        <v>99999</v>
      </c>
      <c r="AG7" s="21">
        <v>21953</v>
      </c>
    </row>
    <row r="8" spans="1:33" x14ac:dyDescent="0.25">
      <c r="B8" s="26">
        <v>4</v>
      </c>
      <c r="C8" s="16">
        <v>499500</v>
      </c>
      <c r="D8" s="16">
        <v>999</v>
      </c>
      <c r="E8" s="20">
        <v>2</v>
      </c>
      <c r="F8" s="16">
        <v>499500</v>
      </c>
      <c r="G8" s="16">
        <v>999</v>
      </c>
      <c r="H8" s="20">
        <v>2</v>
      </c>
      <c r="I8" s="16">
        <v>499500</v>
      </c>
      <c r="J8" s="16">
        <v>999</v>
      </c>
      <c r="K8" s="21">
        <v>6</v>
      </c>
      <c r="M8" s="26">
        <v>4</v>
      </c>
      <c r="N8" s="16">
        <v>49995000</v>
      </c>
      <c r="O8" s="16">
        <v>9999</v>
      </c>
      <c r="P8" s="20">
        <v>221</v>
      </c>
      <c r="Q8" s="16">
        <v>49995000</v>
      </c>
      <c r="R8" s="16">
        <v>9999</v>
      </c>
      <c r="S8" s="20">
        <v>228</v>
      </c>
      <c r="T8" s="16">
        <v>49995000</v>
      </c>
      <c r="U8" s="16">
        <v>9999</v>
      </c>
      <c r="V8" s="21">
        <v>262</v>
      </c>
      <c r="X8" s="26">
        <v>4</v>
      </c>
      <c r="Y8" s="16">
        <v>704982704</v>
      </c>
      <c r="Z8" s="16">
        <v>99999</v>
      </c>
      <c r="AA8" s="20">
        <v>21924</v>
      </c>
      <c r="AB8" s="16">
        <v>704982704</v>
      </c>
      <c r="AC8" s="16">
        <v>99999</v>
      </c>
      <c r="AD8" s="20">
        <v>21746</v>
      </c>
      <c r="AE8" s="16">
        <v>704982704</v>
      </c>
      <c r="AF8" s="16">
        <v>99999</v>
      </c>
      <c r="AG8" s="21">
        <v>22816</v>
      </c>
    </row>
    <row r="9" spans="1:33" x14ac:dyDescent="0.25">
      <c r="B9" s="26">
        <v>5</v>
      </c>
      <c r="C9" s="16">
        <v>499500</v>
      </c>
      <c r="D9" s="16">
        <v>999</v>
      </c>
      <c r="E9" s="20">
        <v>2</v>
      </c>
      <c r="F9" s="16">
        <v>499500</v>
      </c>
      <c r="G9" s="16">
        <v>999</v>
      </c>
      <c r="H9" s="20">
        <v>2</v>
      </c>
      <c r="I9" s="16">
        <v>499500</v>
      </c>
      <c r="J9" s="16">
        <v>999</v>
      </c>
      <c r="K9" s="21">
        <v>4</v>
      </c>
      <c r="M9" s="26">
        <v>5</v>
      </c>
      <c r="N9" s="16">
        <v>49995000</v>
      </c>
      <c r="O9" s="16">
        <v>9999</v>
      </c>
      <c r="P9" s="20">
        <v>249</v>
      </c>
      <c r="Q9" s="16">
        <v>49995000</v>
      </c>
      <c r="R9" s="16">
        <v>9999</v>
      </c>
      <c r="S9" s="20">
        <v>208</v>
      </c>
      <c r="T9" s="16">
        <v>49995000</v>
      </c>
      <c r="U9" s="16">
        <v>9999</v>
      </c>
      <c r="V9" s="21">
        <v>203</v>
      </c>
      <c r="X9" s="26">
        <v>5</v>
      </c>
      <c r="Y9" s="16">
        <v>704982704</v>
      </c>
      <c r="Z9" s="16">
        <v>99999</v>
      </c>
      <c r="AA9" s="20">
        <v>21879</v>
      </c>
      <c r="AB9" s="16">
        <v>704982704</v>
      </c>
      <c r="AC9" s="16">
        <v>99999</v>
      </c>
      <c r="AD9" s="20">
        <v>22479</v>
      </c>
      <c r="AE9" s="16">
        <v>704982704</v>
      </c>
      <c r="AF9" s="16">
        <v>99999</v>
      </c>
      <c r="AG9" s="21">
        <v>21189</v>
      </c>
    </row>
    <row r="10" spans="1:33" x14ac:dyDescent="0.25">
      <c r="B10" s="26">
        <v>6</v>
      </c>
      <c r="C10" s="16">
        <v>499500</v>
      </c>
      <c r="D10" s="16">
        <v>999</v>
      </c>
      <c r="E10" s="20">
        <v>2</v>
      </c>
      <c r="F10" s="16">
        <v>499500</v>
      </c>
      <c r="G10" s="16">
        <v>999</v>
      </c>
      <c r="H10" s="20">
        <v>2</v>
      </c>
      <c r="I10" s="16">
        <v>499500</v>
      </c>
      <c r="J10" s="16">
        <v>999</v>
      </c>
      <c r="K10" s="21">
        <v>2</v>
      </c>
      <c r="M10" s="26">
        <v>6</v>
      </c>
      <c r="N10" s="16">
        <v>49995000</v>
      </c>
      <c r="O10" s="16">
        <v>9999</v>
      </c>
      <c r="P10" s="20">
        <v>266</v>
      </c>
      <c r="Q10" s="16">
        <v>49995000</v>
      </c>
      <c r="R10" s="16">
        <v>9999</v>
      </c>
      <c r="S10" s="20">
        <v>220</v>
      </c>
      <c r="T10" s="16">
        <v>49995000</v>
      </c>
      <c r="U10" s="16">
        <v>9999</v>
      </c>
      <c r="V10" s="21">
        <v>287</v>
      </c>
      <c r="X10" s="26">
        <v>6</v>
      </c>
      <c r="Y10" s="16">
        <v>704982704</v>
      </c>
      <c r="Z10" s="16">
        <v>99999</v>
      </c>
      <c r="AA10" s="20">
        <v>22816</v>
      </c>
      <c r="AB10" s="16">
        <v>704982704</v>
      </c>
      <c r="AC10" s="16">
        <v>99999</v>
      </c>
      <c r="AD10" s="20">
        <v>21345</v>
      </c>
      <c r="AE10" s="16">
        <v>704982704</v>
      </c>
      <c r="AF10" s="16">
        <v>99999</v>
      </c>
      <c r="AG10" s="21">
        <v>21898</v>
      </c>
    </row>
    <row r="11" spans="1:33" x14ac:dyDescent="0.25">
      <c r="B11" s="26">
        <v>7</v>
      </c>
      <c r="C11" s="16">
        <v>499500</v>
      </c>
      <c r="D11" s="16">
        <v>999</v>
      </c>
      <c r="E11" s="20">
        <v>2</v>
      </c>
      <c r="F11" s="16">
        <v>499500</v>
      </c>
      <c r="G11" s="16">
        <v>999</v>
      </c>
      <c r="H11" s="20">
        <v>3</v>
      </c>
      <c r="I11" s="16">
        <v>499500</v>
      </c>
      <c r="J11" s="16">
        <v>999</v>
      </c>
      <c r="K11" s="21">
        <v>2</v>
      </c>
      <c r="M11" s="26">
        <v>7</v>
      </c>
      <c r="N11" s="16">
        <v>49995000</v>
      </c>
      <c r="O11" s="16">
        <v>9999</v>
      </c>
      <c r="P11" s="20">
        <v>237</v>
      </c>
      <c r="Q11" s="16">
        <v>49995000</v>
      </c>
      <c r="R11" s="16">
        <v>9999</v>
      </c>
      <c r="S11" s="20">
        <v>226</v>
      </c>
      <c r="T11" s="16">
        <v>49995000</v>
      </c>
      <c r="U11" s="16">
        <v>9999</v>
      </c>
      <c r="V11" s="21">
        <v>260</v>
      </c>
      <c r="X11" s="26">
        <v>7</v>
      </c>
      <c r="Y11" s="16">
        <v>704982704</v>
      </c>
      <c r="Z11" s="16">
        <v>99999</v>
      </c>
      <c r="AA11" s="20">
        <v>21926</v>
      </c>
      <c r="AB11" s="16">
        <v>704982704</v>
      </c>
      <c r="AC11" s="16">
        <v>99999</v>
      </c>
      <c r="AD11" s="20">
        <v>21746</v>
      </c>
      <c r="AE11" s="16">
        <v>704982704</v>
      </c>
      <c r="AF11" s="16">
        <v>99999</v>
      </c>
      <c r="AG11" s="21">
        <v>22063</v>
      </c>
    </row>
    <row r="12" spans="1:33" x14ac:dyDescent="0.25">
      <c r="B12" s="26">
        <v>8</v>
      </c>
      <c r="C12" s="16">
        <v>499500</v>
      </c>
      <c r="D12" s="16">
        <v>999</v>
      </c>
      <c r="E12" s="20">
        <v>2</v>
      </c>
      <c r="F12" s="16">
        <v>499500</v>
      </c>
      <c r="G12" s="16">
        <v>999</v>
      </c>
      <c r="H12" s="20">
        <v>3</v>
      </c>
      <c r="I12" s="16">
        <v>499500</v>
      </c>
      <c r="J12" s="16">
        <v>999</v>
      </c>
      <c r="K12" s="21">
        <v>3</v>
      </c>
      <c r="M12" s="26">
        <v>8</v>
      </c>
      <c r="N12" s="16">
        <v>49995000</v>
      </c>
      <c r="O12" s="16">
        <v>9999</v>
      </c>
      <c r="P12" s="20">
        <v>256</v>
      </c>
      <c r="Q12" s="16">
        <v>49995000</v>
      </c>
      <c r="R12" s="16">
        <v>9999</v>
      </c>
      <c r="S12" s="20">
        <v>235</v>
      </c>
      <c r="T12" s="16">
        <v>49995000</v>
      </c>
      <c r="U12" s="16">
        <v>9999</v>
      </c>
      <c r="V12" s="21">
        <v>637</v>
      </c>
      <c r="X12" s="26">
        <v>8</v>
      </c>
      <c r="Y12" s="16">
        <v>704982704</v>
      </c>
      <c r="Z12" s="16">
        <v>99999</v>
      </c>
      <c r="AA12" s="20">
        <v>21789</v>
      </c>
      <c r="AB12" s="16">
        <v>704982704</v>
      </c>
      <c r="AC12" s="16">
        <v>99999</v>
      </c>
      <c r="AD12" s="20">
        <v>22014</v>
      </c>
      <c r="AE12" s="16">
        <v>704982704</v>
      </c>
      <c r="AF12" s="16">
        <v>99999</v>
      </c>
      <c r="AG12" s="21">
        <v>21879</v>
      </c>
    </row>
    <row r="13" spans="1:33" x14ac:dyDescent="0.25">
      <c r="B13" s="26">
        <v>9</v>
      </c>
      <c r="C13" s="16">
        <v>499500</v>
      </c>
      <c r="D13" s="16">
        <v>999</v>
      </c>
      <c r="E13" s="20">
        <v>2</v>
      </c>
      <c r="F13" s="16">
        <v>499500</v>
      </c>
      <c r="G13" s="16">
        <v>999</v>
      </c>
      <c r="H13" s="20">
        <v>3</v>
      </c>
      <c r="I13" s="16">
        <v>499500</v>
      </c>
      <c r="J13" s="16">
        <v>999</v>
      </c>
      <c r="K13" s="21">
        <v>2</v>
      </c>
      <c r="M13" s="26">
        <v>9</v>
      </c>
      <c r="N13" s="16">
        <v>49995000</v>
      </c>
      <c r="O13" s="16">
        <v>9999</v>
      </c>
      <c r="P13" s="20">
        <v>249</v>
      </c>
      <c r="Q13" s="16">
        <v>49995000</v>
      </c>
      <c r="R13" s="16">
        <v>9999</v>
      </c>
      <c r="S13" s="20">
        <v>237</v>
      </c>
      <c r="T13" s="16">
        <v>49995000</v>
      </c>
      <c r="U13" s="16">
        <v>9999</v>
      </c>
      <c r="V13" s="21">
        <v>197</v>
      </c>
      <c r="X13" s="26">
        <v>9</v>
      </c>
      <c r="Y13" s="16">
        <v>704982704</v>
      </c>
      <c r="Z13" s="16">
        <v>99999</v>
      </c>
      <c r="AA13" s="20">
        <v>22456</v>
      </c>
      <c r="AB13" s="16">
        <v>704982704</v>
      </c>
      <c r="AC13" s="16">
        <v>99999</v>
      </c>
      <c r="AD13" s="20">
        <v>21478</v>
      </c>
      <c r="AE13" s="16">
        <v>704982704</v>
      </c>
      <c r="AF13" s="16">
        <v>99999</v>
      </c>
      <c r="AG13" s="21">
        <v>21924</v>
      </c>
    </row>
    <row r="14" spans="1:33" x14ac:dyDescent="0.25">
      <c r="B14" s="30">
        <v>10</v>
      </c>
      <c r="C14" s="47">
        <v>499500</v>
      </c>
      <c r="D14" s="18">
        <v>999</v>
      </c>
      <c r="E14" s="31">
        <v>3</v>
      </c>
      <c r="F14" s="18">
        <v>499500</v>
      </c>
      <c r="G14" s="18">
        <v>999</v>
      </c>
      <c r="H14" s="31">
        <v>2</v>
      </c>
      <c r="I14" s="18">
        <v>499500</v>
      </c>
      <c r="J14" s="18">
        <v>999</v>
      </c>
      <c r="K14" s="32">
        <v>2</v>
      </c>
      <c r="M14" s="30">
        <v>10</v>
      </c>
      <c r="N14" s="47">
        <v>49995000</v>
      </c>
      <c r="O14" s="18">
        <v>9999</v>
      </c>
      <c r="P14" s="31">
        <v>224</v>
      </c>
      <c r="Q14" s="18">
        <v>49995000</v>
      </c>
      <c r="R14" s="18">
        <v>9999</v>
      </c>
      <c r="S14" s="31">
        <v>202</v>
      </c>
      <c r="T14" s="18">
        <v>49995000</v>
      </c>
      <c r="U14" s="18">
        <v>9999</v>
      </c>
      <c r="V14" s="32">
        <v>200</v>
      </c>
      <c r="W14" s="63"/>
      <c r="X14" s="64">
        <v>10</v>
      </c>
      <c r="Y14" s="47">
        <v>704982704</v>
      </c>
      <c r="Z14" s="18">
        <v>99999</v>
      </c>
      <c r="AA14" s="31">
        <v>21746</v>
      </c>
      <c r="AB14" s="47">
        <v>704982704</v>
      </c>
      <c r="AC14" s="18">
        <v>99999</v>
      </c>
      <c r="AD14" s="31">
        <v>22358</v>
      </c>
      <c r="AE14" s="18">
        <v>704982704</v>
      </c>
      <c r="AF14" s="18">
        <v>99999</v>
      </c>
      <c r="AG14" s="32">
        <v>22458</v>
      </c>
    </row>
    <row r="15" spans="1:33" ht="15.75" thickBot="1" x14ac:dyDescent="0.3">
      <c r="B15" s="40" t="s">
        <v>14</v>
      </c>
      <c r="C15" s="22">
        <f>SUM(C5:C14)/10</f>
        <v>499500</v>
      </c>
      <c r="D15" s="22">
        <f>SUM(D5:D14)/10</f>
        <v>999</v>
      </c>
      <c r="E15" s="48">
        <f>SUM(E5:E14)/10</f>
        <v>2.1</v>
      </c>
      <c r="F15" s="22">
        <f t="shared" ref="F15:K15" si="0">SUM(F5:F14)/10</f>
        <v>499500</v>
      </c>
      <c r="G15" s="22">
        <f t="shared" si="0"/>
        <v>999</v>
      </c>
      <c r="H15" s="48">
        <f t="shared" si="0"/>
        <v>2.5</v>
      </c>
      <c r="I15" s="51">
        <v>499500</v>
      </c>
      <c r="J15" s="22">
        <f t="shared" si="0"/>
        <v>999</v>
      </c>
      <c r="K15" s="49">
        <f t="shared" si="0"/>
        <v>2.8</v>
      </c>
      <c r="M15" s="40" t="s">
        <v>14</v>
      </c>
      <c r="N15" s="22">
        <f>SUM(N5:N14)/10</f>
        <v>49995000</v>
      </c>
      <c r="O15" s="22">
        <f>SUM(O5:O14)/10</f>
        <v>9999</v>
      </c>
      <c r="P15" s="48">
        <f t="shared" ref="P15:V15" si="1">SUM(P5:P14)/10</f>
        <v>237.6</v>
      </c>
      <c r="Q15" s="22">
        <f t="shared" si="1"/>
        <v>49995000</v>
      </c>
      <c r="R15" s="22">
        <f t="shared" si="1"/>
        <v>9999</v>
      </c>
      <c r="S15" s="48">
        <f t="shared" si="1"/>
        <v>224.1</v>
      </c>
      <c r="T15" s="22">
        <f t="shared" si="1"/>
        <v>49995000</v>
      </c>
      <c r="U15" s="22">
        <f t="shared" si="1"/>
        <v>9999</v>
      </c>
      <c r="V15" s="23">
        <f t="shared" si="1"/>
        <v>299.8</v>
      </c>
      <c r="W15" s="63"/>
      <c r="X15" s="62" t="s">
        <v>14</v>
      </c>
      <c r="Y15" s="22">
        <f>SUM(Y5:Y14)/10</f>
        <v>704982704</v>
      </c>
      <c r="Z15" s="22">
        <f>SUM(Z5:Z14)/10</f>
        <v>99999</v>
      </c>
      <c r="AA15" s="48">
        <f t="shared" ref="AA15:AG15" si="2">SUM(AA5:AA14)/10</f>
        <v>22164.9</v>
      </c>
      <c r="AB15" s="22">
        <f t="shared" si="2"/>
        <v>704982704</v>
      </c>
      <c r="AC15" s="22">
        <f t="shared" si="2"/>
        <v>99999</v>
      </c>
      <c r="AD15" s="27">
        <f t="shared" si="2"/>
        <v>21816.400000000001</v>
      </c>
      <c r="AE15" s="22">
        <f t="shared" si="2"/>
        <v>704982704</v>
      </c>
      <c r="AF15" s="22">
        <f t="shared" si="2"/>
        <v>99999</v>
      </c>
      <c r="AG15" s="23">
        <f t="shared" si="2"/>
        <v>22170.400000000001</v>
      </c>
    </row>
    <row r="16" spans="1:33" ht="16.5" thickTop="1" thickBot="1" x14ac:dyDescent="0.3"/>
    <row r="17" spans="2:33" ht="16.5" thickTop="1" thickBot="1" x14ac:dyDescent="0.3">
      <c r="B17" s="33" t="s">
        <v>15</v>
      </c>
      <c r="C17" s="24"/>
      <c r="D17" s="24"/>
      <c r="E17" s="24"/>
      <c r="F17" s="24"/>
      <c r="G17" s="24"/>
      <c r="H17" s="24"/>
      <c r="I17" s="24"/>
      <c r="J17" s="24"/>
      <c r="K17" s="25"/>
      <c r="M17" s="33" t="s">
        <v>19</v>
      </c>
      <c r="N17" s="24"/>
      <c r="O17" s="24"/>
      <c r="P17" s="24"/>
      <c r="Q17" s="24"/>
      <c r="R17" s="24"/>
      <c r="S17" s="24"/>
      <c r="T17" s="24"/>
      <c r="U17" s="24"/>
      <c r="V17" s="25"/>
      <c r="X17" s="33" t="s">
        <v>20</v>
      </c>
      <c r="Y17" s="24"/>
      <c r="Z17" s="24"/>
      <c r="AA17" s="24"/>
      <c r="AB17" s="24"/>
      <c r="AC17" s="24"/>
      <c r="AD17" s="24"/>
      <c r="AE17" s="24"/>
      <c r="AF17" s="24"/>
      <c r="AG17" s="25"/>
    </row>
    <row r="18" spans="2:33" ht="15.75" thickBot="1" x14ac:dyDescent="0.3">
      <c r="B18" s="34"/>
      <c r="C18" s="35" t="s">
        <v>17</v>
      </c>
      <c r="D18" s="36"/>
      <c r="E18" s="37"/>
      <c r="F18" s="36" t="s">
        <v>16</v>
      </c>
      <c r="G18" s="36"/>
      <c r="H18" s="37"/>
      <c r="I18" s="36" t="s">
        <v>18</v>
      </c>
      <c r="J18" s="36"/>
      <c r="K18" s="38"/>
      <c r="M18" s="34"/>
      <c r="N18" s="35" t="s">
        <v>17</v>
      </c>
      <c r="O18" s="36"/>
      <c r="P18" s="37"/>
      <c r="Q18" s="36" t="s">
        <v>16</v>
      </c>
      <c r="R18" s="36"/>
      <c r="S18" s="37"/>
      <c r="T18" s="36" t="s">
        <v>18</v>
      </c>
      <c r="U18" s="36"/>
      <c r="V18" s="38"/>
      <c r="X18" s="34"/>
      <c r="Y18" s="35" t="s">
        <v>17</v>
      </c>
      <c r="Z18" s="36"/>
      <c r="AA18" s="37"/>
      <c r="AB18" s="36" t="s">
        <v>16</v>
      </c>
      <c r="AC18" s="36"/>
      <c r="AD18" s="37"/>
      <c r="AE18" s="36" t="s">
        <v>18</v>
      </c>
      <c r="AF18" s="36"/>
      <c r="AG18" s="38"/>
    </row>
    <row r="19" spans="2:33" x14ac:dyDescent="0.25">
      <c r="B19" s="39" t="s">
        <v>13</v>
      </c>
      <c r="C19" s="28" t="s">
        <v>6</v>
      </c>
      <c r="D19" s="14" t="s">
        <v>7</v>
      </c>
      <c r="E19" s="15" t="s">
        <v>8</v>
      </c>
      <c r="F19" s="28" t="s">
        <v>6</v>
      </c>
      <c r="G19" s="14" t="s">
        <v>7</v>
      </c>
      <c r="H19" s="15" t="s">
        <v>8</v>
      </c>
      <c r="I19" s="28" t="s">
        <v>6</v>
      </c>
      <c r="J19" s="14" t="s">
        <v>7</v>
      </c>
      <c r="K19" s="29" t="s">
        <v>8</v>
      </c>
      <c r="M19" s="39" t="s">
        <v>13</v>
      </c>
      <c r="N19" s="28" t="s">
        <v>6</v>
      </c>
      <c r="O19" s="14" t="s">
        <v>7</v>
      </c>
      <c r="P19" s="15" t="s">
        <v>8</v>
      </c>
      <c r="Q19" s="28" t="s">
        <v>6</v>
      </c>
      <c r="R19" s="14" t="s">
        <v>7</v>
      </c>
      <c r="S19" s="15" t="s">
        <v>8</v>
      </c>
      <c r="T19" s="28" t="s">
        <v>6</v>
      </c>
      <c r="U19" s="14" t="s">
        <v>7</v>
      </c>
      <c r="V19" s="29" t="s">
        <v>8</v>
      </c>
      <c r="X19" s="39" t="s">
        <v>13</v>
      </c>
      <c r="Y19" s="28" t="s">
        <v>6</v>
      </c>
      <c r="Z19" s="14" t="s">
        <v>7</v>
      </c>
      <c r="AA19" s="15" t="s">
        <v>8</v>
      </c>
      <c r="AB19" s="28" t="s">
        <v>6</v>
      </c>
      <c r="AC19" s="14" t="s">
        <v>7</v>
      </c>
      <c r="AD19" s="15" t="s">
        <v>8</v>
      </c>
      <c r="AE19" s="28" t="s">
        <v>6</v>
      </c>
      <c r="AF19" s="14" t="s">
        <v>7</v>
      </c>
      <c r="AG19" s="29" t="s">
        <v>8</v>
      </c>
    </row>
    <row r="20" spans="2:33" x14ac:dyDescent="0.25">
      <c r="B20" s="26">
        <v>1</v>
      </c>
      <c r="C20" s="16">
        <v>499500</v>
      </c>
      <c r="D20" s="16">
        <v>999</v>
      </c>
      <c r="E20" s="20">
        <v>2</v>
      </c>
      <c r="F20" s="16">
        <v>499500</v>
      </c>
      <c r="G20" s="16">
        <v>999</v>
      </c>
      <c r="H20" s="20">
        <v>4</v>
      </c>
      <c r="I20" s="16">
        <v>499500</v>
      </c>
      <c r="J20" s="16">
        <v>999</v>
      </c>
      <c r="K20" s="21">
        <v>3</v>
      </c>
      <c r="M20" s="26">
        <v>1</v>
      </c>
      <c r="N20" s="16">
        <v>49995000</v>
      </c>
      <c r="O20" s="16">
        <v>9999</v>
      </c>
      <c r="P20" s="20">
        <v>168</v>
      </c>
      <c r="Q20" s="16">
        <v>49995000</v>
      </c>
      <c r="R20" s="16">
        <v>9999</v>
      </c>
      <c r="S20" s="20">
        <v>260</v>
      </c>
      <c r="T20" s="16">
        <v>49995000</v>
      </c>
      <c r="U20" s="16">
        <v>9999</v>
      </c>
      <c r="V20" s="21">
        <v>374</v>
      </c>
      <c r="X20" s="26">
        <v>1</v>
      </c>
      <c r="Y20" s="16">
        <v>704982704</v>
      </c>
      <c r="Z20" s="16">
        <v>99999</v>
      </c>
      <c r="AA20" s="20">
        <v>18898</v>
      </c>
      <c r="AB20" s="16">
        <v>704982704</v>
      </c>
      <c r="AC20" s="16">
        <v>99999</v>
      </c>
      <c r="AD20" s="20">
        <v>27933</v>
      </c>
      <c r="AE20" s="16">
        <v>704982704</v>
      </c>
      <c r="AF20" s="16">
        <v>99999</v>
      </c>
      <c r="AG20" s="21">
        <v>29187</v>
      </c>
    </row>
    <row r="21" spans="2:33" x14ac:dyDescent="0.25">
      <c r="B21" s="26">
        <v>2</v>
      </c>
      <c r="C21" s="16">
        <v>499500</v>
      </c>
      <c r="D21" s="16">
        <v>999</v>
      </c>
      <c r="E21" s="20">
        <v>2</v>
      </c>
      <c r="F21" s="16">
        <v>499500</v>
      </c>
      <c r="G21" s="16">
        <v>999</v>
      </c>
      <c r="H21" s="20">
        <v>2</v>
      </c>
      <c r="I21" s="16">
        <v>499500</v>
      </c>
      <c r="J21" s="16">
        <v>999</v>
      </c>
      <c r="K21" s="21">
        <v>3</v>
      </c>
      <c r="M21" s="26">
        <v>2</v>
      </c>
      <c r="N21" s="16">
        <v>49995000</v>
      </c>
      <c r="O21" s="16">
        <v>9999</v>
      </c>
      <c r="P21" s="20">
        <v>223</v>
      </c>
      <c r="Q21" s="16">
        <v>49995000</v>
      </c>
      <c r="R21" s="16">
        <v>9999</v>
      </c>
      <c r="S21" s="20">
        <v>384</v>
      </c>
      <c r="T21" s="16">
        <v>49995000</v>
      </c>
      <c r="U21" s="16">
        <v>9999</v>
      </c>
      <c r="V21" s="21">
        <v>418</v>
      </c>
      <c r="X21" s="26">
        <v>2</v>
      </c>
      <c r="Y21" s="16">
        <v>704982704</v>
      </c>
      <c r="Z21" s="16">
        <v>99999</v>
      </c>
      <c r="AA21" s="20">
        <v>18311</v>
      </c>
      <c r="AB21" s="16">
        <v>704982704</v>
      </c>
      <c r="AC21" s="16">
        <v>99999</v>
      </c>
      <c r="AD21" s="20">
        <v>29129</v>
      </c>
      <c r="AE21" s="16">
        <v>704982704</v>
      </c>
      <c r="AF21" s="16">
        <v>99999</v>
      </c>
      <c r="AG21" s="21">
        <v>27913</v>
      </c>
    </row>
    <row r="22" spans="2:33" x14ac:dyDescent="0.25">
      <c r="B22" s="26">
        <v>3</v>
      </c>
      <c r="C22" s="16">
        <v>499500</v>
      </c>
      <c r="D22" s="16">
        <v>999</v>
      </c>
      <c r="E22" s="20">
        <v>2</v>
      </c>
      <c r="F22" s="16">
        <v>499500</v>
      </c>
      <c r="G22" s="16">
        <v>999</v>
      </c>
      <c r="H22" s="20">
        <v>4</v>
      </c>
      <c r="I22" s="16">
        <v>499500</v>
      </c>
      <c r="J22" s="16">
        <v>999</v>
      </c>
      <c r="K22" s="21">
        <v>3</v>
      </c>
      <c r="M22" s="26">
        <v>3</v>
      </c>
      <c r="N22" s="16">
        <v>49995000</v>
      </c>
      <c r="O22" s="16">
        <v>9999</v>
      </c>
      <c r="P22" s="20">
        <v>245</v>
      </c>
      <c r="Q22" s="16">
        <v>49995000</v>
      </c>
      <c r="R22" s="16">
        <v>9999</v>
      </c>
      <c r="S22" s="20">
        <v>601</v>
      </c>
      <c r="T22" s="16">
        <v>49995000</v>
      </c>
      <c r="U22" s="16">
        <v>9999</v>
      </c>
      <c r="V22" s="21">
        <v>417</v>
      </c>
      <c r="X22" s="26">
        <v>3</v>
      </c>
      <c r="Y22" s="16">
        <v>704982704</v>
      </c>
      <c r="Z22" s="16">
        <v>99999</v>
      </c>
      <c r="AA22" s="20">
        <v>18438</v>
      </c>
      <c r="AB22" s="16">
        <v>704982704</v>
      </c>
      <c r="AC22" s="16">
        <v>99999</v>
      </c>
      <c r="AD22" s="20">
        <v>31033</v>
      </c>
      <c r="AE22" s="16">
        <v>704982704</v>
      </c>
      <c r="AF22" s="16">
        <v>99999</v>
      </c>
      <c r="AG22" s="21">
        <v>28746</v>
      </c>
    </row>
    <row r="23" spans="2:33" x14ac:dyDescent="0.25">
      <c r="B23" s="26">
        <v>4</v>
      </c>
      <c r="C23" s="16">
        <v>499500</v>
      </c>
      <c r="D23" s="16">
        <v>999</v>
      </c>
      <c r="E23" s="20">
        <v>1</v>
      </c>
      <c r="F23" s="16">
        <v>499500</v>
      </c>
      <c r="G23" s="16">
        <v>999</v>
      </c>
      <c r="H23" s="20">
        <v>5</v>
      </c>
      <c r="I23" s="16">
        <v>499500</v>
      </c>
      <c r="J23" s="16">
        <v>999</v>
      </c>
      <c r="K23" s="21">
        <v>3</v>
      </c>
      <c r="M23" s="26">
        <v>4</v>
      </c>
      <c r="N23" s="16">
        <v>49995000</v>
      </c>
      <c r="O23" s="16">
        <v>9999</v>
      </c>
      <c r="P23" s="20">
        <v>176</v>
      </c>
      <c r="Q23" s="16">
        <v>49995000</v>
      </c>
      <c r="R23" s="16">
        <v>9999</v>
      </c>
      <c r="S23" s="20">
        <v>262</v>
      </c>
      <c r="T23" s="16">
        <v>49995000</v>
      </c>
      <c r="U23" s="16">
        <v>9999</v>
      </c>
      <c r="V23" s="21">
        <v>284</v>
      </c>
      <c r="X23" s="26">
        <v>4</v>
      </c>
      <c r="Y23" s="16">
        <v>704982704</v>
      </c>
      <c r="Z23" s="16">
        <v>99999</v>
      </c>
      <c r="AA23" s="20">
        <v>17994</v>
      </c>
      <c r="AB23" s="16">
        <v>704982704</v>
      </c>
      <c r="AC23" s="16">
        <v>99999</v>
      </c>
      <c r="AD23" s="20">
        <v>30465</v>
      </c>
      <c r="AE23" s="16">
        <v>704982704</v>
      </c>
      <c r="AF23" s="16">
        <v>99999</v>
      </c>
      <c r="AG23" s="21">
        <v>28270</v>
      </c>
    </row>
    <row r="24" spans="2:33" x14ac:dyDescent="0.25">
      <c r="B24" s="26">
        <v>5</v>
      </c>
      <c r="C24" s="16">
        <v>499500</v>
      </c>
      <c r="D24" s="16">
        <v>999</v>
      </c>
      <c r="E24" s="20">
        <v>2</v>
      </c>
      <c r="F24" s="16">
        <v>499500</v>
      </c>
      <c r="G24" s="16">
        <v>999</v>
      </c>
      <c r="H24" s="20">
        <v>13</v>
      </c>
      <c r="I24" s="16">
        <v>499500</v>
      </c>
      <c r="J24" s="16">
        <v>999</v>
      </c>
      <c r="K24" s="21">
        <v>2</v>
      </c>
      <c r="M24" s="26">
        <v>5</v>
      </c>
      <c r="N24" s="16">
        <v>49995000</v>
      </c>
      <c r="O24" s="16">
        <v>9999</v>
      </c>
      <c r="P24" s="20">
        <v>185</v>
      </c>
      <c r="Q24" s="16">
        <v>49995000</v>
      </c>
      <c r="R24" s="16">
        <v>9999</v>
      </c>
      <c r="S24" s="20">
        <v>275</v>
      </c>
      <c r="T24" s="16">
        <v>49995000</v>
      </c>
      <c r="U24" s="16">
        <v>9999</v>
      </c>
      <c r="V24" s="21">
        <v>335</v>
      </c>
      <c r="X24" s="26">
        <v>5</v>
      </c>
      <c r="Y24" s="16">
        <v>704982704</v>
      </c>
      <c r="Z24" s="16">
        <v>99999</v>
      </c>
      <c r="AA24" s="20">
        <v>18347</v>
      </c>
      <c r="AB24" s="16">
        <v>704982704</v>
      </c>
      <c r="AC24" s="16">
        <v>99999</v>
      </c>
      <c r="AD24" s="20">
        <v>28719</v>
      </c>
      <c r="AE24" s="16">
        <v>704982704</v>
      </c>
      <c r="AF24" s="16">
        <v>99999</v>
      </c>
      <c r="AG24" s="21">
        <v>28878</v>
      </c>
    </row>
    <row r="25" spans="2:33" x14ac:dyDescent="0.25">
      <c r="B25" s="26">
        <v>6</v>
      </c>
      <c r="C25" s="16">
        <v>499500</v>
      </c>
      <c r="D25" s="16">
        <v>999</v>
      </c>
      <c r="E25" s="20">
        <v>1</v>
      </c>
      <c r="F25" s="16">
        <v>499500</v>
      </c>
      <c r="G25" s="16">
        <v>999</v>
      </c>
      <c r="H25" s="20">
        <v>3</v>
      </c>
      <c r="I25" s="16">
        <v>499500</v>
      </c>
      <c r="J25" s="16">
        <v>999</v>
      </c>
      <c r="K25" s="21">
        <v>3</v>
      </c>
      <c r="M25" s="26">
        <v>6</v>
      </c>
      <c r="N25" s="16">
        <v>49995000</v>
      </c>
      <c r="O25" s="16">
        <v>9999</v>
      </c>
      <c r="P25" s="20">
        <v>175</v>
      </c>
      <c r="Q25" s="16">
        <v>49995000</v>
      </c>
      <c r="R25" s="16">
        <v>9999</v>
      </c>
      <c r="S25" s="20">
        <v>508</v>
      </c>
      <c r="T25" s="16">
        <v>49995000</v>
      </c>
      <c r="U25" s="16">
        <v>9999</v>
      </c>
      <c r="V25" s="21">
        <v>427</v>
      </c>
      <c r="X25" s="26">
        <v>6</v>
      </c>
      <c r="Y25" s="16">
        <v>704982704</v>
      </c>
      <c r="Z25" s="16">
        <v>99999</v>
      </c>
      <c r="AA25" s="20">
        <v>19529</v>
      </c>
      <c r="AB25" s="16">
        <v>704982704</v>
      </c>
      <c r="AC25" s="16">
        <v>99999</v>
      </c>
      <c r="AD25" s="20">
        <v>29223</v>
      </c>
      <c r="AE25" s="16">
        <v>704982704</v>
      </c>
      <c r="AF25" s="16">
        <v>99999</v>
      </c>
      <c r="AG25" s="21">
        <v>29334</v>
      </c>
    </row>
    <row r="26" spans="2:33" x14ac:dyDescent="0.25">
      <c r="B26" s="26">
        <v>7</v>
      </c>
      <c r="C26" s="16">
        <v>499500</v>
      </c>
      <c r="D26" s="16">
        <v>999</v>
      </c>
      <c r="E26" s="20">
        <v>2</v>
      </c>
      <c r="F26" s="16">
        <v>499500</v>
      </c>
      <c r="G26" s="16">
        <v>999</v>
      </c>
      <c r="H26" s="20">
        <v>3</v>
      </c>
      <c r="I26" s="16">
        <v>499500</v>
      </c>
      <c r="J26" s="16">
        <v>999</v>
      </c>
      <c r="K26" s="21">
        <v>6</v>
      </c>
      <c r="M26" s="26">
        <v>7</v>
      </c>
      <c r="N26" s="16">
        <v>49995000</v>
      </c>
      <c r="O26" s="16">
        <v>9999</v>
      </c>
      <c r="P26" s="20">
        <v>176</v>
      </c>
      <c r="Q26" s="16">
        <v>49995000</v>
      </c>
      <c r="R26" s="16">
        <v>9999</v>
      </c>
      <c r="S26" s="20">
        <v>282</v>
      </c>
      <c r="T26" s="16">
        <v>49995000</v>
      </c>
      <c r="U26" s="16">
        <v>9999</v>
      </c>
      <c r="V26" s="21">
        <v>383</v>
      </c>
      <c r="X26" s="26">
        <v>7</v>
      </c>
      <c r="Y26" s="16">
        <v>704982704</v>
      </c>
      <c r="Z26" s="16">
        <v>99999</v>
      </c>
      <c r="AA26" s="20">
        <v>19211</v>
      </c>
      <c r="AB26" s="16">
        <v>704982704</v>
      </c>
      <c r="AC26" s="16">
        <v>99999</v>
      </c>
      <c r="AD26" s="20">
        <v>31798</v>
      </c>
      <c r="AE26" s="16">
        <v>704982704</v>
      </c>
      <c r="AF26" s="16">
        <v>99999</v>
      </c>
      <c r="AG26" s="21">
        <v>28325</v>
      </c>
    </row>
    <row r="27" spans="2:33" x14ac:dyDescent="0.25">
      <c r="B27" s="26">
        <v>8</v>
      </c>
      <c r="C27" s="16">
        <v>499500</v>
      </c>
      <c r="D27" s="16">
        <v>999</v>
      </c>
      <c r="E27" s="20">
        <v>1</v>
      </c>
      <c r="F27" s="16">
        <v>499500</v>
      </c>
      <c r="G27" s="16">
        <v>999</v>
      </c>
      <c r="H27" s="20">
        <v>3</v>
      </c>
      <c r="I27" s="16">
        <v>499500</v>
      </c>
      <c r="J27" s="16">
        <v>999</v>
      </c>
      <c r="K27" s="21">
        <v>3</v>
      </c>
      <c r="M27" s="26">
        <v>8</v>
      </c>
      <c r="N27" s="16">
        <v>49995000</v>
      </c>
      <c r="O27" s="16">
        <v>9999</v>
      </c>
      <c r="P27" s="20">
        <v>180</v>
      </c>
      <c r="Q27" s="16">
        <v>49995000</v>
      </c>
      <c r="R27" s="16">
        <v>9999</v>
      </c>
      <c r="S27" s="20">
        <v>272</v>
      </c>
      <c r="T27" s="16">
        <v>49995000</v>
      </c>
      <c r="U27" s="16">
        <v>9999</v>
      </c>
      <c r="V27" s="21">
        <v>355</v>
      </c>
      <c r="X27" s="26">
        <v>8</v>
      </c>
      <c r="Y27" s="16">
        <v>704982704</v>
      </c>
      <c r="Z27" s="16">
        <v>99999</v>
      </c>
      <c r="AA27" s="20">
        <v>18130</v>
      </c>
      <c r="AB27" s="16">
        <v>704982704</v>
      </c>
      <c r="AC27" s="16">
        <v>99999</v>
      </c>
      <c r="AD27" s="20">
        <v>27693</v>
      </c>
      <c r="AE27" s="16">
        <v>704982704</v>
      </c>
      <c r="AF27" s="16">
        <v>99999</v>
      </c>
      <c r="AG27" s="21">
        <v>28764</v>
      </c>
    </row>
    <row r="28" spans="2:33" x14ac:dyDescent="0.25">
      <c r="B28" s="26">
        <v>9</v>
      </c>
      <c r="C28" s="16">
        <v>499500</v>
      </c>
      <c r="D28" s="16">
        <v>999</v>
      </c>
      <c r="E28" s="20">
        <v>2</v>
      </c>
      <c r="F28" s="16">
        <v>499500</v>
      </c>
      <c r="G28" s="16">
        <v>999</v>
      </c>
      <c r="H28" s="20">
        <v>5</v>
      </c>
      <c r="I28" s="16">
        <v>499500</v>
      </c>
      <c r="J28" s="16">
        <v>999</v>
      </c>
      <c r="K28" s="21">
        <v>4</v>
      </c>
      <c r="M28" s="26">
        <v>9</v>
      </c>
      <c r="N28" s="16">
        <v>49995000</v>
      </c>
      <c r="O28" s="16">
        <v>9999</v>
      </c>
      <c r="P28" s="20">
        <v>226</v>
      </c>
      <c r="Q28" s="16">
        <v>49995000</v>
      </c>
      <c r="R28" s="16">
        <v>9999</v>
      </c>
      <c r="S28" s="20">
        <v>562</v>
      </c>
      <c r="T28" s="16">
        <v>49995000</v>
      </c>
      <c r="U28" s="16">
        <v>9999</v>
      </c>
      <c r="V28" s="21">
        <v>415</v>
      </c>
      <c r="X28" s="26">
        <v>9</v>
      </c>
      <c r="Y28" s="16">
        <v>704982704</v>
      </c>
      <c r="Z28" s="16">
        <v>99999</v>
      </c>
      <c r="AA28" s="20">
        <v>18793</v>
      </c>
      <c r="AB28" s="16">
        <v>704982704</v>
      </c>
      <c r="AC28" s="16">
        <v>99999</v>
      </c>
      <c r="AD28" s="20">
        <v>28262</v>
      </c>
      <c r="AE28" s="16">
        <v>704982704</v>
      </c>
      <c r="AF28" s="16">
        <v>99999</v>
      </c>
      <c r="AG28" s="21">
        <v>27755</v>
      </c>
    </row>
    <row r="29" spans="2:33" x14ac:dyDescent="0.25">
      <c r="B29" s="30">
        <v>10</v>
      </c>
      <c r="C29" s="18">
        <v>499500</v>
      </c>
      <c r="D29" s="18">
        <v>999</v>
      </c>
      <c r="E29" s="31">
        <v>2</v>
      </c>
      <c r="F29" s="18">
        <v>499500</v>
      </c>
      <c r="G29" s="18">
        <v>999</v>
      </c>
      <c r="H29" s="31">
        <v>3</v>
      </c>
      <c r="I29" s="18">
        <v>499500</v>
      </c>
      <c r="J29" s="18">
        <v>999</v>
      </c>
      <c r="K29" s="32">
        <v>5</v>
      </c>
      <c r="L29" s="63"/>
      <c r="M29" s="30">
        <v>10</v>
      </c>
      <c r="N29" s="18">
        <v>49995000</v>
      </c>
      <c r="O29" s="18">
        <v>9999</v>
      </c>
      <c r="P29" s="31">
        <v>218</v>
      </c>
      <c r="Q29" s="18">
        <v>49995000</v>
      </c>
      <c r="R29" s="18">
        <v>9999</v>
      </c>
      <c r="S29" s="31">
        <v>514</v>
      </c>
      <c r="T29" s="18">
        <v>49995000</v>
      </c>
      <c r="U29" s="18">
        <v>9999</v>
      </c>
      <c r="V29" s="32">
        <v>562</v>
      </c>
      <c r="X29" s="30">
        <v>10</v>
      </c>
      <c r="Y29" s="47">
        <v>704982704</v>
      </c>
      <c r="Z29" s="18">
        <v>99999</v>
      </c>
      <c r="AA29" s="31">
        <v>18411</v>
      </c>
      <c r="AB29" s="18">
        <v>704982704</v>
      </c>
      <c r="AC29" s="18">
        <v>99999</v>
      </c>
      <c r="AD29" s="31">
        <v>29748</v>
      </c>
      <c r="AE29" s="18">
        <v>704982704</v>
      </c>
      <c r="AF29" s="18">
        <v>99999</v>
      </c>
      <c r="AG29" s="32">
        <v>28294</v>
      </c>
    </row>
    <row r="30" spans="2:33" ht="15.75" thickBot="1" x14ac:dyDescent="0.3">
      <c r="B30" s="60" t="s">
        <v>14</v>
      </c>
      <c r="C30" s="22">
        <f>SUM(C20:C29)/10</f>
        <v>499500</v>
      </c>
      <c r="D30" s="22">
        <f>SUM(D20:D29)/10</f>
        <v>999</v>
      </c>
      <c r="E30" s="48">
        <f>SUM(E20:E29)/10</f>
        <v>1.7</v>
      </c>
      <c r="F30" s="22">
        <f t="shared" ref="F30" si="3">SUM(F20:F29)/10</f>
        <v>499500</v>
      </c>
      <c r="G30" s="22">
        <f t="shared" ref="G30" si="4">SUM(G20:G29)/10</f>
        <v>999</v>
      </c>
      <c r="H30" s="48">
        <f t="shared" ref="H30" si="5">SUM(H20:H29)/10</f>
        <v>4.5</v>
      </c>
      <c r="I30" s="22">
        <f t="shared" ref="I30" si="6">SUM(I20:I29)/10</f>
        <v>499500</v>
      </c>
      <c r="J30" s="22">
        <f t="shared" ref="J30" si="7">SUM(J20:J29)/10</f>
        <v>999</v>
      </c>
      <c r="K30" s="23">
        <f t="shared" ref="K30" si="8">SUM(K20:K29)/10</f>
        <v>3.5</v>
      </c>
      <c r="L30" s="16"/>
      <c r="M30" s="40" t="s">
        <v>14</v>
      </c>
      <c r="N30" s="22">
        <f>SUM(N20:N29)/10</f>
        <v>49995000</v>
      </c>
      <c r="O30" s="22">
        <f>SUM(O20:O29)/10</f>
        <v>9999</v>
      </c>
      <c r="P30" s="48">
        <f t="shared" ref="P30" si="9">SUM(P20:P29)/10</f>
        <v>197.2</v>
      </c>
      <c r="Q30" s="22">
        <f t="shared" ref="Q30" si="10">SUM(Q20:Q29)/10</f>
        <v>49995000</v>
      </c>
      <c r="R30" s="22">
        <f t="shared" ref="R30" si="11">SUM(R20:R29)/10</f>
        <v>9999</v>
      </c>
      <c r="S30" s="27">
        <f t="shared" ref="S30" si="12">SUM(S20:S29)/10</f>
        <v>392</v>
      </c>
      <c r="T30" s="22">
        <f t="shared" ref="T30" si="13">SUM(T20:T29)/10</f>
        <v>49995000</v>
      </c>
      <c r="U30" s="22">
        <f t="shared" ref="U30" si="14">SUM(U20:U29)/10</f>
        <v>9999</v>
      </c>
      <c r="V30" s="27">
        <f t="shared" ref="V30" si="15">SUM(V20:V29)/10</f>
        <v>397</v>
      </c>
      <c r="X30" s="40" t="s">
        <v>14</v>
      </c>
      <c r="Y30" s="22">
        <f>SUM(Y20:Y29)/10</f>
        <v>704982704</v>
      </c>
      <c r="Z30" s="22">
        <f>SUM(Z20:Z29)/10</f>
        <v>99999</v>
      </c>
      <c r="AA30" s="27">
        <f t="shared" ref="AA30:AG30" si="16">SUM(AA20:AA29)/10</f>
        <v>18606.2</v>
      </c>
      <c r="AB30" s="22">
        <f t="shared" si="16"/>
        <v>704982704</v>
      </c>
      <c r="AC30" s="22">
        <f t="shared" si="16"/>
        <v>99999</v>
      </c>
      <c r="AD30" s="27">
        <f t="shared" si="16"/>
        <v>29400.3</v>
      </c>
      <c r="AE30" s="22">
        <f t="shared" si="16"/>
        <v>704982704</v>
      </c>
      <c r="AF30" s="22">
        <f t="shared" si="16"/>
        <v>99999</v>
      </c>
      <c r="AG30" s="49">
        <f t="shared" si="16"/>
        <v>28546.6</v>
      </c>
    </row>
    <row r="31" spans="2:33" ht="16.5" thickTop="1" thickBot="1" x14ac:dyDescent="0.3">
      <c r="B31" s="19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20"/>
    </row>
    <row r="32" spans="2:33" ht="16.5" thickTop="1" thickBot="1" x14ac:dyDescent="0.3">
      <c r="B32" s="52" t="s">
        <v>23</v>
      </c>
      <c r="C32" s="24"/>
      <c r="D32" s="24"/>
      <c r="E32" s="24"/>
      <c r="F32" s="24"/>
      <c r="G32" s="24"/>
      <c r="H32" s="24"/>
      <c r="I32" s="24"/>
      <c r="J32" s="24"/>
      <c r="K32" s="25"/>
      <c r="L32" s="16"/>
      <c r="M32" s="33" t="s">
        <v>24</v>
      </c>
      <c r="N32" s="24"/>
      <c r="O32" s="24"/>
      <c r="P32" s="24"/>
      <c r="Q32" s="24"/>
      <c r="R32" s="24"/>
      <c r="S32" s="24"/>
      <c r="T32" s="24"/>
      <c r="U32" s="24"/>
      <c r="V32" s="53"/>
      <c r="X32" s="33" t="s">
        <v>25</v>
      </c>
      <c r="Y32" s="24"/>
      <c r="Z32" s="24"/>
      <c r="AA32" s="24"/>
      <c r="AB32" s="24"/>
      <c r="AC32" s="24"/>
      <c r="AD32" s="24"/>
      <c r="AE32" s="24"/>
      <c r="AF32" s="24"/>
      <c r="AG32" s="25"/>
    </row>
    <row r="33" spans="1:35" ht="15.75" thickBot="1" x14ac:dyDescent="0.3">
      <c r="B33" s="54"/>
      <c r="C33" s="35" t="s">
        <v>17</v>
      </c>
      <c r="D33" s="36"/>
      <c r="E33" s="37"/>
      <c r="F33" s="36" t="s">
        <v>16</v>
      </c>
      <c r="G33" s="36"/>
      <c r="H33" s="37"/>
      <c r="I33" s="36" t="s">
        <v>18</v>
      </c>
      <c r="J33" s="36"/>
      <c r="K33" s="38"/>
      <c r="L33" s="16"/>
      <c r="M33" s="34"/>
      <c r="N33" s="35" t="s">
        <v>17</v>
      </c>
      <c r="O33" s="36"/>
      <c r="P33" s="37"/>
      <c r="Q33" s="36" t="s">
        <v>16</v>
      </c>
      <c r="R33" s="36"/>
      <c r="S33" s="37"/>
      <c r="T33" s="36" t="s">
        <v>18</v>
      </c>
      <c r="U33" s="36"/>
      <c r="V33" s="37"/>
      <c r="X33" s="34"/>
      <c r="Y33" s="35" t="s">
        <v>17</v>
      </c>
      <c r="Z33" s="36"/>
      <c r="AA33" s="37"/>
      <c r="AB33" s="36" t="s">
        <v>16</v>
      </c>
      <c r="AC33" s="36"/>
      <c r="AD33" s="37"/>
      <c r="AE33" s="36" t="s">
        <v>18</v>
      </c>
      <c r="AF33" s="36"/>
      <c r="AG33" s="38"/>
    </row>
    <row r="34" spans="1:35" x14ac:dyDescent="0.25">
      <c r="B34" s="55" t="s">
        <v>13</v>
      </c>
      <c r="C34" s="28" t="s">
        <v>6</v>
      </c>
      <c r="D34" s="14" t="s">
        <v>7</v>
      </c>
      <c r="E34" s="15" t="s">
        <v>8</v>
      </c>
      <c r="F34" s="28" t="s">
        <v>6</v>
      </c>
      <c r="G34" s="14" t="s">
        <v>7</v>
      </c>
      <c r="H34" s="15" t="s">
        <v>8</v>
      </c>
      <c r="I34" s="28" t="s">
        <v>6</v>
      </c>
      <c r="J34" s="14" t="s">
        <v>7</v>
      </c>
      <c r="K34" s="29" t="s">
        <v>8</v>
      </c>
      <c r="L34" s="16"/>
      <c r="M34" s="39" t="s">
        <v>13</v>
      </c>
      <c r="N34" s="28" t="s">
        <v>6</v>
      </c>
      <c r="O34" s="14" t="s">
        <v>7</v>
      </c>
      <c r="P34" s="15" t="s">
        <v>8</v>
      </c>
      <c r="Q34" s="28" t="s">
        <v>6</v>
      </c>
      <c r="R34" s="14" t="s">
        <v>7</v>
      </c>
      <c r="S34" s="15" t="s">
        <v>8</v>
      </c>
      <c r="T34" s="28" t="s">
        <v>6</v>
      </c>
      <c r="U34" s="14" t="s">
        <v>7</v>
      </c>
      <c r="V34" s="15" t="s">
        <v>8</v>
      </c>
      <c r="X34" s="39" t="s">
        <v>13</v>
      </c>
      <c r="Y34" s="28" t="s">
        <v>6</v>
      </c>
      <c r="Z34" s="14" t="s">
        <v>7</v>
      </c>
      <c r="AA34" s="15" t="s">
        <v>8</v>
      </c>
      <c r="AB34" s="28" t="s">
        <v>6</v>
      </c>
      <c r="AC34" s="14" t="s">
        <v>7</v>
      </c>
      <c r="AD34" s="15" t="s">
        <v>8</v>
      </c>
      <c r="AE34" s="28" t="s">
        <v>6</v>
      </c>
      <c r="AF34" s="14" t="s">
        <v>7</v>
      </c>
      <c r="AG34" s="29" t="s">
        <v>8</v>
      </c>
    </row>
    <row r="35" spans="1:35" x14ac:dyDescent="0.25">
      <c r="B35" s="56">
        <v>1</v>
      </c>
      <c r="C35" s="16">
        <v>997002</v>
      </c>
      <c r="D35" s="16">
        <v>0</v>
      </c>
      <c r="E35" s="20">
        <v>4</v>
      </c>
      <c r="F35" s="16">
        <v>997002</v>
      </c>
      <c r="G35" s="16">
        <v>499499</v>
      </c>
      <c r="H35" s="20">
        <v>7</v>
      </c>
      <c r="I35" s="16">
        <v>997002</v>
      </c>
      <c r="J35" s="16">
        <v>250808</v>
      </c>
      <c r="K35" s="21">
        <v>6</v>
      </c>
      <c r="L35" s="16"/>
      <c r="M35" s="26">
        <v>1</v>
      </c>
      <c r="N35" s="16">
        <v>99970002</v>
      </c>
      <c r="O35" s="16">
        <v>0</v>
      </c>
      <c r="P35" s="57">
        <v>461</v>
      </c>
      <c r="Q35" s="16">
        <v>99970002</v>
      </c>
      <c r="R35" s="16">
        <v>49994999</v>
      </c>
      <c r="S35" s="57">
        <v>1292</v>
      </c>
      <c r="T35" s="16">
        <v>99970002</v>
      </c>
      <c r="U35" s="16">
        <v>24718208</v>
      </c>
      <c r="V35" s="57">
        <v>1034</v>
      </c>
      <c r="X35" s="26">
        <v>1</v>
      </c>
      <c r="Y35" s="16">
        <v>1409765410</v>
      </c>
      <c r="Z35" s="43">
        <v>0</v>
      </c>
      <c r="AA35" s="20">
        <v>41824</v>
      </c>
      <c r="AB35" s="16">
        <v>1409765410</v>
      </c>
      <c r="AC35" s="16">
        <v>704982703</v>
      </c>
      <c r="AD35" s="20">
        <v>67107</v>
      </c>
      <c r="AE35" s="16">
        <v>1409765410</v>
      </c>
      <c r="AF35" s="16">
        <v>1831907164</v>
      </c>
      <c r="AG35" s="21">
        <v>63483</v>
      </c>
    </row>
    <row r="36" spans="1:35" x14ac:dyDescent="0.25">
      <c r="B36" s="56">
        <v>2</v>
      </c>
      <c r="C36" s="16">
        <v>997002</v>
      </c>
      <c r="D36" s="16">
        <v>0</v>
      </c>
      <c r="E36" s="20">
        <v>5</v>
      </c>
      <c r="F36" s="16">
        <v>997002</v>
      </c>
      <c r="G36" s="16">
        <v>499499</v>
      </c>
      <c r="H36" s="20">
        <v>7</v>
      </c>
      <c r="I36" s="16">
        <v>997002</v>
      </c>
      <c r="J36" s="16">
        <v>250808</v>
      </c>
      <c r="K36" s="21">
        <v>5</v>
      </c>
      <c r="L36" s="16"/>
      <c r="M36" s="26">
        <v>2</v>
      </c>
      <c r="N36" s="16">
        <v>99970002</v>
      </c>
      <c r="O36" s="16">
        <v>0</v>
      </c>
      <c r="P36" s="20">
        <v>680</v>
      </c>
      <c r="Q36" s="16">
        <v>99970002</v>
      </c>
      <c r="R36" s="16">
        <v>49994999</v>
      </c>
      <c r="S36" s="20">
        <v>912</v>
      </c>
      <c r="T36" s="16">
        <v>99970002</v>
      </c>
      <c r="U36" s="16">
        <v>24718208</v>
      </c>
      <c r="V36" s="20">
        <v>773</v>
      </c>
      <c r="X36" s="26">
        <v>2</v>
      </c>
      <c r="Y36" s="16">
        <v>1409765410</v>
      </c>
      <c r="Z36" s="43">
        <v>0</v>
      </c>
      <c r="AA36" s="20">
        <v>43667</v>
      </c>
      <c r="AB36" s="16">
        <v>1409765410</v>
      </c>
      <c r="AC36" s="16">
        <v>704982703</v>
      </c>
      <c r="AD36" s="20">
        <v>68004</v>
      </c>
      <c r="AE36" s="16">
        <v>1409765410</v>
      </c>
      <c r="AF36" s="16">
        <v>1831907164</v>
      </c>
      <c r="AG36" s="21">
        <v>63334</v>
      </c>
    </row>
    <row r="37" spans="1:35" x14ac:dyDescent="0.25">
      <c r="B37" s="56">
        <v>3</v>
      </c>
      <c r="C37" s="16">
        <v>997002</v>
      </c>
      <c r="D37" s="16">
        <v>0</v>
      </c>
      <c r="E37" s="20">
        <v>5</v>
      </c>
      <c r="F37" s="16">
        <v>997002</v>
      </c>
      <c r="G37" s="16">
        <v>499499</v>
      </c>
      <c r="H37" s="20">
        <v>8</v>
      </c>
      <c r="I37" s="16">
        <v>997002</v>
      </c>
      <c r="J37" s="16">
        <v>250808</v>
      </c>
      <c r="K37" s="21">
        <v>5</v>
      </c>
      <c r="L37" s="16"/>
      <c r="M37" s="26">
        <v>3</v>
      </c>
      <c r="N37" s="16">
        <v>99970002</v>
      </c>
      <c r="O37" s="16">
        <v>0</v>
      </c>
      <c r="P37" s="20">
        <v>493</v>
      </c>
      <c r="Q37" s="16">
        <v>99970002</v>
      </c>
      <c r="R37" s="16">
        <v>49994999</v>
      </c>
      <c r="S37" s="20">
        <v>1692</v>
      </c>
      <c r="T37" s="16">
        <v>99970002</v>
      </c>
      <c r="U37" s="16">
        <v>24718208</v>
      </c>
      <c r="V37" s="20">
        <v>914</v>
      </c>
      <c r="X37" s="26">
        <v>3</v>
      </c>
      <c r="Y37" s="16">
        <v>1409765410</v>
      </c>
      <c r="Z37" s="43">
        <v>0</v>
      </c>
      <c r="AA37" s="20">
        <v>41139</v>
      </c>
      <c r="AB37" s="16">
        <v>1409765410</v>
      </c>
      <c r="AC37" s="16">
        <v>704982703</v>
      </c>
      <c r="AD37" s="20">
        <v>68025</v>
      </c>
      <c r="AE37" s="16">
        <v>1409765410</v>
      </c>
      <c r="AF37" s="16">
        <v>1831907164</v>
      </c>
      <c r="AG37" s="21">
        <v>63761</v>
      </c>
    </row>
    <row r="38" spans="1:35" x14ac:dyDescent="0.25">
      <c r="B38" s="56">
        <v>4</v>
      </c>
      <c r="C38" s="16">
        <v>997002</v>
      </c>
      <c r="D38" s="16">
        <v>0</v>
      </c>
      <c r="E38" s="20">
        <v>4</v>
      </c>
      <c r="F38" s="16">
        <v>997002</v>
      </c>
      <c r="G38" s="16">
        <v>499499</v>
      </c>
      <c r="H38" s="20">
        <v>11</v>
      </c>
      <c r="I38" s="16">
        <v>997002</v>
      </c>
      <c r="J38" s="16">
        <v>250808</v>
      </c>
      <c r="K38" s="21">
        <v>9</v>
      </c>
      <c r="L38" s="16"/>
      <c r="M38" s="26">
        <v>4</v>
      </c>
      <c r="N38" s="16">
        <v>99970002</v>
      </c>
      <c r="O38" s="16">
        <v>0</v>
      </c>
      <c r="P38" s="58">
        <v>600</v>
      </c>
      <c r="Q38" s="16">
        <v>99970002</v>
      </c>
      <c r="R38" s="16">
        <v>49994999</v>
      </c>
      <c r="S38" s="20">
        <v>1690</v>
      </c>
      <c r="T38" s="16">
        <v>99970002</v>
      </c>
      <c r="U38" s="16">
        <v>24718208</v>
      </c>
      <c r="V38" s="58">
        <v>887</v>
      </c>
      <c r="X38" s="26">
        <v>4</v>
      </c>
      <c r="Y38" s="16">
        <v>1409765410</v>
      </c>
      <c r="Z38" s="43">
        <v>0</v>
      </c>
      <c r="AA38" s="20">
        <v>42803</v>
      </c>
      <c r="AB38" s="16">
        <v>1409765410</v>
      </c>
      <c r="AC38" s="16">
        <v>704982703</v>
      </c>
      <c r="AD38" s="20">
        <v>67717</v>
      </c>
      <c r="AE38" s="16">
        <v>1409765410</v>
      </c>
      <c r="AF38" s="16">
        <v>1831907164</v>
      </c>
      <c r="AG38" s="21">
        <v>65677</v>
      </c>
    </row>
    <row r="39" spans="1:35" x14ac:dyDescent="0.25">
      <c r="B39" s="56">
        <v>5</v>
      </c>
      <c r="C39" s="16">
        <v>997002</v>
      </c>
      <c r="D39" s="16">
        <v>0</v>
      </c>
      <c r="E39" s="20">
        <v>4</v>
      </c>
      <c r="F39" s="16">
        <v>997002</v>
      </c>
      <c r="G39" s="16">
        <v>499499</v>
      </c>
      <c r="H39" s="20">
        <v>10</v>
      </c>
      <c r="I39" s="16">
        <v>997002</v>
      </c>
      <c r="J39" s="16">
        <v>250808</v>
      </c>
      <c r="K39" s="21">
        <v>8</v>
      </c>
      <c r="L39" s="16"/>
      <c r="M39" s="26">
        <v>5</v>
      </c>
      <c r="N39" s="16">
        <v>99970002</v>
      </c>
      <c r="O39" s="16">
        <v>0</v>
      </c>
      <c r="P39" s="58">
        <v>729</v>
      </c>
      <c r="Q39" s="16">
        <v>99970002</v>
      </c>
      <c r="R39" s="16">
        <v>49994999</v>
      </c>
      <c r="S39" s="58">
        <v>1236</v>
      </c>
      <c r="T39" s="16">
        <v>99970002</v>
      </c>
      <c r="U39" s="16">
        <v>24718208</v>
      </c>
      <c r="V39" s="58">
        <v>842</v>
      </c>
      <c r="X39" s="26">
        <v>5</v>
      </c>
      <c r="Y39" s="16">
        <v>1409765410</v>
      </c>
      <c r="Z39" s="43">
        <v>0</v>
      </c>
      <c r="AA39" s="20">
        <v>43366</v>
      </c>
      <c r="AB39" s="16">
        <v>1409765410</v>
      </c>
      <c r="AC39" s="16">
        <v>704982703</v>
      </c>
      <c r="AD39" s="20">
        <v>67757</v>
      </c>
      <c r="AE39" s="16">
        <v>1409765410</v>
      </c>
      <c r="AF39" s="16">
        <v>1831907164</v>
      </c>
      <c r="AG39" s="21">
        <v>65430</v>
      </c>
    </row>
    <row r="40" spans="1:35" x14ac:dyDescent="0.25">
      <c r="B40" s="56">
        <v>6</v>
      </c>
      <c r="C40" s="16">
        <v>997002</v>
      </c>
      <c r="D40" s="16">
        <v>0</v>
      </c>
      <c r="E40" s="20">
        <v>5</v>
      </c>
      <c r="F40" s="16">
        <v>997002</v>
      </c>
      <c r="G40" s="16">
        <v>499499</v>
      </c>
      <c r="H40" s="20">
        <v>8</v>
      </c>
      <c r="I40" s="16">
        <v>997002</v>
      </c>
      <c r="J40" s="16">
        <v>250808</v>
      </c>
      <c r="K40" s="21">
        <v>7</v>
      </c>
      <c r="L40" s="16"/>
      <c r="M40" s="26">
        <v>6</v>
      </c>
      <c r="N40" s="16">
        <v>99970002</v>
      </c>
      <c r="O40" s="16">
        <v>0</v>
      </c>
      <c r="P40" s="58">
        <v>687</v>
      </c>
      <c r="Q40" s="16">
        <v>99970002</v>
      </c>
      <c r="R40" s="16">
        <v>49994999</v>
      </c>
      <c r="S40" s="58">
        <v>1086</v>
      </c>
      <c r="T40" s="16">
        <v>99970002</v>
      </c>
      <c r="U40" s="16">
        <v>24718208</v>
      </c>
      <c r="V40" s="58">
        <v>712</v>
      </c>
      <c r="X40" s="26">
        <v>6</v>
      </c>
      <c r="Y40" s="16">
        <v>1409765410</v>
      </c>
      <c r="Z40" s="43">
        <v>0</v>
      </c>
      <c r="AA40" s="20">
        <v>41624</v>
      </c>
      <c r="AB40" s="16">
        <v>1409765410</v>
      </c>
      <c r="AC40" s="16">
        <v>704982703</v>
      </c>
      <c r="AD40" s="20">
        <v>67409</v>
      </c>
      <c r="AE40" s="16">
        <v>1409765410</v>
      </c>
      <c r="AF40" s="16">
        <v>1831907164</v>
      </c>
      <c r="AG40" s="21">
        <v>66056</v>
      </c>
    </row>
    <row r="41" spans="1:35" x14ac:dyDescent="0.25">
      <c r="B41" s="56">
        <v>7</v>
      </c>
      <c r="C41" s="16">
        <v>997002</v>
      </c>
      <c r="D41" s="16">
        <v>0</v>
      </c>
      <c r="E41" s="20">
        <v>4</v>
      </c>
      <c r="F41" s="16">
        <v>997002</v>
      </c>
      <c r="G41" s="16">
        <v>499499</v>
      </c>
      <c r="H41" s="20">
        <v>8</v>
      </c>
      <c r="I41" s="16">
        <v>997002</v>
      </c>
      <c r="J41" s="16">
        <v>250808</v>
      </c>
      <c r="K41" s="21">
        <v>6</v>
      </c>
      <c r="L41" s="16"/>
      <c r="M41" s="26">
        <v>7</v>
      </c>
      <c r="N41" s="16">
        <v>99970002</v>
      </c>
      <c r="O41" s="16">
        <v>0</v>
      </c>
      <c r="P41" s="58">
        <v>654</v>
      </c>
      <c r="Q41" s="16">
        <v>99970002</v>
      </c>
      <c r="R41" s="16">
        <v>49994999</v>
      </c>
      <c r="S41" s="58">
        <v>1087</v>
      </c>
      <c r="T41" s="16">
        <v>99970002</v>
      </c>
      <c r="U41" s="16">
        <v>24718208</v>
      </c>
      <c r="V41" s="58">
        <v>736</v>
      </c>
      <c r="X41" s="26">
        <v>7</v>
      </c>
      <c r="Y41" s="16">
        <v>1409765410</v>
      </c>
      <c r="Z41" s="43">
        <v>0</v>
      </c>
      <c r="AA41" s="20">
        <v>42272</v>
      </c>
      <c r="AB41" s="16">
        <v>1409765410</v>
      </c>
      <c r="AC41" s="16">
        <v>704982703</v>
      </c>
      <c r="AD41" s="20">
        <v>68078</v>
      </c>
      <c r="AE41" s="16">
        <v>1409765410</v>
      </c>
      <c r="AF41" s="16">
        <v>1831907164</v>
      </c>
      <c r="AG41" s="21">
        <v>68868</v>
      </c>
      <c r="AH41" s="45"/>
      <c r="AI41" s="16"/>
    </row>
    <row r="42" spans="1:35" x14ac:dyDescent="0.25">
      <c r="B42" s="56">
        <v>8</v>
      </c>
      <c r="C42" s="16">
        <v>997002</v>
      </c>
      <c r="D42" s="16">
        <v>0</v>
      </c>
      <c r="E42" s="20">
        <v>4</v>
      </c>
      <c r="F42" s="16">
        <v>997002</v>
      </c>
      <c r="G42" s="16">
        <v>499499</v>
      </c>
      <c r="H42" s="20">
        <v>10</v>
      </c>
      <c r="I42" s="16">
        <v>997002</v>
      </c>
      <c r="J42" s="16">
        <v>250808</v>
      </c>
      <c r="K42" s="21">
        <v>7</v>
      </c>
      <c r="L42" s="16"/>
      <c r="M42" s="26">
        <v>8</v>
      </c>
      <c r="N42" s="16">
        <v>99970002</v>
      </c>
      <c r="O42" s="16">
        <v>0</v>
      </c>
      <c r="P42" s="58">
        <v>674</v>
      </c>
      <c r="Q42" s="16">
        <v>99970002</v>
      </c>
      <c r="R42" s="16">
        <v>49994999</v>
      </c>
      <c r="S42" s="58">
        <v>1256</v>
      </c>
      <c r="T42" s="16">
        <v>99970002</v>
      </c>
      <c r="U42" s="16">
        <v>24718208</v>
      </c>
      <c r="V42" s="58">
        <v>773</v>
      </c>
      <c r="X42" s="26">
        <v>8</v>
      </c>
      <c r="Y42" s="16">
        <v>1409765410</v>
      </c>
      <c r="Z42" s="43">
        <v>0</v>
      </c>
      <c r="AA42" s="20">
        <v>41282</v>
      </c>
      <c r="AB42" s="16">
        <v>1409765410</v>
      </c>
      <c r="AC42" s="16">
        <v>704982703</v>
      </c>
      <c r="AD42" s="20">
        <v>67834</v>
      </c>
      <c r="AE42" s="16">
        <v>1409765410</v>
      </c>
      <c r="AF42" s="16">
        <v>1831907164</v>
      </c>
      <c r="AG42" s="44">
        <v>67458</v>
      </c>
    </row>
    <row r="43" spans="1:35" x14ac:dyDescent="0.25">
      <c r="B43" s="56">
        <v>9</v>
      </c>
      <c r="C43" s="16">
        <v>997002</v>
      </c>
      <c r="D43" s="16">
        <v>0</v>
      </c>
      <c r="E43" s="20">
        <v>6</v>
      </c>
      <c r="F43" s="16">
        <v>997002</v>
      </c>
      <c r="G43" s="16">
        <v>499499</v>
      </c>
      <c r="H43" s="20">
        <v>7</v>
      </c>
      <c r="I43" s="16">
        <v>997002</v>
      </c>
      <c r="J43" s="16">
        <v>250808</v>
      </c>
      <c r="K43" s="21">
        <v>7</v>
      </c>
      <c r="L43" s="16"/>
      <c r="M43" s="26">
        <v>9</v>
      </c>
      <c r="N43" s="16">
        <v>99970002</v>
      </c>
      <c r="O43" s="16">
        <v>0</v>
      </c>
      <c r="P43" s="58">
        <v>992</v>
      </c>
      <c r="Q43" s="16">
        <v>99970002</v>
      </c>
      <c r="R43" s="16">
        <v>49994999</v>
      </c>
      <c r="S43" s="58">
        <v>999</v>
      </c>
      <c r="T43" s="16">
        <v>99970002</v>
      </c>
      <c r="U43" s="16">
        <v>24718208</v>
      </c>
      <c r="V43" s="58">
        <v>790</v>
      </c>
      <c r="X43" s="26">
        <v>9</v>
      </c>
      <c r="Y43" s="16">
        <v>1409765410</v>
      </c>
      <c r="Z43" s="43">
        <v>0</v>
      </c>
      <c r="AA43" s="20">
        <v>42045</v>
      </c>
      <c r="AB43" s="16">
        <v>1409765410</v>
      </c>
      <c r="AC43" s="16">
        <v>704982703</v>
      </c>
      <c r="AD43" s="20">
        <v>67675</v>
      </c>
      <c r="AE43" s="16">
        <v>1409765410</v>
      </c>
      <c r="AF43" s="16">
        <v>1831907164</v>
      </c>
      <c r="AG43" s="21">
        <v>63948</v>
      </c>
    </row>
    <row r="44" spans="1:35" x14ac:dyDescent="0.25">
      <c r="B44" s="59">
        <v>10</v>
      </c>
      <c r="C44" s="18">
        <v>997002</v>
      </c>
      <c r="D44" s="18">
        <v>0</v>
      </c>
      <c r="E44" s="31">
        <v>4</v>
      </c>
      <c r="F44" s="18">
        <v>997002</v>
      </c>
      <c r="G44" s="18">
        <v>499499</v>
      </c>
      <c r="H44" s="31">
        <v>9</v>
      </c>
      <c r="I44" s="18">
        <v>997002</v>
      </c>
      <c r="J44" s="18">
        <v>250808</v>
      </c>
      <c r="K44" s="32">
        <v>9</v>
      </c>
      <c r="L44" s="16"/>
      <c r="M44" s="30">
        <v>10</v>
      </c>
      <c r="N44" s="47">
        <v>99970002</v>
      </c>
      <c r="O44" s="18">
        <v>0</v>
      </c>
      <c r="P44" s="61">
        <v>430</v>
      </c>
      <c r="Q44" s="18">
        <v>99970002</v>
      </c>
      <c r="R44" s="18">
        <v>49994999</v>
      </c>
      <c r="S44" s="61">
        <v>875</v>
      </c>
      <c r="T44" s="18">
        <v>99970002</v>
      </c>
      <c r="U44" s="18">
        <v>24718208</v>
      </c>
      <c r="V44" s="61">
        <v>1537</v>
      </c>
      <c r="X44" s="26">
        <v>10</v>
      </c>
      <c r="Y44" s="16">
        <v>1409765410</v>
      </c>
      <c r="Z44" s="43">
        <v>0</v>
      </c>
      <c r="AA44" s="20">
        <v>42002</v>
      </c>
      <c r="AB44" s="16">
        <v>1409765410</v>
      </c>
      <c r="AC44" s="16">
        <v>704982703</v>
      </c>
      <c r="AD44" s="20">
        <v>67505</v>
      </c>
      <c r="AE44" s="16">
        <v>1409765410</v>
      </c>
      <c r="AF44" s="16">
        <v>1831907164</v>
      </c>
      <c r="AG44" s="21">
        <v>66271</v>
      </c>
    </row>
    <row r="45" spans="1:35" ht="15.75" thickBot="1" x14ac:dyDescent="0.3">
      <c r="B45" s="60" t="s">
        <v>14</v>
      </c>
      <c r="C45" s="22">
        <f>SUM(C35:C44)/10</f>
        <v>997002</v>
      </c>
      <c r="D45" s="22">
        <f>SUM(D35:D44)/10</f>
        <v>0</v>
      </c>
      <c r="E45" s="48">
        <f>SUM(E35:E44)/10</f>
        <v>4.5</v>
      </c>
      <c r="F45" s="22">
        <f t="shared" ref="F45" si="17">SUM(F35:F44)/10</f>
        <v>997002</v>
      </c>
      <c r="G45" s="22">
        <f t="shared" ref="G45" si="18">SUM(G35:G44)/10</f>
        <v>499499</v>
      </c>
      <c r="H45" s="48">
        <f t="shared" ref="H45" si="19">SUM(H35:H44)/10</f>
        <v>8.5</v>
      </c>
      <c r="I45" s="22">
        <f t="shared" ref="I45" si="20">SUM(I35:I44)/10</f>
        <v>997002</v>
      </c>
      <c r="J45" s="22">
        <f t="shared" ref="J45" si="21">SUM(J35:J44)/10</f>
        <v>250808</v>
      </c>
      <c r="K45" s="23">
        <f t="shared" ref="K45" si="22">SUM(K35:K44)/10</f>
        <v>6.9</v>
      </c>
      <c r="L45" s="16"/>
      <c r="M45" s="40" t="s">
        <v>14</v>
      </c>
      <c r="N45" s="22">
        <f>SUM(N35:N44)/10</f>
        <v>99970002</v>
      </c>
      <c r="O45" s="22">
        <f>SUM(O35:O44)/10</f>
        <v>0</v>
      </c>
      <c r="P45" s="27">
        <f t="shared" ref="P45" si="23">SUM(P35:P44)/10</f>
        <v>640</v>
      </c>
      <c r="Q45" s="22">
        <f t="shared" ref="Q45" si="24">SUM(Q35:Q44)/10</f>
        <v>99970002</v>
      </c>
      <c r="R45" s="22">
        <f t="shared" ref="R45" si="25">SUM(R35:R44)/10</f>
        <v>49994999</v>
      </c>
      <c r="S45" s="27">
        <f t="shared" ref="S45" si="26">SUM(S35:S44)/10</f>
        <v>1212.5</v>
      </c>
      <c r="T45" s="22">
        <f t="shared" ref="T45" si="27">SUM(T35:T44)/10</f>
        <v>99970002</v>
      </c>
      <c r="U45" s="22">
        <f t="shared" ref="U45" si="28">SUM(U35:U44)/10</f>
        <v>24718208</v>
      </c>
      <c r="V45" s="27">
        <f t="shared" ref="V45" si="29">SUM(V35:V44)/10</f>
        <v>899.8</v>
      </c>
      <c r="W45" s="21"/>
      <c r="X45" s="50" t="s">
        <v>14</v>
      </c>
      <c r="Y45" s="51">
        <f>SUM(Y35:Y44)/10</f>
        <v>1409765410</v>
      </c>
      <c r="Z45" s="51">
        <f>SUM(Z35:Z44)/10</f>
        <v>0</v>
      </c>
      <c r="AA45" s="51">
        <f t="shared" ref="AA45:AG45" si="30">SUM(AA35:AA44)/10</f>
        <v>42202.400000000001</v>
      </c>
      <c r="AB45" s="51">
        <f t="shared" si="30"/>
        <v>1409765410</v>
      </c>
      <c r="AC45" s="51">
        <f t="shared" si="30"/>
        <v>704982703</v>
      </c>
      <c r="AD45" s="51">
        <f t="shared" si="30"/>
        <v>67711.100000000006</v>
      </c>
      <c r="AE45" s="51">
        <f t="shared" si="30"/>
        <v>1409765410</v>
      </c>
      <c r="AF45" s="51">
        <f t="shared" si="30"/>
        <v>1831907164</v>
      </c>
      <c r="AG45" s="49">
        <f t="shared" si="30"/>
        <v>65428.6</v>
      </c>
    </row>
    <row r="46" spans="1:35" ht="16.5" thickTop="1" thickBot="1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65"/>
    </row>
    <row r="47" spans="1:35" ht="16.5" thickTop="1" thickBot="1" x14ac:dyDescent="0.3">
      <c r="B47" s="52" t="s">
        <v>26</v>
      </c>
      <c r="C47" s="24"/>
      <c r="D47" s="24"/>
      <c r="E47" s="24"/>
      <c r="F47" s="24"/>
      <c r="G47" s="24"/>
      <c r="H47" s="24"/>
      <c r="I47" s="24"/>
      <c r="J47" s="24"/>
      <c r="K47" s="25"/>
      <c r="L47" s="16"/>
      <c r="M47" s="33" t="s">
        <v>27</v>
      </c>
      <c r="N47" s="24"/>
      <c r="O47" s="24"/>
      <c r="P47" s="24"/>
      <c r="Q47" s="24"/>
      <c r="R47" s="24"/>
      <c r="S47" s="24"/>
      <c r="T47" s="24"/>
      <c r="U47" s="24"/>
      <c r="V47" s="53"/>
      <c r="X47" s="33" t="s">
        <v>28</v>
      </c>
      <c r="Y47" s="24"/>
      <c r="Z47" s="24"/>
      <c r="AA47" s="24"/>
      <c r="AB47" s="24"/>
      <c r="AC47" s="24"/>
      <c r="AD47" s="24"/>
      <c r="AE47" s="24"/>
      <c r="AF47" s="24"/>
      <c r="AG47" s="25"/>
    </row>
    <row r="48" spans="1:35" ht="15.75" thickBot="1" x14ac:dyDescent="0.3">
      <c r="B48" s="54"/>
      <c r="C48" s="35" t="s">
        <v>17</v>
      </c>
      <c r="D48" s="36"/>
      <c r="E48" s="37"/>
      <c r="F48" s="36" t="s">
        <v>16</v>
      </c>
      <c r="G48" s="36"/>
      <c r="H48" s="37"/>
      <c r="I48" s="36" t="s">
        <v>18</v>
      </c>
      <c r="J48" s="36"/>
      <c r="K48" s="38"/>
      <c r="L48" s="16"/>
      <c r="M48" s="34"/>
      <c r="N48" s="35" t="s">
        <v>17</v>
      </c>
      <c r="O48" s="36"/>
      <c r="P48" s="37"/>
      <c r="Q48" s="36" t="s">
        <v>16</v>
      </c>
      <c r="R48" s="36"/>
      <c r="S48" s="37"/>
      <c r="T48" s="36" t="s">
        <v>18</v>
      </c>
      <c r="U48" s="36"/>
      <c r="V48" s="37"/>
      <c r="X48" s="34"/>
      <c r="Y48" s="35" t="s">
        <v>17</v>
      </c>
      <c r="Z48" s="36"/>
      <c r="AA48" s="37"/>
      <c r="AB48" s="36" t="s">
        <v>16</v>
      </c>
      <c r="AC48" s="36"/>
      <c r="AD48" s="37"/>
      <c r="AE48" s="36" t="s">
        <v>18</v>
      </c>
      <c r="AF48" s="36"/>
      <c r="AG48" s="38"/>
    </row>
    <row r="49" spans="1:33" x14ac:dyDescent="0.25">
      <c r="B49" s="55" t="s">
        <v>13</v>
      </c>
      <c r="C49" s="28" t="s">
        <v>6</v>
      </c>
      <c r="D49" s="14" t="s">
        <v>7</v>
      </c>
      <c r="E49" s="15" t="s">
        <v>8</v>
      </c>
      <c r="F49" s="28" t="s">
        <v>6</v>
      </c>
      <c r="G49" s="14" t="s">
        <v>7</v>
      </c>
      <c r="H49" s="15" t="s">
        <v>8</v>
      </c>
      <c r="I49" s="28" t="s">
        <v>6</v>
      </c>
      <c r="J49" s="14" t="s">
        <v>7</v>
      </c>
      <c r="K49" s="29" t="s">
        <v>8</v>
      </c>
      <c r="L49" s="16"/>
      <c r="M49" s="39" t="s">
        <v>13</v>
      </c>
      <c r="N49" s="28" t="s">
        <v>6</v>
      </c>
      <c r="O49" s="14" t="s">
        <v>7</v>
      </c>
      <c r="P49" s="15" t="s">
        <v>8</v>
      </c>
      <c r="Q49" s="28" t="s">
        <v>6</v>
      </c>
      <c r="R49" s="14" t="s">
        <v>7</v>
      </c>
      <c r="S49" s="15" t="s">
        <v>8</v>
      </c>
      <c r="T49" s="28" t="s">
        <v>6</v>
      </c>
      <c r="U49" s="14" t="s">
        <v>7</v>
      </c>
      <c r="V49" s="15" t="s">
        <v>8</v>
      </c>
      <c r="X49" s="39" t="s">
        <v>13</v>
      </c>
      <c r="Y49" s="28" t="s">
        <v>6</v>
      </c>
      <c r="Z49" s="14" t="s">
        <v>7</v>
      </c>
      <c r="AA49" s="15" t="s">
        <v>8</v>
      </c>
      <c r="AB49" s="28" t="s">
        <v>6</v>
      </c>
      <c r="AC49" s="14" t="s">
        <v>7</v>
      </c>
      <c r="AD49" s="15" t="s">
        <v>8</v>
      </c>
      <c r="AE49" s="28" t="s">
        <v>6</v>
      </c>
      <c r="AF49" s="14" t="s">
        <v>7</v>
      </c>
      <c r="AG49" s="29" t="s">
        <v>8</v>
      </c>
    </row>
    <row r="50" spans="1:33" x14ac:dyDescent="0.25">
      <c r="B50" s="56">
        <v>1</v>
      </c>
      <c r="C50" s="16">
        <v>18713</v>
      </c>
      <c r="D50" s="16">
        <v>0</v>
      </c>
      <c r="E50" s="20">
        <v>0</v>
      </c>
      <c r="F50" s="16">
        <v>19712</v>
      </c>
      <c r="G50" s="16">
        <v>1582</v>
      </c>
      <c r="H50" s="20">
        <v>0</v>
      </c>
      <c r="I50" s="16">
        <v>20711</v>
      </c>
      <c r="J50" s="16">
        <v>2732</v>
      </c>
      <c r="K50" s="21">
        <v>0</v>
      </c>
      <c r="L50" s="16"/>
      <c r="M50" s="26">
        <v>1</v>
      </c>
      <c r="N50" s="16">
        <v>276739</v>
      </c>
      <c r="O50" s="16">
        <v>0</v>
      </c>
      <c r="P50" s="57">
        <v>2</v>
      </c>
      <c r="Q50" s="16">
        <v>286738</v>
      </c>
      <c r="R50" s="16">
        <v>20078</v>
      </c>
      <c r="S50" s="20">
        <v>3</v>
      </c>
      <c r="T50" s="16">
        <v>286738</v>
      </c>
      <c r="U50" s="16">
        <v>28748</v>
      </c>
      <c r="V50" s="57">
        <v>9</v>
      </c>
      <c r="X50" s="26">
        <v>1</v>
      </c>
      <c r="Y50" s="16">
        <v>3666745</v>
      </c>
      <c r="Z50" s="16">
        <v>0</v>
      </c>
      <c r="AA50" s="20">
        <v>18</v>
      </c>
      <c r="AB50" s="16">
        <v>3766744</v>
      </c>
      <c r="AC50" s="16">
        <v>244174</v>
      </c>
      <c r="AD50" s="20">
        <v>36</v>
      </c>
      <c r="AE50" s="16">
        <v>3866743</v>
      </c>
      <c r="AF50" s="16">
        <v>291802</v>
      </c>
      <c r="AG50" s="21">
        <v>52</v>
      </c>
    </row>
    <row r="51" spans="1:33" x14ac:dyDescent="0.25">
      <c r="B51" s="56">
        <v>2</v>
      </c>
      <c r="C51" s="16">
        <v>18713</v>
      </c>
      <c r="D51" s="16">
        <v>0</v>
      </c>
      <c r="E51" s="20">
        <v>0</v>
      </c>
      <c r="F51" s="16">
        <v>19712</v>
      </c>
      <c r="G51" s="16">
        <v>1582</v>
      </c>
      <c r="H51" s="20">
        <v>1</v>
      </c>
      <c r="I51" s="16">
        <v>20711</v>
      </c>
      <c r="J51" s="16">
        <v>2732</v>
      </c>
      <c r="K51" s="21">
        <v>1</v>
      </c>
      <c r="L51" s="16"/>
      <c r="M51" s="26">
        <v>2</v>
      </c>
      <c r="N51" s="16">
        <v>276739</v>
      </c>
      <c r="O51" s="16">
        <v>0</v>
      </c>
      <c r="P51" s="20">
        <v>1</v>
      </c>
      <c r="Q51" s="16">
        <v>286738</v>
      </c>
      <c r="R51" s="16">
        <v>20078</v>
      </c>
      <c r="S51" s="20">
        <v>3</v>
      </c>
      <c r="T51" s="16">
        <v>286738</v>
      </c>
      <c r="U51" s="16">
        <v>28748</v>
      </c>
      <c r="V51" s="20">
        <v>4</v>
      </c>
      <c r="X51" s="26">
        <v>2</v>
      </c>
      <c r="Y51" s="16">
        <v>3666745</v>
      </c>
      <c r="Z51" s="16">
        <v>0</v>
      </c>
      <c r="AA51" s="20">
        <v>24</v>
      </c>
      <c r="AB51" s="16">
        <v>3766744</v>
      </c>
      <c r="AC51" s="16">
        <v>244174</v>
      </c>
      <c r="AD51" s="20">
        <v>34</v>
      </c>
      <c r="AE51" s="16">
        <v>3866743</v>
      </c>
      <c r="AF51" s="16">
        <v>291802</v>
      </c>
      <c r="AG51" s="21">
        <v>59</v>
      </c>
    </row>
    <row r="52" spans="1:33" x14ac:dyDescent="0.25">
      <c r="B52" s="56">
        <v>3</v>
      </c>
      <c r="C52" s="16">
        <v>18713</v>
      </c>
      <c r="D52" s="16">
        <v>0</v>
      </c>
      <c r="E52" s="20">
        <v>0</v>
      </c>
      <c r="F52" s="16">
        <v>19712</v>
      </c>
      <c r="G52" s="16">
        <v>1582</v>
      </c>
      <c r="H52" s="20">
        <v>1</v>
      </c>
      <c r="I52" s="16">
        <v>20711</v>
      </c>
      <c r="J52" s="16">
        <v>2732</v>
      </c>
      <c r="K52" s="21">
        <v>1</v>
      </c>
      <c r="L52" s="16"/>
      <c r="M52" s="26">
        <v>3</v>
      </c>
      <c r="N52" s="16">
        <v>276739</v>
      </c>
      <c r="O52" s="16">
        <v>0</v>
      </c>
      <c r="P52" s="20">
        <v>1</v>
      </c>
      <c r="Q52" s="16">
        <v>286738</v>
      </c>
      <c r="R52" s="16">
        <v>20078</v>
      </c>
      <c r="S52" s="20">
        <v>3</v>
      </c>
      <c r="T52" s="16">
        <v>286738</v>
      </c>
      <c r="U52" s="16">
        <v>28748</v>
      </c>
      <c r="V52" s="20">
        <v>4</v>
      </c>
      <c r="X52" s="26">
        <v>3</v>
      </c>
      <c r="Y52" s="16">
        <v>3666745</v>
      </c>
      <c r="Z52" s="16">
        <v>0</v>
      </c>
      <c r="AA52" s="20">
        <v>26</v>
      </c>
      <c r="AB52" s="16">
        <v>3766744</v>
      </c>
      <c r="AC52" s="16">
        <v>244174</v>
      </c>
      <c r="AD52" s="20">
        <v>39</v>
      </c>
      <c r="AE52" s="16">
        <v>3866743</v>
      </c>
      <c r="AF52" s="16">
        <v>291802</v>
      </c>
      <c r="AG52" s="21">
        <v>52</v>
      </c>
    </row>
    <row r="53" spans="1:33" x14ac:dyDescent="0.25">
      <c r="B53" s="56">
        <v>4</v>
      </c>
      <c r="C53" s="16">
        <v>18713</v>
      </c>
      <c r="D53" s="16">
        <v>0</v>
      </c>
      <c r="E53" s="20">
        <v>0</v>
      </c>
      <c r="F53" s="16">
        <v>19712</v>
      </c>
      <c r="G53" s="16">
        <v>1582</v>
      </c>
      <c r="H53" s="20">
        <v>1</v>
      </c>
      <c r="I53" s="16">
        <v>20711</v>
      </c>
      <c r="J53" s="16">
        <v>2732</v>
      </c>
      <c r="K53" s="21">
        <v>1</v>
      </c>
      <c r="L53" s="16"/>
      <c r="M53" s="26">
        <v>4</v>
      </c>
      <c r="N53" s="16">
        <v>276739</v>
      </c>
      <c r="O53" s="16">
        <v>0</v>
      </c>
      <c r="P53" s="20">
        <v>2</v>
      </c>
      <c r="Q53" s="16">
        <v>286738</v>
      </c>
      <c r="R53" s="16">
        <v>20078</v>
      </c>
      <c r="S53" s="20">
        <v>4</v>
      </c>
      <c r="T53" s="16">
        <v>286738</v>
      </c>
      <c r="U53" s="16">
        <v>28748</v>
      </c>
      <c r="V53" s="20">
        <v>4</v>
      </c>
      <c r="X53" s="26">
        <v>4</v>
      </c>
      <c r="Y53" s="16">
        <v>3666745</v>
      </c>
      <c r="Z53" s="16">
        <v>0</v>
      </c>
      <c r="AA53" s="20">
        <v>20</v>
      </c>
      <c r="AB53" s="16">
        <v>3766744</v>
      </c>
      <c r="AC53" s="16">
        <v>244174</v>
      </c>
      <c r="AD53" s="20">
        <v>42</v>
      </c>
      <c r="AE53" s="16">
        <v>3866743</v>
      </c>
      <c r="AF53" s="16">
        <v>291802</v>
      </c>
      <c r="AG53" s="21">
        <v>49</v>
      </c>
    </row>
    <row r="54" spans="1:33" x14ac:dyDescent="0.25">
      <c r="B54" s="56">
        <v>5</v>
      </c>
      <c r="C54" s="16">
        <v>18713</v>
      </c>
      <c r="D54" s="16">
        <v>0</v>
      </c>
      <c r="E54" s="20">
        <v>0</v>
      </c>
      <c r="F54" s="16">
        <v>19712</v>
      </c>
      <c r="G54" s="16">
        <v>1582</v>
      </c>
      <c r="H54" s="20">
        <v>0</v>
      </c>
      <c r="I54" s="16">
        <v>20711</v>
      </c>
      <c r="J54" s="16">
        <v>2732</v>
      </c>
      <c r="K54" s="21">
        <v>0</v>
      </c>
      <c r="L54" s="16"/>
      <c r="M54" s="26">
        <v>5</v>
      </c>
      <c r="N54" s="16">
        <v>276739</v>
      </c>
      <c r="O54" s="16">
        <v>0</v>
      </c>
      <c r="P54" s="20">
        <v>1</v>
      </c>
      <c r="Q54" s="16">
        <v>286738</v>
      </c>
      <c r="R54" s="16">
        <v>20078</v>
      </c>
      <c r="S54" s="20">
        <v>3</v>
      </c>
      <c r="T54" s="16">
        <v>286738</v>
      </c>
      <c r="U54" s="16">
        <v>28748</v>
      </c>
      <c r="V54" s="20">
        <v>4</v>
      </c>
      <c r="X54" s="26">
        <v>5</v>
      </c>
      <c r="Y54" s="16">
        <v>3666745</v>
      </c>
      <c r="Z54" s="16">
        <v>0</v>
      </c>
      <c r="AA54" s="20">
        <v>19</v>
      </c>
      <c r="AB54" s="16">
        <v>3766744</v>
      </c>
      <c r="AC54" s="16">
        <v>244174</v>
      </c>
      <c r="AD54" s="20">
        <v>43</v>
      </c>
      <c r="AE54" s="16">
        <v>3866743</v>
      </c>
      <c r="AF54" s="16">
        <v>291802</v>
      </c>
      <c r="AG54" s="21">
        <v>75</v>
      </c>
    </row>
    <row r="55" spans="1:33" x14ac:dyDescent="0.25">
      <c r="B55" s="56">
        <v>6</v>
      </c>
      <c r="C55" s="16">
        <v>18713</v>
      </c>
      <c r="D55" s="16">
        <v>0</v>
      </c>
      <c r="E55" s="20">
        <v>0</v>
      </c>
      <c r="F55" s="16">
        <v>19712</v>
      </c>
      <c r="G55" s="16">
        <v>1582</v>
      </c>
      <c r="H55" s="20">
        <v>0</v>
      </c>
      <c r="I55" s="16">
        <v>20711</v>
      </c>
      <c r="J55" s="16">
        <v>2732</v>
      </c>
      <c r="K55" s="21">
        <v>1</v>
      </c>
      <c r="L55" s="16"/>
      <c r="M55" s="26">
        <v>6</v>
      </c>
      <c r="N55" s="16">
        <v>276739</v>
      </c>
      <c r="O55" s="16">
        <v>0</v>
      </c>
      <c r="P55" s="20">
        <v>1</v>
      </c>
      <c r="Q55" s="16">
        <v>286738</v>
      </c>
      <c r="R55" s="16">
        <v>20078</v>
      </c>
      <c r="S55" s="20">
        <v>4</v>
      </c>
      <c r="T55" s="16">
        <v>286738</v>
      </c>
      <c r="U55" s="16">
        <v>28748</v>
      </c>
      <c r="V55" s="20">
        <v>5</v>
      </c>
      <c r="X55" s="26">
        <v>6</v>
      </c>
      <c r="Y55" s="16">
        <v>3666745</v>
      </c>
      <c r="Z55" s="16">
        <v>0</v>
      </c>
      <c r="AA55" s="20">
        <v>26</v>
      </c>
      <c r="AB55" s="16">
        <v>3766744</v>
      </c>
      <c r="AC55" s="16">
        <v>244174</v>
      </c>
      <c r="AD55" s="20">
        <v>44</v>
      </c>
      <c r="AE55" s="16">
        <v>3866743</v>
      </c>
      <c r="AF55" s="16">
        <v>291802</v>
      </c>
      <c r="AG55" s="21">
        <v>67</v>
      </c>
    </row>
    <row r="56" spans="1:33" x14ac:dyDescent="0.25">
      <c r="B56" s="56">
        <v>7</v>
      </c>
      <c r="C56" s="16">
        <v>18713</v>
      </c>
      <c r="D56" s="16">
        <v>0</v>
      </c>
      <c r="E56" s="20">
        <v>0</v>
      </c>
      <c r="F56" s="16">
        <v>19712</v>
      </c>
      <c r="G56" s="16">
        <v>1582</v>
      </c>
      <c r="H56" s="20">
        <v>0</v>
      </c>
      <c r="I56" s="16">
        <v>20711</v>
      </c>
      <c r="J56" s="16">
        <v>2732</v>
      </c>
      <c r="K56" s="21">
        <v>0</v>
      </c>
      <c r="L56" s="16"/>
      <c r="M56" s="26">
        <v>7</v>
      </c>
      <c r="N56" s="16">
        <v>276739</v>
      </c>
      <c r="O56" s="16">
        <v>0</v>
      </c>
      <c r="P56" s="20">
        <v>1</v>
      </c>
      <c r="Q56" s="16">
        <v>286738</v>
      </c>
      <c r="R56" s="16">
        <v>20078</v>
      </c>
      <c r="S56" s="20">
        <v>3</v>
      </c>
      <c r="T56" s="16">
        <v>286738</v>
      </c>
      <c r="U56" s="16">
        <v>28748</v>
      </c>
      <c r="V56" s="20">
        <v>4</v>
      </c>
      <c r="X56" s="26">
        <v>7</v>
      </c>
      <c r="Y56" s="16">
        <v>3666745</v>
      </c>
      <c r="Z56" s="16">
        <v>0</v>
      </c>
      <c r="AA56" s="20">
        <v>54</v>
      </c>
      <c r="AB56" s="16">
        <v>3766744</v>
      </c>
      <c r="AC56" s="16">
        <v>244174</v>
      </c>
      <c r="AD56" s="20">
        <v>45</v>
      </c>
      <c r="AE56" s="16">
        <v>3866743</v>
      </c>
      <c r="AF56" s="16">
        <v>291802</v>
      </c>
      <c r="AG56" s="21">
        <v>51</v>
      </c>
    </row>
    <row r="57" spans="1:33" x14ac:dyDescent="0.25">
      <c r="B57" s="56">
        <v>8</v>
      </c>
      <c r="C57" s="16">
        <v>18713</v>
      </c>
      <c r="D57" s="16">
        <v>0</v>
      </c>
      <c r="E57" s="20">
        <v>0</v>
      </c>
      <c r="F57" s="16">
        <v>19712</v>
      </c>
      <c r="G57" s="16">
        <v>1582</v>
      </c>
      <c r="H57" s="20">
        <v>0</v>
      </c>
      <c r="I57" s="16">
        <v>20711</v>
      </c>
      <c r="J57" s="16">
        <v>2732</v>
      </c>
      <c r="K57" s="21">
        <v>1</v>
      </c>
      <c r="L57" s="16"/>
      <c r="M57" s="26">
        <v>8</v>
      </c>
      <c r="N57" s="16">
        <v>276739</v>
      </c>
      <c r="O57" s="16">
        <v>0</v>
      </c>
      <c r="P57" s="20">
        <v>2</v>
      </c>
      <c r="Q57" s="16">
        <v>286738</v>
      </c>
      <c r="R57" s="16">
        <v>20078</v>
      </c>
      <c r="S57" s="20">
        <v>3</v>
      </c>
      <c r="T57" s="16">
        <v>286738</v>
      </c>
      <c r="U57" s="16">
        <v>28748</v>
      </c>
      <c r="V57" s="20">
        <v>4</v>
      </c>
      <c r="X57" s="26">
        <v>8</v>
      </c>
      <c r="Y57" s="16">
        <v>3666745</v>
      </c>
      <c r="Z57" s="16">
        <v>0</v>
      </c>
      <c r="AA57" s="20">
        <v>18</v>
      </c>
      <c r="AB57" s="16">
        <v>3766744</v>
      </c>
      <c r="AC57" s="16">
        <v>244174</v>
      </c>
      <c r="AD57" s="20">
        <v>42</v>
      </c>
      <c r="AE57" s="16">
        <v>3866743</v>
      </c>
      <c r="AF57" s="16">
        <v>291802</v>
      </c>
      <c r="AG57" s="21">
        <v>74</v>
      </c>
    </row>
    <row r="58" spans="1:33" x14ac:dyDescent="0.25">
      <c r="B58" s="56">
        <v>9</v>
      </c>
      <c r="C58" s="16">
        <v>18713</v>
      </c>
      <c r="D58" s="16">
        <v>0</v>
      </c>
      <c r="E58" s="20">
        <v>0</v>
      </c>
      <c r="F58" s="16">
        <v>19712</v>
      </c>
      <c r="G58" s="16">
        <v>1582</v>
      </c>
      <c r="H58" s="20">
        <v>0</v>
      </c>
      <c r="I58" s="16">
        <v>20711</v>
      </c>
      <c r="J58" s="16">
        <v>2732</v>
      </c>
      <c r="K58" s="21">
        <v>1</v>
      </c>
      <c r="L58" s="16"/>
      <c r="M58" s="26">
        <v>9</v>
      </c>
      <c r="N58" s="16">
        <v>276739</v>
      </c>
      <c r="O58" s="16">
        <v>0</v>
      </c>
      <c r="P58" s="20">
        <v>1</v>
      </c>
      <c r="Q58" s="16">
        <v>286738</v>
      </c>
      <c r="R58" s="16">
        <v>20078</v>
      </c>
      <c r="S58" s="20">
        <v>4</v>
      </c>
      <c r="T58" s="16">
        <v>286738</v>
      </c>
      <c r="U58" s="16">
        <v>28748</v>
      </c>
      <c r="V58" s="20">
        <v>4</v>
      </c>
      <c r="X58" s="26">
        <v>9</v>
      </c>
      <c r="Y58" s="16">
        <v>3666745</v>
      </c>
      <c r="Z58" s="16">
        <v>0</v>
      </c>
      <c r="AA58" s="20">
        <v>19</v>
      </c>
      <c r="AB58" s="16">
        <v>3766744</v>
      </c>
      <c r="AC58" s="16">
        <v>244174</v>
      </c>
      <c r="AD58" s="20">
        <v>62</v>
      </c>
      <c r="AE58" s="16">
        <v>3866743</v>
      </c>
      <c r="AF58" s="16">
        <v>291802</v>
      </c>
      <c r="AG58" s="21">
        <v>51</v>
      </c>
    </row>
    <row r="59" spans="1:33" x14ac:dyDescent="0.25">
      <c r="B59" s="59">
        <v>10</v>
      </c>
      <c r="C59" s="47">
        <v>18713</v>
      </c>
      <c r="D59" s="18">
        <v>0</v>
      </c>
      <c r="E59" s="31">
        <v>0</v>
      </c>
      <c r="F59" s="18">
        <v>19712</v>
      </c>
      <c r="G59" s="18">
        <v>1582</v>
      </c>
      <c r="H59" s="31">
        <v>0</v>
      </c>
      <c r="I59" s="18">
        <v>20711</v>
      </c>
      <c r="J59" s="18">
        <v>2732</v>
      </c>
      <c r="K59" s="32">
        <v>0</v>
      </c>
      <c r="L59" s="16"/>
      <c r="M59" s="30">
        <v>10</v>
      </c>
      <c r="N59" s="47">
        <v>276739</v>
      </c>
      <c r="O59" s="18">
        <v>0</v>
      </c>
      <c r="P59" s="31">
        <v>2</v>
      </c>
      <c r="Q59" s="47">
        <v>286738</v>
      </c>
      <c r="R59" s="18">
        <v>20078</v>
      </c>
      <c r="S59" s="31">
        <v>3</v>
      </c>
      <c r="T59" s="47">
        <v>286738</v>
      </c>
      <c r="U59" s="18">
        <v>28748</v>
      </c>
      <c r="V59" s="31">
        <v>6</v>
      </c>
      <c r="X59" s="30">
        <v>10</v>
      </c>
      <c r="Y59" s="47">
        <v>3666745</v>
      </c>
      <c r="Z59" s="18">
        <v>0</v>
      </c>
      <c r="AA59" s="31">
        <v>17</v>
      </c>
      <c r="AB59" s="47">
        <v>3766744</v>
      </c>
      <c r="AC59" s="18">
        <v>244174</v>
      </c>
      <c r="AD59" s="31">
        <v>39</v>
      </c>
      <c r="AE59" s="47">
        <v>3866743</v>
      </c>
      <c r="AF59" s="18">
        <v>291802</v>
      </c>
      <c r="AG59" s="32">
        <v>66</v>
      </c>
    </row>
    <row r="60" spans="1:33" ht="15.75" thickBot="1" x14ac:dyDescent="0.3">
      <c r="B60" s="60" t="s">
        <v>14</v>
      </c>
      <c r="C60" s="22">
        <f>SUM(C50:C59)/10</f>
        <v>18713</v>
      </c>
      <c r="D60" s="22">
        <f>SUM(D50:D59)/10</f>
        <v>0</v>
      </c>
      <c r="E60" s="27">
        <f>SUM(E50:E59)/10</f>
        <v>0</v>
      </c>
      <c r="F60" s="22">
        <f t="shared" ref="F60" si="31">SUM(F50:F59)/10</f>
        <v>19712</v>
      </c>
      <c r="G60" s="22">
        <f t="shared" ref="G60" si="32">SUM(G50:G59)/10</f>
        <v>1582</v>
      </c>
      <c r="H60" s="27">
        <f t="shared" ref="H60" si="33">SUM(H50:H59)/10</f>
        <v>0.3</v>
      </c>
      <c r="I60" s="22">
        <f t="shared" ref="I60" si="34">SUM(I50:I59)/10</f>
        <v>20711</v>
      </c>
      <c r="J60" s="22">
        <f t="shared" ref="J60" si="35">SUM(J50:J59)/10</f>
        <v>2732</v>
      </c>
      <c r="K60" s="23">
        <f t="shared" ref="K60" si="36">SUM(K50:K59)/10</f>
        <v>0.6</v>
      </c>
      <c r="L60" s="16"/>
      <c r="M60" s="40" t="s">
        <v>14</v>
      </c>
      <c r="N60" s="22">
        <f>SUM(N50:N59)/10</f>
        <v>276739</v>
      </c>
      <c r="O60" s="22">
        <f>SUM(O50:O59)/10</f>
        <v>0</v>
      </c>
      <c r="P60" s="27">
        <f t="shared" ref="P60" si="37">SUM(P50:P59)/10</f>
        <v>1.4</v>
      </c>
      <c r="Q60" s="22">
        <f t="shared" ref="Q60" si="38">SUM(Q50:Q59)/10</f>
        <v>286738</v>
      </c>
      <c r="R60" s="22">
        <f t="shared" ref="R60" si="39">SUM(R50:R59)/10</f>
        <v>20078</v>
      </c>
      <c r="S60" s="27">
        <f t="shared" ref="S60" si="40">SUM(S50:S59)/10</f>
        <v>3.3</v>
      </c>
      <c r="T60" s="22">
        <f t="shared" ref="T60" si="41">SUM(T50:T59)/10</f>
        <v>286738</v>
      </c>
      <c r="U60" s="22">
        <f t="shared" ref="U60" si="42">SUM(U50:U59)/10</f>
        <v>28748</v>
      </c>
      <c r="V60" s="27">
        <f t="shared" ref="V60" si="43">SUM(V50:V59)/10</f>
        <v>4.8</v>
      </c>
      <c r="X60" s="40" t="s">
        <v>14</v>
      </c>
      <c r="Y60" s="22">
        <f>SUM(Y50:Y59)/10</f>
        <v>3666745</v>
      </c>
      <c r="Z60" s="22">
        <f>SUM(Z50:Z59)/10</f>
        <v>0</v>
      </c>
      <c r="AA60" s="48">
        <f t="shared" ref="AA60" si="44">SUM(AA50:AA59)/10</f>
        <v>24.1</v>
      </c>
      <c r="AB60" s="22">
        <f t="shared" ref="AB60" si="45">SUM(AB50:AB59)/10</f>
        <v>3766744</v>
      </c>
      <c r="AC60" s="22">
        <f t="shared" ref="AC60" si="46">SUM(AC50:AC59)/10</f>
        <v>244174</v>
      </c>
      <c r="AD60" s="48">
        <f t="shared" ref="AD60" si="47">SUM(AD50:AD59)/10</f>
        <v>42.6</v>
      </c>
      <c r="AE60" s="22">
        <f t="shared" ref="AE60" si="48">SUM(AE50:AE59)/10</f>
        <v>3866743</v>
      </c>
      <c r="AF60" s="22">
        <f t="shared" ref="AF60" si="49">SUM(AF50:AF59)/10</f>
        <v>291802</v>
      </c>
      <c r="AG60" s="49">
        <f t="shared" ref="AG60" si="50">SUM(AG50:AG59)/10</f>
        <v>59.6</v>
      </c>
    </row>
    <row r="61" spans="1:33" ht="15.75" thickTop="1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</row>
    <row r="62" spans="1:33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33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33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</sheetData>
  <mergeCells count="48">
    <mergeCell ref="T48:V48"/>
    <mergeCell ref="Y48:AA48"/>
    <mergeCell ref="AB48:AD48"/>
    <mergeCell ref="AE48:AG48"/>
    <mergeCell ref="B47:K47"/>
    <mergeCell ref="M47:V47"/>
    <mergeCell ref="X47:AG47"/>
    <mergeCell ref="C48:E48"/>
    <mergeCell ref="F48:H48"/>
    <mergeCell ref="I48:K48"/>
    <mergeCell ref="N48:P48"/>
    <mergeCell ref="Q48:S48"/>
    <mergeCell ref="N33:P33"/>
    <mergeCell ref="Q33:S33"/>
    <mergeCell ref="T33:V33"/>
    <mergeCell ref="Y33:AA33"/>
    <mergeCell ref="AB33:AD33"/>
    <mergeCell ref="AE33:AG33"/>
    <mergeCell ref="Q18:S18"/>
    <mergeCell ref="T18:V18"/>
    <mergeCell ref="Y18:AA18"/>
    <mergeCell ref="AB18:AD18"/>
    <mergeCell ref="AE18:AG18"/>
    <mergeCell ref="M32:V32"/>
    <mergeCell ref="X32:AG32"/>
    <mergeCell ref="X2:AG2"/>
    <mergeCell ref="Y3:AA3"/>
    <mergeCell ref="AB3:AD3"/>
    <mergeCell ref="AE3:AG3"/>
    <mergeCell ref="M17:V17"/>
    <mergeCell ref="X17:AG17"/>
    <mergeCell ref="I33:K33"/>
    <mergeCell ref="M2:V2"/>
    <mergeCell ref="N3:P3"/>
    <mergeCell ref="Q3:S3"/>
    <mergeCell ref="T3:V3"/>
    <mergeCell ref="N18:P18"/>
    <mergeCell ref="B2:K2"/>
    <mergeCell ref="C3:E3"/>
    <mergeCell ref="F3:H3"/>
    <mergeCell ref="I3:K3"/>
    <mergeCell ref="B17:K17"/>
    <mergeCell ref="C18:E18"/>
    <mergeCell ref="F18:H18"/>
    <mergeCell ref="I18:K18"/>
    <mergeCell ref="B32:K32"/>
    <mergeCell ref="C33:E33"/>
    <mergeCell ref="F33:H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Итоговые таблицы</vt:lpstr>
      <vt:lpstr>Запуски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</dc:creator>
  <cp:lastModifiedBy>Полина</cp:lastModifiedBy>
  <dcterms:created xsi:type="dcterms:W3CDTF">2022-04-23T09:40:34Z</dcterms:created>
  <dcterms:modified xsi:type="dcterms:W3CDTF">2022-04-23T14:57:45Z</dcterms:modified>
</cp:coreProperties>
</file>