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3720" yWindow="0" windowWidth="20670" windowHeight="10035" tabRatio="826" firstSheet="2" activeTab="13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9" l="1"/>
  <c r="C153" i="12"/>
  <c r="C154" i="12"/>
  <c r="C155" i="12"/>
  <c r="F153" i="12"/>
  <c r="F154" i="12"/>
  <c r="F155" i="12"/>
  <c r="E155" i="12"/>
  <c r="E154" i="12"/>
  <c r="E153" i="12"/>
  <c r="E149" i="12"/>
  <c r="A154" i="12"/>
  <c r="A155" i="12"/>
  <c r="A153" i="12"/>
  <c r="D155" i="12"/>
  <c r="D154" i="12"/>
  <c r="D153" i="12"/>
  <c r="A32" i="8"/>
  <c r="A33" i="8"/>
  <c r="A31" i="8"/>
  <c r="C31" i="8"/>
  <c r="C32" i="8"/>
  <c r="C33" i="8"/>
  <c r="D31" i="8"/>
  <c r="D32" i="8"/>
  <c r="D33" i="8"/>
  <c r="E32" i="8"/>
  <c r="E33" i="8"/>
  <c r="E31" i="8"/>
  <c r="D26" i="12"/>
  <c r="C26" i="12"/>
  <c r="D27" i="12"/>
  <c r="C27" i="12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F118" i="1"/>
  <c r="J4" i="19"/>
  <c r="I5" i="19"/>
  <c r="F119" i="1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4" i="19"/>
  <c r="A2" i="19"/>
  <c r="A118" i="1"/>
  <c r="A118" i="7"/>
  <c r="G118" i="1"/>
  <c r="E118" i="4"/>
  <c r="G1" i="1"/>
  <c r="G2" i="1"/>
  <c r="G3" i="1"/>
  <c r="H1" i="1"/>
  <c r="I1" i="1"/>
  <c r="H2" i="1"/>
  <c r="I2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H118" i="1"/>
  <c r="I118" i="1"/>
  <c r="G119" i="1"/>
  <c r="H119" i="1"/>
  <c r="I119" i="1"/>
  <c r="F118" i="4"/>
  <c r="D118" i="4"/>
  <c r="E118" i="7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9" i="4"/>
  <c r="F119" i="4"/>
  <c r="D119" i="4"/>
  <c r="F118" i="7"/>
  <c r="D118" i="7"/>
  <c r="G118" i="7"/>
  <c r="A119" i="1"/>
  <c r="A119" i="7"/>
  <c r="E119" i="7"/>
  <c r="F119" i="7"/>
  <c r="D119" i="7"/>
  <c r="G119" i="7"/>
  <c r="A120" i="7"/>
  <c r="E120" i="7"/>
  <c r="F120" i="7"/>
  <c r="D120" i="7"/>
  <c r="G120" i="7"/>
  <c r="A121" i="7"/>
  <c r="E121" i="7"/>
  <c r="F121" i="7"/>
  <c r="D121" i="7"/>
  <c r="G121" i="7"/>
  <c r="A122" i="7"/>
  <c r="E122" i="7"/>
  <c r="F122" i="7"/>
  <c r="D122" i="7"/>
  <c r="G122" i="7"/>
  <c r="A123" i="7"/>
  <c r="E123" i="7"/>
  <c r="F123" i="7"/>
  <c r="D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20" i="6"/>
  <c r="A121" i="6"/>
  <c r="A118" i="5"/>
  <c r="A119" i="5"/>
  <c r="G118" i="5"/>
  <c r="H118" i="5"/>
  <c r="F118" i="5"/>
  <c r="G119" i="5"/>
  <c r="H119" i="5"/>
  <c r="F119" i="5"/>
  <c r="A118" i="4"/>
  <c r="A119" i="4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3" i="18"/>
  <c r="A5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F106" i="1"/>
  <c r="G84" i="5"/>
  <c r="H84" i="5"/>
  <c r="F84" i="5"/>
  <c r="D11" i="8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0" i="12"/>
  <c r="C20" i="12"/>
  <c r="F117" i="1"/>
  <c r="F116" i="1"/>
  <c r="D40" i="12"/>
  <c r="F7" i="1"/>
  <c r="E40" i="12"/>
  <c r="F1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N106" i="1"/>
  <c r="J106" i="1"/>
  <c r="N84" i="1"/>
  <c r="J84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J118" i="1"/>
  <c r="N118" i="1"/>
  <c r="J119" i="1"/>
  <c r="N119" i="1"/>
  <c r="M8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E1" i="8"/>
  <c r="M1" i="1"/>
  <c r="M118" i="1"/>
  <c r="M119" i="1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<sst xmlns="http://schemas.openxmlformats.org/spreadsheetml/2006/main" count="2942" uniqueCount="2708">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</sst>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67" workbookViewId="0">
      <selection activeCell="F60" sqref="F6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(Poly2,6-Dimethyl-1,4-Phenylene Ether Pellets)</v>
      </c>
      <c r="G33" s="1" t="str">
        <f>IF($N33, [1]Enums!$A$33, [1]Enums!$A$34)&amp;" ("&amp;$J33&amp;IF($N33, " "&amp;$J$1, "")&amp;")"</f>
        <v>Sack (Poly2,6-Dimethyl-1,4-Phenylene Ether Pellets)</v>
      </c>
      <c r="H33" s="1" t="str">
        <f>IF($N33, [1]Enums!$A$36, [1]Enums!$A$37)&amp;" ("&amp;$J33&amp;IF($N33, " "&amp;$J$1, "")&amp;")"</f>
        <v>Powder Keg (Poly2,6-Dimethyl-1,4-Phenylene Ether Pellets)</v>
      </c>
      <c r="I33" s="1" t="str">
        <f>IF($N33, [1]Enums!$A$39, [1]Enums!$A$40)&amp;"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>H10</f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>H11</f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>H12</f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>H13</f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>H14</f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>H15</f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>H28</f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>H29</f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>H30</f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>H31</f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>H32</f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>H33</f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>H36</f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>H37</f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>H38</f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>H39</f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>H40</f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>H41</f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tabSelected="1" workbookViewId="0">
      <selection activeCell="H24" sqref="H2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3"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J123" sqref="J12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>
        <f>Pellets!A120</f>
        <v>0</v>
      </c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>
        <f>Pellets!A121</f>
        <v>0</v>
      </c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I125" sqref="I125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>
        <f>Pellets!A120</f>
        <v>0</v>
      </c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>
        <f>Pellets!A121</f>
        <v>0</v>
      </c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>
        <f>Pellets!A122</f>
        <v>0</v>
      </c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>
        <f>Pellets!A123</f>
        <v>0</v>
      </c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G40" sqref="G40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12" workbookViewId="0">
      <selection activeCell="J159" sqref="J159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>D2&amp;" ("&amp;E2&amp;")"</f>
        <v>Wafer (Solar Cell)</v>
      </c>
      <c r="D2" s="50" t="str">
        <f xml:space="preserve"> [1]Enums!$B$91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>D3&amp;" ("&amp;E3&amp;")"</f>
        <v>Wafer (Processor)</v>
      </c>
      <c r="D3" s="50" t="str">
        <f xml:space="preserve"> [1]Enums!$B$91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>D4&amp;" ("&amp;E4&amp;")"</f>
        <v>Wafer (Temperature Sensor)</v>
      </c>
      <c r="D4" s="50" t="str">
        <f xml:space="preserve"> [1]Enums!$B$91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>D5&amp;" ("&amp;E5&amp;")"</f>
        <v>Wafer (Pressure Sensor)</v>
      </c>
      <c r="D5" s="50" t="str">
        <f xml:space="preserve"> [1]Enums!$B$91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>D6&amp;" ("&amp;E6&amp;")"</f>
        <v>Wafer (Low Power Radio)</v>
      </c>
      <c r="D6" s="50" t="str">
        <f xml:space="preserve"> [1]Enums!$B$91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>D7&amp;" ("&amp;E7&amp;")"</f>
        <v>Wafer (DSP)</v>
      </c>
      <c r="D7" s="50" t="str">
        <f xml:space="preserve"> [1]Enums!$B$91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>D8&amp;" ("&amp;E8&amp;")"</f>
        <v>Wafer (Digital Analog Convertor)</v>
      </c>
      <c r="D8" s="50" t="str">
        <f xml:space="preserve"> [1]Enums!$B$91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>D9&amp;" ("&amp;E9&amp;")"</f>
        <v>Wafer (Amplifier)</v>
      </c>
      <c r="D9" s="50" t="str">
        <f xml:space="preserve"> [1]Enums!$B$91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>D10&amp;" ("&amp;E10&amp;")"</f>
        <v>Wafer (OLED Array)</v>
      </c>
      <c r="D10" s="50" t="str">
        <f xml:space="preserve"> [1]Enums!$B$91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2015-07-11T21:52:25Z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