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7131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211" i="4" l="1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H24" i="46"/>
  <c r="W241" i="4"/>
  <c r="AQ64" i="46"/>
  <c r="U241" i="4"/>
  <c r="O21" i="46"/>
  <c r="S241" i="4"/>
  <c r="Q240" i="4"/>
  <c r="O240" i="4"/>
  <c r="M240" i="4"/>
  <c r="I239" i="4"/>
  <c r="K239" i="4"/>
  <c r="G239" i="4"/>
  <c r="W238" i="4"/>
  <c r="AQ63" i="46"/>
  <c r="U238" i="4"/>
  <c r="S238" i="4"/>
  <c r="Q237" i="4"/>
  <c r="O237" i="4"/>
  <c r="M237" i="4"/>
  <c r="I236" i="4"/>
  <c r="K236" i="4"/>
  <c r="G236" i="4"/>
  <c r="W235" i="4"/>
  <c r="AQ62" i="46"/>
  <c r="U235" i="4"/>
  <c r="N21" i="46"/>
  <c r="S235" i="4"/>
  <c r="Q234" i="4"/>
  <c r="O234" i="4"/>
  <c r="M234" i="4"/>
  <c r="I233" i="4"/>
  <c r="K233" i="4"/>
  <c r="G233" i="4"/>
  <c r="W232" i="4"/>
  <c r="AQ61" i="46"/>
  <c r="U232" i="4"/>
  <c r="S232" i="4"/>
  <c r="Q231" i="4"/>
  <c r="O231" i="4"/>
  <c r="M231" i="4"/>
  <c r="I230" i="4"/>
  <c r="K230" i="4"/>
  <c r="G230" i="4"/>
  <c r="W229" i="4"/>
  <c r="AQ60" i="46"/>
  <c r="U229" i="4"/>
  <c r="K317" i="46"/>
  <c r="S229" i="4"/>
  <c r="Q228" i="4"/>
  <c r="O228" i="4"/>
  <c r="M228" i="4"/>
  <c r="I227" i="4"/>
  <c r="K227" i="4"/>
  <c r="G227" i="4"/>
  <c r="W226" i="4"/>
  <c r="AQ59" i="46"/>
  <c r="U226" i="4"/>
  <c r="S226" i="4"/>
  <c r="Q225" i="4"/>
  <c r="O225" i="4"/>
  <c r="M225" i="4"/>
  <c r="I224" i="4"/>
  <c r="K224" i="4"/>
  <c r="G224" i="4"/>
  <c r="W223" i="4"/>
  <c r="AQ58" i="46"/>
  <c r="U223" i="4"/>
  <c r="J317" i="46"/>
  <c r="S223" i="4"/>
  <c r="Q222" i="4"/>
  <c r="O222" i="4"/>
  <c r="M222" i="4"/>
  <c r="I221" i="4"/>
  <c r="K221" i="4"/>
  <c r="G221" i="4"/>
  <c r="W220" i="4"/>
  <c r="AQ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F5" i="46"/>
  <c r="O217" i="4"/>
  <c r="O216" i="4"/>
  <c r="O215" i="4"/>
  <c r="O214" i="4"/>
  <c r="O213" i="4"/>
  <c r="O212" i="4"/>
  <c r="O211" i="4"/>
  <c r="AD147" i="46"/>
  <c r="K217" i="4"/>
  <c r="AQ24" i="46"/>
  <c r="I217" i="4"/>
  <c r="AD146" i="46"/>
  <c r="K216" i="4"/>
  <c r="AQ23" i="46"/>
  <c r="I216" i="4"/>
  <c r="AD145" i="46"/>
  <c r="K215" i="4"/>
  <c r="AQ22" i="46"/>
  <c r="I215" i="4"/>
  <c r="AD14" i="46"/>
  <c r="K214" i="4"/>
  <c r="AQ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Q2" i="46"/>
  <c r="G1167" i="33"/>
  <c r="H35" i="46"/>
  <c r="O87" i="4"/>
  <c r="G109" i="4"/>
  <c r="AD144" i="46"/>
  <c r="I107" i="4"/>
  <c r="I109" i="4"/>
  <c r="I108" i="4"/>
  <c r="K107" i="4"/>
  <c r="G108" i="4"/>
  <c r="K109" i="4"/>
  <c r="K108" i="4"/>
  <c r="W117" i="46"/>
  <c r="O515" i="33"/>
  <c r="V117" i="46"/>
  <c r="O514" i="33"/>
  <c r="O513" i="33"/>
  <c r="U117" i="46"/>
  <c r="O512" i="33"/>
  <c r="AQ56" i="46"/>
  <c r="Q510" i="33"/>
  <c r="I287" i="46"/>
  <c r="I512" i="33"/>
  <c r="I515" i="33"/>
  <c r="K147" i="46"/>
  <c r="G515" i="33"/>
  <c r="K231" i="46"/>
  <c r="E515" i="33"/>
  <c r="A515" i="33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J287" i="46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Q18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K162" i="46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O4" i="46"/>
  <c r="E1028" i="33"/>
  <c r="G1028" i="33"/>
  <c r="G1026" i="33"/>
  <c r="J70" i="46"/>
  <c r="N4" i="46"/>
  <c r="E1025" i="33"/>
  <c r="G1023" i="33"/>
  <c r="I70" i="46"/>
  <c r="G1022" i="33"/>
  <c r="M4" i="46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8" i="33"/>
  <c r="E967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7" i="34"/>
  <c r="A145" i="34"/>
  <c r="K208" i="4"/>
  <c r="I208" i="4"/>
  <c r="G208" i="4"/>
  <c r="AQ55" i="46"/>
  <c r="O206" i="4"/>
  <c r="U207" i="4"/>
  <c r="I205" i="4"/>
  <c r="E206" i="4"/>
  <c r="E207" i="4"/>
  <c r="E208" i="4"/>
  <c r="E205" i="4"/>
  <c r="K204" i="4"/>
  <c r="I204" i="4"/>
  <c r="G204" i="4"/>
  <c r="AQ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Q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Q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U59" i="46"/>
  <c r="W79" i="4"/>
  <c r="Q79" i="4"/>
  <c r="AF59" i="46"/>
  <c r="O182" i="4"/>
  <c r="R9" i="46"/>
  <c r="Q182" i="4"/>
  <c r="K182" i="4"/>
  <c r="I182" i="4"/>
  <c r="G182" i="4"/>
  <c r="AQ16" i="46"/>
  <c r="E179" i="4"/>
  <c r="A182" i="4"/>
  <c r="AF58" i="46"/>
  <c r="O181" i="4"/>
  <c r="AF57" i="46"/>
  <c r="O180" i="4"/>
  <c r="AF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F55" i="46"/>
  <c r="O178" i="4"/>
  <c r="AF54" i="46"/>
  <c r="O174" i="4"/>
  <c r="AF53" i="46"/>
  <c r="O173" i="4"/>
  <c r="K174" i="4"/>
  <c r="I174" i="4"/>
  <c r="G174" i="4"/>
  <c r="AQ15" i="46"/>
  <c r="E174" i="4"/>
  <c r="A174" i="4"/>
  <c r="K173" i="4"/>
  <c r="I173" i="4"/>
  <c r="G173" i="4"/>
  <c r="E173" i="4"/>
  <c r="A173" i="4"/>
  <c r="AF52" i="46"/>
  <c r="O172" i="4"/>
  <c r="AF51" i="46"/>
  <c r="O116" i="4"/>
  <c r="M116" i="4"/>
  <c r="I116" i="4"/>
  <c r="AQ14" i="46"/>
  <c r="E116" i="4"/>
  <c r="A116" i="4"/>
  <c r="AF50" i="46"/>
  <c r="O115" i="4"/>
  <c r="M115" i="4"/>
  <c r="I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K130" i="4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I284" i="46"/>
  <c r="J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4" i="46"/>
  <c r="B39" i="46"/>
  <c r="B38" i="46"/>
  <c r="B37" i="46"/>
  <c r="B35" i="46"/>
  <c r="B34" i="46"/>
  <c r="B33" i="46"/>
  <c r="B31" i="46"/>
  <c r="B40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2" i="46"/>
  <c r="B32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1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6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<sst xmlns="http://schemas.openxmlformats.org/spreadsheetml/2006/main" count="1136" uniqueCount="193">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</sst>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2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26">
          <cell r="A26" t="str">
            <v>Bag</v>
          </cell>
        </row>
        <row r="27">
          <cell r="A27" t="str">
            <v>Vial</v>
          </cell>
        </row>
        <row r="28">
          <cell r="A28" t="str">
            <v>Flask</v>
          </cell>
        </row>
        <row r="29">
          <cell r="A29" t="str">
            <v>Sack</v>
          </cell>
        </row>
        <row r="30">
          <cell r="A30" t="str">
            <v>Beaker</v>
          </cell>
        </row>
        <row r="31">
          <cell r="A31" t="str">
            <v>Cartridge</v>
          </cell>
        </row>
        <row r="32">
          <cell r="A32" t="str">
            <v>Powder Keg</v>
          </cell>
        </row>
        <row r="33">
          <cell r="A33" t="str">
            <v>Drum</v>
          </cell>
        </row>
        <row r="34">
          <cell r="A34" t="str">
            <v>Canister</v>
          </cell>
        </row>
        <row r="35">
          <cell r="A35" t="str">
            <v>Chemical Silo</v>
          </cell>
        </row>
        <row r="36">
          <cell r="A36" t="str">
            <v>Chemical Vat</v>
          </cell>
        </row>
        <row r="37">
          <cell r="A37" t="str">
            <v>Chemical Tank</v>
          </cell>
        </row>
        <row r="75">
          <cell r="A75" t="str">
            <v>Craft</v>
          </cell>
        </row>
        <row r="76">
          <cell r="A76" t="str">
            <v>Smelt</v>
          </cell>
        </row>
        <row r="78">
          <cell r="A78" t="str">
            <v>Mold</v>
          </cell>
        </row>
        <row r="79">
          <cell r="A79" t="str">
            <v>Extrude</v>
          </cell>
        </row>
        <row r="115">
          <cell r="A115" t="str">
            <v>Hoe</v>
          </cell>
        </row>
        <row r="116">
          <cell r="A116" t="str">
            <v>Spade</v>
          </cell>
        </row>
        <row r="117">
          <cell r="A117" t="str">
            <v>Pickaxe</v>
          </cell>
        </row>
        <row r="118">
          <cell r="A118" t="str">
            <v>Axe</v>
          </cell>
        </row>
        <row r="119">
          <cell r="A119" t="str">
            <v>Sword</v>
          </cell>
        </row>
        <row r="127">
          <cell r="A127" t="str">
            <v>Tasks</v>
          </cell>
        </row>
        <row r="128">
          <cell r="A128" t="str">
            <v>Cataysis</v>
          </cell>
        </row>
        <row r="129">
          <cell r="A129" t="str">
            <v>Recycling</v>
          </cell>
        </row>
        <row r="139">
          <cell r="A139" t="str">
            <v>Ingot</v>
          </cell>
        </row>
        <row r="140">
          <cell r="A140" t="str">
            <v>Catalyst</v>
          </cell>
        </row>
        <row r="141">
          <cell r="A141" t="str">
            <v>Pellets</v>
          </cell>
        </row>
        <row r="142">
          <cell r="A142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G1" workbookViewId="0">
      <pane ySplit="1" topLeftCell="A2" activePane="bottomLeft" state="frozen"/>
      <selection pane="bottomLeft" activeCell="AQ57" sqref="AQ57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"&amp;[3]Enums!$A$115</f>
        <v>Polycraft Hoe</v>
      </c>
      <c r="AJ1" s="109" t="str">
        <f>"Polycraft "&amp;[3]Enums!$A$116</f>
        <v>Polycraft Spade</v>
      </c>
      <c r="AK1" s="109" t="str">
        <f>"Polycraft "&amp;[3]Enums!$A$117</f>
        <v>Polycraft Pickaxe</v>
      </c>
      <c r="AL1" s="109" t="str">
        <f>"Polycraft "&amp;[3]Enums!$A$118</f>
        <v>Polycraft Axe</v>
      </c>
      <c r="AM1" s="109" t="str">
        <f>"Polycraft "&amp;[3]Enums!$A$119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4315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"&amp;[3]Enums!$A$115</f>
        <v>Composite Steel Hoe</v>
      </c>
      <c r="AJ2" s="105" t="str">
        <f>'[2]Polycraft Tools'!$I2&amp;" "&amp;[3]Enums!$A$116</f>
        <v>Composite Steel Spade</v>
      </c>
      <c r="AK2" s="105" t="str">
        <f>'[2]Polycraft Tools'!$I2&amp;" "&amp;[3]Enums!$A$117</f>
        <v>Composite Steel Pickaxe</v>
      </c>
      <c r="AL2" s="105" t="str">
        <f>'[2]Polycraft Tools'!$I2&amp;" "&amp;[3]Enums!$A$118</f>
        <v>Composite Steel Axe</v>
      </c>
      <c r="AM2" s="105" t="str">
        <f>'[2]Polycraft Tools'!$I2&amp;" "&amp;[3]Enums!$A$119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"&amp;[3]Enums!$A$115</f>
        <v>Composite Stainless Steel Hoe</v>
      </c>
      <c r="AJ3" s="105" t="str">
        <f>'[2]Polycraft Tools'!$I3&amp;" "&amp;[3]Enums!$A$116</f>
        <v>Composite Stainless Steel Spade</v>
      </c>
      <c r="AK3" s="105" t="str">
        <f>'[2]Polycraft Tools'!$I3&amp;" "&amp;[3]Enums!$A$117</f>
        <v>Composite Stainless Steel Pickaxe</v>
      </c>
      <c r="AL3" s="105" t="str">
        <f>'[2]Polycraft Tools'!$I3&amp;" "&amp;[3]Enums!$A$118</f>
        <v>Composite Stainless Steel Axe</v>
      </c>
      <c r="AM3" s="105" t="str">
        <f>'[2]Polycraft Tools'!$I3&amp;" "&amp;[3]Enums!$A$119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"&amp;[3]Enums!$A$115</f>
        <v>Composite Brass Hoe</v>
      </c>
      <c r="AJ4" s="105" t="str">
        <f>'[2]Polycraft Tools'!$I4&amp;" "&amp;[3]Enums!$A$116</f>
        <v>Composite Brass Spade</v>
      </c>
      <c r="AK4" s="105" t="str">
        <f>'[2]Polycraft Tools'!$I4&amp;" "&amp;[3]Enums!$A$117</f>
        <v>Composite Brass Pickaxe</v>
      </c>
      <c r="AL4" s="105" t="str">
        <f>'[2]Polycraft Tools'!$I4&amp;" "&amp;[3]Enums!$A$118</f>
        <v>Composite Brass Axe</v>
      </c>
      <c r="AM4" s="105" t="str">
        <f>'[2]Polycraft Tools'!$I4&amp;" "&amp;[3]Enums!$A$119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"&amp;[3]Enums!$A$115</f>
        <v>Composite Bronze Hoe</v>
      </c>
      <c r="AJ5" s="105" t="str">
        <f>'[2]Polycraft Tools'!$I5&amp;" "&amp;[3]Enums!$A$116</f>
        <v>Composite Bronze Spade</v>
      </c>
      <c r="AK5" s="105" t="str">
        <f>'[2]Polycraft Tools'!$I5&amp;" "&amp;[3]Enums!$A$117</f>
        <v>Composite Bronze Pickaxe</v>
      </c>
      <c r="AL5" s="105" t="str">
        <f>'[2]Polycraft Tools'!$I5&amp;" "&amp;[3]Enums!$A$118</f>
        <v>Composite Bronze Axe</v>
      </c>
      <c r="AM5" s="105" t="str">
        <f>'[2]Polycraft Tools'!$I5&amp;" "&amp;[3]Enums!$A$119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"&amp;[3]Enums!$A$115</f>
        <v>Composite Tungsten Carbide Hoe</v>
      </c>
      <c r="AJ6" s="105" t="str">
        <f>'[2]Polycraft Tools'!$I6&amp;" "&amp;[3]Enums!$A$116</f>
        <v>Composite Tungsten Carbide Spade</v>
      </c>
      <c r="AK6" s="105" t="str">
        <f>'[2]Polycraft Tools'!$I6&amp;" "&amp;[3]Enums!$A$117</f>
        <v>Composite Tungsten Carbide Pickaxe</v>
      </c>
      <c r="AL6" s="105" t="str">
        <f>'[2]Polycraft Tools'!$I6&amp;" "&amp;[3]Enums!$A$118</f>
        <v>Composite Tungsten Carbide Axe</v>
      </c>
      <c r="AM6" s="105" t="str">
        <f>'[2]Polycraft Tools'!$I6&amp;" "&amp;[3]Enums!$A$119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"&amp;[3]Enums!$A$115</f>
        <v>Composite Nichrome Hoe</v>
      </c>
      <c r="AJ7" s="105" t="str">
        <f>'[2]Polycraft Tools'!$I7&amp;" "&amp;[3]Enums!$A$116</f>
        <v>Composite Nichrome Spade</v>
      </c>
      <c r="AK7" s="105" t="str">
        <f>'[2]Polycraft Tools'!$I7&amp;" "&amp;[3]Enums!$A$117</f>
        <v>Composite Nichrome Pickaxe</v>
      </c>
      <c r="AL7" s="105" t="str">
        <f>'[2]Polycraft Tools'!$I7&amp;" "&amp;[3]Enums!$A$118</f>
        <v>Composite Nichrome Axe</v>
      </c>
      <c r="AM7" s="105" t="str">
        <f>'[2]Polycraft Tools'!$I7&amp;" "&amp;[3]Enums!$A$119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"&amp;[3]Enums!$A$115</f>
        <v>Composite Antimony-Lead Hoe</v>
      </c>
      <c r="AJ8" s="105" t="str">
        <f>'[2]Polycraft Tools'!$I8&amp;" "&amp;[3]Enums!$A$116</f>
        <v>Composite Antimony-Lead Spade</v>
      </c>
      <c r="AK8" s="105" t="str">
        <f>'[2]Polycraft Tools'!$I8&amp;" "&amp;[3]Enums!$A$117</f>
        <v>Composite Antimony-Lead Pickaxe</v>
      </c>
      <c r="AL8" s="105" t="str">
        <f>'[2]Polycraft Tools'!$I8&amp;" "&amp;[3]Enums!$A$118</f>
        <v>Composite Antimony-Lead Axe</v>
      </c>
      <c r="AM8" s="105" t="str">
        <f>'[2]Polycraft Tools'!$I8&amp;" "&amp;[3]Enums!$A$119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"&amp;[3]Enums!$A$115</f>
        <v>Engineered Steel Hoe</v>
      </c>
      <c r="AJ9" s="105" t="str">
        <f>'[2]Polycraft Tools'!$I9&amp;" "&amp;[3]Enums!$A$116</f>
        <v>Engineered Steel Spade</v>
      </c>
      <c r="AK9" s="105" t="str">
        <f>'[2]Polycraft Tools'!$I9&amp;" "&amp;[3]Enums!$A$117</f>
        <v>Engineered Steel Pickaxe</v>
      </c>
      <c r="AL9" s="105" t="str">
        <f>'[2]Polycraft Tools'!$I9&amp;" "&amp;[3]Enums!$A$118</f>
        <v>Engineered Steel Axe</v>
      </c>
      <c r="AM9" s="105" t="str">
        <f>'[2]Polycraft Tools'!$I9&amp;" "&amp;[3]Enums!$A$119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"&amp;[3]Enums!$A$115</f>
        <v>Engineered Stainless Steel Hoe</v>
      </c>
      <c r="AJ10" s="105" t="str">
        <f>'[2]Polycraft Tools'!$I10&amp;" "&amp;[3]Enums!$A$116</f>
        <v>Engineered Stainless Steel Spade</v>
      </c>
      <c r="AK10" s="105" t="str">
        <f>'[2]Polycraft Tools'!$I10&amp;" "&amp;[3]Enums!$A$117</f>
        <v>Engineered Stainless Steel Pickaxe</v>
      </c>
      <c r="AL10" s="105" t="str">
        <f>'[2]Polycraft Tools'!$I10&amp;" "&amp;[3]Enums!$A$118</f>
        <v>Engineered Stainless Steel Axe</v>
      </c>
      <c r="AM10" s="105" t="str">
        <f>'[2]Polycraft Tools'!$I10&amp;" "&amp;[3]Enums!$A$119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"&amp;[3]Enums!$A$115</f>
        <v>Engineered Brass Hoe</v>
      </c>
      <c r="AJ11" s="105" t="str">
        <f>'[2]Polycraft Tools'!$I11&amp;" "&amp;[3]Enums!$A$116</f>
        <v>Engineered Brass Spade</v>
      </c>
      <c r="AK11" s="105" t="str">
        <f>'[2]Polycraft Tools'!$I11&amp;" "&amp;[3]Enums!$A$117</f>
        <v>Engineered Brass Pickaxe</v>
      </c>
      <c r="AL11" s="105" t="str">
        <f>'[2]Polycraft Tools'!$I11&amp;" "&amp;[3]Enums!$A$118</f>
        <v>Engineered Brass Axe</v>
      </c>
      <c r="AM11" s="105" t="str">
        <f>'[2]Polycraft Tools'!$I11&amp;" "&amp;[3]Enums!$A$119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"&amp;[3]Enums!$A$115</f>
        <v>Engineered Bronze Hoe</v>
      </c>
      <c r="AJ12" s="105" t="str">
        <f>'[2]Polycraft Tools'!$I12&amp;" "&amp;[3]Enums!$A$116</f>
        <v>Engineered Bronze Spade</v>
      </c>
      <c r="AK12" s="105" t="str">
        <f>'[2]Polycraft Tools'!$I12&amp;" "&amp;[3]Enums!$A$117</f>
        <v>Engineered Bronze Pickaxe</v>
      </c>
      <c r="AL12" s="105" t="str">
        <f>'[2]Polycraft Tools'!$I12&amp;" "&amp;[3]Enums!$A$118</f>
        <v>Engineered Bronze Axe</v>
      </c>
      <c r="AM12" s="105" t="str">
        <f>'[2]Polycraft Tools'!$I12&amp;" "&amp;[3]Enums!$A$119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"&amp;[3]Enums!$A$115</f>
        <v>Engineered Tungsten Carbide Hoe</v>
      </c>
      <c r="AJ13" s="105" t="str">
        <f>'[2]Polycraft Tools'!$I13&amp;" "&amp;[3]Enums!$A$116</f>
        <v>Engineered Tungsten Carbide Spade</v>
      </c>
      <c r="AK13" s="105" t="str">
        <f>'[2]Polycraft Tools'!$I13&amp;" "&amp;[3]Enums!$A$117</f>
        <v>Engineered Tungsten Carbide Pickaxe</v>
      </c>
      <c r="AL13" s="105" t="str">
        <f>'[2]Polycraft Tools'!$I13&amp;" "&amp;[3]Enums!$A$118</f>
        <v>Engineered Tungsten Carbide Axe</v>
      </c>
      <c r="AM13" s="105" t="str">
        <f>'[2]Polycraft Tools'!$I13&amp;" "&amp;[3]Enums!$A$119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"&amp;[3]Enums!$A$115</f>
        <v>Engineered Nichrome Hoe</v>
      </c>
      <c r="AJ14" s="105" t="str">
        <f>'[2]Polycraft Tools'!$I14&amp;" "&amp;[3]Enums!$A$116</f>
        <v>Engineered Nichrome Spade</v>
      </c>
      <c r="AK14" s="105" t="str">
        <f>'[2]Polycraft Tools'!$I14&amp;" "&amp;[3]Enums!$A$117</f>
        <v>Engineered Nichrome Pickaxe</v>
      </c>
      <c r="AL14" s="105" t="str">
        <f>'[2]Polycraft Tools'!$I14&amp;" "&amp;[3]Enums!$A$118</f>
        <v>Engineered Nichrome Axe</v>
      </c>
      <c r="AM14" s="105" t="str">
        <f>'[2]Polycraft Tools'!$I14&amp;" "&amp;[3]Enums!$A$119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"&amp;[3]Enums!$A$115</f>
        <v>Engineered Antimony-Lead Hoe</v>
      </c>
      <c r="AJ15" s="105" t="str">
        <f>'[2]Polycraft Tools'!$I15&amp;" "&amp;[3]Enums!$A$116</f>
        <v>Engineered Antimony-Lead Spade</v>
      </c>
      <c r="AK15" s="105" t="str">
        <f>'[2]Polycraft Tools'!$I15&amp;" "&amp;[3]Enums!$A$117</f>
        <v>Engineered Antimony-Lead Pickaxe</v>
      </c>
      <c r="AL15" s="105" t="str">
        <f>'[2]Polycraft Tools'!$I15&amp;" "&amp;[3]Enums!$A$118</f>
        <v>Engineered Antimony-Lead Axe</v>
      </c>
      <c r="AM15" s="105" t="str">
        <f>'[2]Polycraft Tools'!$I15&amp;" "&amp;[3]Enums!$A$119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"&amp;[3]Enums!$A$115</f>
        <v>Composite Iron Hoe</v>
      </c>
      <c r="AJ16" s="105" t="str">
        <f>'[2]Polycraft Tools'!$I16&amp;" "&amp;[3]Enums!$A$116</f>
        <v>Composite Iron Spade</v>
      </c>
      <c r="AK16" s="105" t="str">
        <f>'[2]Polycraft Tools'!$I16&amp;" "&amp;[3]Enums!$A$117</f>
        <v>Composite Iron Pickaxe</v>
      </c>
      <c r="AL16" s="105" t="str">
        <f>'[2]Polycraft Tools'!$I16&amp;" "&amp;[3]Enums!$A$118</f>
        <v>Composite Iron Axe</v>
      </c>
      <c r="AM16" s="105" t="str">
        <f>'[2]Polycraft Tools'!$I16&amp;" "&amp;[3]Enums!$A$119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"&amp;[3]Enums!$A$115</f>
        <v>Engineered Iron Hoe</v>
      </c>
      <c r="AJ17" s="105" t="str">
        <f>'[2]Polycraft Tools'!$I17&amp;" "&amp;[3]Enums!$A$116</f>
        <v>Engineered Iron Spade</v>
      </c>
      <c r="AK17" s="105" t="str">
        <f>'[2]Polycraft Tools'!$I17&amp;" "&amp;[3]Enums!$A$117</f>
        <v>Engineered Iron Pickaxe</v>
      </c>
      <c r="AL17" s="105" t="str">
        <f>'[2]Polycraft Tools'!$I17&amp;" "&amp;[3]Enums!$A$118</f>
        <v>Engineered Iron Axe</v>
      </c>
      <c r="AM17" s="105" t="str">
        <f>'[2]Polycraft Tools'!$I17&amp;" "&amp;[3]Enums!$A$119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"&amp;[3]Enums!$A$115</f>
        <v>Composite Diamond Hoe</v>
      </c>
      <c r="AJ18" s="105" t="str">
        <f>'[2]Polycraft Tools'!$I18&amp;" "&amp;[3]Enums!$A$116</f>
        <v>Composite Diamond Spade</v>
      </c>
      <c r="AK18" s="105" t="str">
        <f>'[2]Polycraft Tools'!$I18&amp;" "&amp;[3]Enums!$A$117</f>
        <v>Composite Diamond Pickaxe</v>
      </c>
      <c r="AL18" s="105" t="str">
        <f>'[2]Polycraft Tools'!$I18&amp;" "&amp;[3]Enums!$A$118</f>
        <v>Composite Diamond Axe</v>
      </c>
      <c r="AM18" s="105" t="str">
        <f>'[2]Polycraft Tools'!$I18&amp;" "&amp;[3]Enums!$A$119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"&amp;[3]Enums!$A$115</f>
        <v>Engineered Diamond Hoe</v>
      </c>
      <c r="AJ19" s="105" t="str">
        <f>'[2]Polycraft Tools'!$I19&amp;" "&amp;[3]Enums!$A$116</f>
        <v>Engineered Diamond Spade</v>
      </c>
      <c r="AK19" s="105" t="str">
        <f>'[2]Polycraft Tools'!$I19&amp;" "&amp;[3]Enums!$A$117</f>
        <v>Engineered Diamond Pickaxe</v>
      </c>
      <c r="AL19" s="105" t="str">
        <f>'[2]Polycraft Tools'!$I19&amp;" "&amp;[3]Enums!$A$118</f>
        <v>Engineered Diamond Axe</v>
      </c>
      <c r="AM19" s="105" t="str">
        <f>'[2]Polycraft Tools'!$I19&amp;" "&amp;[3]Enums!$A$119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"&amp;[3]Enums!$A$115</f>
        <v xml:space="preserve"> Hoe</v>
      </c>
      <c r="AJ20" s="105" t="str">
        <f>'[2]Polycraft Tools'!$I20&amp;" "&amp;[3]Enums!$A$116</f>
        <v xml:space="preserve"> Spade</v>
      </c>
      <c r="AK20" s="105" t="str">
        <f>'[2]Polycraft Tools'!$I20&amp;" "&amp;[3]Enums!$A$117</f>
        <v xml:space="preserve"> Pickaxe</v>
      </c>
      <c r="AL20" s="105" t="str">
        <f>'[2]Polycraft Tools'!$I20&amp;" "&amp;[3]Enums!$A$118</f>
        <v xml:space="preserve"> Axe</v>
      </c>
      <c r="AM20" s="105" t="str">
        <f>'[2]Polycraft Tools'!$I20&amp;" "&amp;[3]Enums!$A$119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Piping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"&amp;[3]Enums!$A$115</f>
        <v xml:space="preserve"> Hoe</v>
      </c>
      <c r="AJ21" s="105" t="str">
        <f>'[2]Polycraft Tools'!$I21&amp;" "&amp;[3]Enums!$A$116</f>
        <v xml:space="preserve"> Spade</v>
      </c>
      <c r="AK21" s="105" t="str">
        <f>'[2]Polycraft Tools'!$I21&amp;" "&amp;[3]Enums!$A$117</f>
        <v xml:space="preserve"> Pickaxe</v>
      </c>
      <c r="AL21" s="105" t="str">
        <f>'[2]Polycraft Tools'!$I21&amp;" "&amp;[3]Enums!$A$118</f>
        <v xml:space="preserve"> Axe</v>
      </c>
      <c r="AM21" s="105" t="str">
        <f>'[2]Polycraft Tools'!$I21&amp;" "&amp;[3]Enums!$A$119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"&amp;[3]Enums!$A$115</f>
        <v xml:space="preserve"> Hoe</v>
      </c>
      <c r="AJ22" s="105" t="str">
        <f>'[2]Polycraft Tools'!$I22&amp;" "&amp;[3]Enums!$A$116</f>
        <v xml:space="preserve"> Spade</v>
      </c>
      <c r="AK22" s="105" t="str">
        <f>'[2]Polycraft Tools'!$I22&amp;" "&amp;[3]Enums!$A$117</f>
        <v xml:space="preserve"> Pickaxe</v>
      </c>
      <c r="AL22" s="105" t="str">
        <f>'[2]Polycraft Tools'!$I22&amp;" "&amp;[3]Enums!$A$118</f>
        <v xml:space="preserve"> Axe</v>
      </c>
      <c r="AM22" s="105" t="str">
        <f>'[2]Polycraft Tools'!$I22&amp;" "&amp;[3]Enums!$A$119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"&amp;[3]Enums!$A$115</f>
        <v xml:space="preserve"> Hoe</v>
      </c>
      <c r="AJ23" s="105" t="str">
        <f>'[2]Polycraft Tools'!$I23&amp;" "&amp;[3]Enums!$A$116</f>
        <v xml:space="preserve"> Spade</v>
      </c>
      <c r="AK23" s="105" t="str">
        <f>'[2]Polycraft Tools'!$I23&amp;" "&amp;[3]Enums!$A$117</f>
        <v xml:space="preserve"> Pickaxe</v>
      </c>
      <c r="AL23" s="105" t="str">
        <f>'[2]Polycraft Tools'!$I23&amp;" "&amp;[3]Enums!$A$118</f>
        <v xml:space="preserve"> Axe</v>
      </c>
      <c r="AM23" s="105" t="str">
        <f>'[2]Polycraft Tools'!$I23&amp;" "&amp;[3]Enums!$A$119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"&amp;[3]Enums!$A$115</f>
        <v xml:space="preserve"> Hoe</v>
      </c>
      <c r="AJ24" s="105" t="str">
        <f>'[2]Polycraft Tools'!$I24&amp;" "&amp;[3]Enums!$A$116</f>
        <v xml:space="preserve"> Spade</v>
      </c>
      <c r="AK24" s="105" t="str">
        <f>'[2]Polycraft Tools'!$I24&amp;" "&amp;[3]Enums!$A$117</f>
        <v xml:space="preserve"> Pickaxe</v>
      </c>
      <c r="AL24" s="105" t="str">
        <f>'[2]Polycraft Tools'!$I24&amp;" "&amp;[3]Enums!$A$118</f>
        <v xml:space="preserve"> Axe</v>
      </c>
      <c r="AM24" s="105" t="str">
        <f>'[2]Polycraft Tools'!$I24&amp;" "&amp;[3]Enums!$A$119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"&amp;[3]Enums!$A$115</f>
        <v xml:space="preserve"> Hoe</v>
      </c>
      <c r="AJ25" s="105" t="str">
        <f>'[2]Polycraft Tools'!$I25&amp;" "&amp;[3]Enums!$A$116</f>
        <v xml:space="preserve"> Spade</v>
      </c>
      <c r="AK25" s="105" t="str">
        <f>'[2]Polycraft Tools'!$I25&amp;" "&amp;[3]Enums!$A$117</f>
        <v xml:space="preserve"> Pickaxe</v>
      </c>
      <c r="AL25" s="105" t="str">
        <f>'[2]Polycraft Tools'!$I25&amp;" "&amp;[3]Enums!$A$118</f>
        <v xml:space="preserve"> Axe</v>
      </c>
      <c r="AM25" s="105" t="str">
        <f>'[2]Polycraft Tools'!$I25&amp;" "&amp;[3]Enums!$A$119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"&amp;[3]Enums!$A$115</f>
        <v xml:space="preserve"> Hoe</v>
      </c>
      <c r="AJ26" s="105" t="str">
        <f>'[2]Polycraft Tools'!$I26&amp;" "&amp;[3]Enums!$A$116</f>
        <v xml:space="preserve"> Spade</v>
      </c>
      <c r="AK26" s="105" t="str">
        <f>'[2]Polycraft Tools'!$I26&amp;" "&amp;[3]Enums!$A$117</f>
        <v xml:space="preserve"> Pickaxe</v>
      </c>
      <c r="AL26" s="105" t="str">
        <f>'[2]Polycraft Tools'!$I26&amp;" "&amp;[3]Enums!$A$118</f>
        <v xml:space="preserve"> Axe</v>
      </c>
      <c r="AM26" s="105" t="str">
        <f>'[2]Polycraft Tools'!$I26&amp;" "&amp;[3]Enums!$A$119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"&amp;[3]Enums!$A$115</f>
        <v xml:space="preserve"> Hoe</v>
      </c>
      <c r="AJ27" s="105" t="str">
        <f>'[2]Polycraft Tools'!$I27&amp;" "&amp;[3]Enums!$A$116</f>
        <v xml:space="preserve"> Spade</v>
      </c>
      <c r="AK27" s="105" t="str">
        <f>'[2]Polycraft Tools'!$I27&amp;" "&amp;[3]Enums!$A$117</f>
        <v xml:space="preserve"> Pickaxe</v>
      </c>
      <c r="AL27" s="105" t="str">
        <f>'[2]Polycraft Tools'!$I27&amp;" "&amp;[3]Enums!$A$118</f>
        <v xml:space="preserve"> Axe</v>
      </c>
      <c r="AM27" s="105" t="str">
        <f>'[2]Polycraft Tools'!$I27&amp;" "&amp;[3]Enums!$A$119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"&amp;[3]Enums!$A$115</f>
        <v xml:space="preserve"> Hoe</v>
      </c>
      <c r="AJ28" s="105" t="str">
        <f>'[2]Polycraft Tools'!$I28&amp;" "&amp;[3]Enums!$A$116</f>
        <v xml:space="preserve"> Spade</v>
      </c>
      <c r="AK28" s="105" t="str">
        <f>'[2]Polycraft Tools'!$I28&amp;" "&amp;[3]Enums!$A$117</f>
        <v xml:space="preserve"> Pickaxe</v>
      </c>
      <c r="AL28" s="105" t="str">
        <f>'[2]Polycraft Tools'!$I28&amp;" "&amp;[3]Enums!$A$118</f>
        <v xml:space="preserve"> Axe</v>
      </c>
      <c r="AM28" s="105" t="str">
        <f>'[2]Polycraft Tools'!$I28&amp;" "&amp;[3]Enums!$A$119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"&amp;[3]Enums!$A$115</f>
        <v xml:space="preserve"> Hoe</v>
      </c>
      <c r="AJ29" s="105" t="str">
        <f>'[2]Polycraft Tools'!$I29&amp;" "&amp;[3]Enums!$A$116</f>
        <v xml:space="preserve"> Spade</v>
      </c>
      <c r="AK29" s="105" t="str">
        <f>'[2]Polycraft Tools'!$I29&amp;" "&amp;[3]Enums!$A$117</f>
        <v xml:space="preserve"> Pickaxe</v>
      </c>
      <c r="AL29" s="105" t="str">
        <f>'[2]Polycraft Tools'!$I29&amp;" "&amp;[3]Enums!$A$118</f>
        <v xml:space="preserve"> Axe</v>
      </c>
      <c r="AM29" s="105" t="str">
        <f>'[2]Polycraft Tools'!$I29&amp;" "&amp;[3]Enums!$A$119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"&amp;[3]Enums!$A$115</f>
        <v xml:space="preserve"> Hoe</v>
      </c>
      <c r="AJ30" s="105" t="str">
        <f>'[2]Polycraft Tools'!$I30&amp;" "&amp;[3]Enums!$A$116</f>
        <v xml:space="preserve"> Spade</v>
      </c>
      <c r="AK30" s="105" t="str">
        <f>'[2]Polycraft Tools'!$I30&amp;" "&amp;[3]Enums!$A$117</f>
        <v xml:space="preserve"> Pickaxe</v>
      </c>
      <c r="AL30" s="105" t="str">
        <f>'[2]Polycraft Tools'!$I30&amp;" "&amp;[3]Enums!$A$118</f>
        <v xml:space="preserve"> Axe</v>
      </c>
      <c r="AM30" s="105" t="str">
        <f>'[2]Polycraft Tools'!$I30&amp;" "&amp;[3]Enums!$A$119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"&amp;[3]Enums!$A$115</f>
        <v xml:space="preserve"> Hoe</v>
      </c>
      <c r="AJ31" s="105" t="str">
        <f>'[2]Polycraft Tools'!$I31&amp;" "&amp;[3]Enums!$A$116</f>
        <v xml:space="preserve"> Spade</v>
      </c>
      <c r="AK31" s="105" t="str">
        <f>'[2]Polycraft Tools'!$I31&amp;" "&amp;[3]Enums!$A$117</f>
        <v xml:space="preserve"> Pickaxe</v>
      </c>
      <c r="AL31" s="105" t="str">
        <f>'[2]Polycraft Tools'!$I31&amp;" "&amp;[3]Enums!$A$118</f>
        <v xml:space="preserve"> Axe</v>
      </c>
      <c r="AM31" s="105" t="str">
        <f>'[2]Polycraft Tools'!$I31&amp;" "&amp;[3]Enums!$A$119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"&amp;[3]Enums!$A$115</f>
        <v xml:space="preserve"> Hoe</v>
      </c>
      <c r="AJ32" s="105" t="str">
        <f>'[2]Polycraft Tools'!$I32&amp;" "&amp;[3]Enums!$A$116</f>
        <v xml:space="preserve"> Spade</v>
      </c>
      <c r="AK32" s="105" t="str">
        <f>'[2]Polycraft Tools'!$I32&amp;" "&amp;[3]Enums!$A$117</f>
        <v xml:space="preserve"> Pickaxe</v>
      </c>
      <c r="AL32" s="105" t="str">
        <f>'[2]Polycraft Tools'!$I32&amp;" "&amp;[3]Enums!$A$118</f>
        <v xml:space="preserve"> Axe</v>
      </c>
      <c r="AM32" s="105" t="str">
        <f>'[2]Polycraft Tools'!$I32&amp;" "&amp;[3]Enums!$A$119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"&amp;[3]Enums!$A$115</f>
        <v xml:space="preserve"> Hoe</v>
      </c>
      <c r="AJ33" s="105" t="str">
        <f>'[2]Polycraft Tools'!$I33&amp;" "&amp;[3]Enums!$A$116</f>
        <v xml:space="preserve"> Spade</v>
      </c>
      <c r="AK33" s="105" t="str">
        <f>'[2]Polycraft Tools'!$I33&amp;" "&amp;[3]Enums!$A$117</f>
        <v xml:space="preserve"> Pickaxe</v>
      </c>
      <c r="AL33" s="105" t="str">
        <f>'[2]Polycraft Tools'!$I33&amp;" "&amp;[3]Enums!$A$118</f>
        <v xml:space="preserve"> Axe</v>
      </c>
      <c r="AM33" s="105" t="str">
        <f>'[2]Polycraft Tools'!$I33&amp;" "&amp;[3]Enums!$A$119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"&amp;[3]Enums!$A$115</f>
        <v xml:space="preserve"> Hoe</v>
      </c>
      <c r="AJ34" s="105" t="str">
        <f>'[2]Polycraft Tools'!$I34&amp;" "&amp;[3]Enums!$A$116</f>
        <v xml:space="preserve"> Spade</v>
      </c>
      <c r="AK34" s="105" t="str">
        <f>'[2]Polycraft Tools'!$I34&amp;" "&amp;[3]Enums!$A$117</f>
        <v xml:space="preserve"> Pickaxe</v>
      </c>
      <c r="AL34" s="105" t="str">
        <f>'[2]Polycraft Tools'!$I34&amp;" "&amp;[3]Enums!$A$118</f>
        <v xml:space="preserve"> Axe</v>
      </c>
      <c r="AM34" s="105" t="str">
        <f>'[2]Polycraft Tools'!$I34&amp;" "&amp;[3]Enums!$A$119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"&amp;[3]Enums!$A$115</f>
        <v xml:space="preserve"> Hoe</v>
      </c>
      <c r="AJ35" s="105" t="str">
        <f>'[2]Polycraft Tools'!$I35&amp;" "&amp;[3]Enums!$A$116</f>
        <v xml:space="preserve"> Spade</v>
      </c>
      <c r="AK35" s="105" t="str">
        <f>'[2]Polycraft Tools'!$I35&amp;" "&amp;[3]Enums!$A$117</f>
        <v xml:space="preserve"> Pickaxe</v>
      </c>
      <c r="AL35" s="105" t="str">
        <f>'[2]Polycraft Tools'!$I35&amp;" "&amp;[3]Enums!$A$118</f>
        <v xml:space="preserve"> Axe</v>
      </c>
      <c r="AM35" s="105" t="str">
        <f>'[2]Polycraft Tools'!$I35&amp;" "&amp;[3]Enums!$A$119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"&amp;[3]Enums!$A$115</f>
        <v xml:space="preserve"> Hoe</v>
      </c>
      <c r="AJ36" s="105" t="str">
        <f>'[2]Polycraft Tools'!$I36&amp;" "&amp;[3]Enums!$A$116</f>
        <v xml:space="preserve"> Spade</v>
      </c>
      <c r="AK36" s="105" t="str">
        <f>'[2]Polycraft Tools'!$I36&amp;" "&amp;[3]Enums!$A$117</f>
        <v xml:space="preserve"> Pickaxe</v>
      </c>
      <c r="AL36" s="105" t="str">
        <f>'[2]Polycraft Tools'!$I36&amp;" "&amp;[3]Enums!$A$118</f>
        <v xml:space="preserve"> Axe</v>
      </c>
      <c r="AM36" s="105" t="str">
        <f>'[2]Polycraft Tools'!$I36&amp;" "&amp;[3]Enums!$A$119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63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 t="str">
        <f>'[1]Custom Objects'!$C57</f>
        <v>Freeze Ray (Beginner)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 t="str">
        <f>'[1]Custom Objects'!$C58</f>
        <v>Freeze Ray (Intermediate)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 t="str">
        <f>'[1]Custom Objects'!$C59</f>
        <v>Freeze Ray (Advanced)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 t="str">
        <f>'[1]Custom Objects'!$C60</f>
        <v>Freeze Ray (Pro)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 t="str">
        <f>'[1]Custom Objects'!$C61</f>
        <v>Water Cannon (Beginner)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 t="str">
        <f>'[1]Custom Objects'!$C62</f>
        <v>Water Cannon (Intermediate)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 t="str">
        <f>'[1]Custom Objects'!$C63</f>
        <v>Water Cannon (Advanced)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 t="str">
        <f>'[1]Custom Objects'!$C64</f>
        <v>Water Cannon (Pro)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74"/>
  <sheetViews>
    <sheetView workbookViewId="0">
      <pane ySplit="1" topLeftCell="A1146" activePane="bottomLeft" state="frozen"/>
      <selection activeCell="I33" sqref="I33"/>
      <selection pane="bottomLeft" activeCell="I1175" sqref="I1175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171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[3]Enums!$A$127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[3]Enums!$A$127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[3]Enums!$A$127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[3]Enums!$A$127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[3]Enums!$A$128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[3]Enums!$A$128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[3]Enums!$A$128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[3]Enums!$A$128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[3]Enums!$A$128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[3]Enums!$A$128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[3]Enums!$A$128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[3]Enums!$A$128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[3]Enums!$A$128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[3]Enums!$A$128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[3]Enums!$A$128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[3]Enums!$A$128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[3]Enums!$A$128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[3]Enums!$A$128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[3]Enums!$A$128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[3]Enums!$A$128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[3]Enums!$A$128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[3]Enums!$A$129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[3]Enums!$A$129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[3]Enums!$A$129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[3]Enums!$A$129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[3]Enums!$A$129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[3]Enums!$A$129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[3]Enums!$A$129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[3]Enums!$A$129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[3]Enums!$A$129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[3]Enums!$A$129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[3]Enums!$A$129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[3]Enums!$A$129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[3]Enums!$A$129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[3]Enums!$A$129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[3]Enums!$A$129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[3]Enums!$A$129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[3]Enums!$A$129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[3]Enums!$A$129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[3]Enums!$A$129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170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170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170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170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170</v>
      </c>
      <c r="F745" s="137">
        <v>64</v>
      </c>
      <c r="G745" s="137" t="s">
        <v>170</v>
      </c>
      <c r="H745" s="137">
        <v>64</v>
      </c>
      <c r="I745" s="137" t="s">
        <v>170</v>
      </c>
      <c r="J745" s="137">
        <v>64</v>
      </c>
      <c r="K745" s="137" t="s">
        <v>170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Flask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Flask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Flask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Cartridge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Cartridge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Cartridge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Canister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Canister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Canister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Canister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A1165" s="156" t="str">
        <f>[3]Enums!$A$14</f>
        <v>1.1.2</v>
      </c>
      <c r="E1165" s="140" t="str">
        <f>Objects!$I$94</f>
        <v>Flask (Carbon Monoxide)</v>
      </c>
      <c r="F1165" s="145">
        <v>1</v>
      </c>
      <c r="G1165" s="137" t="str">
        <f>Objects!$Q$2</f>
        <v>Flask (Hydrogen)</v>
      </c>
      <c r="H1165" s="145">
        <v>2</v>
      </c>
      <c r="I1165" s="140" t="str">
        <f>Objects!$F$32</f>
        <v>Zinc Nitrate Catalyst</v>
      </c>
      <c r="J1165" s="141">
        <v>1</v>
      </c>
      <c r="O1165" s="144" t="str">
        <f>Objects!$I$196</f>
        <v>Vial (Methanol)</v>
      </c>
      <c r="P1165" s="141">
        <v>1</v>
      </c>
      <c r="Q1165" s="148"/>
      <c r="R1165" s="148"/>
      <c r="S1165" s="148"/>
    </row>
    <row r="1166" spans="1:19" ht="15.75" customHeight="1" x14ac:dyDescent="0.25">
      <c r="A1166" s="156" t="str">
        <f>[3]Enums!$A$14</f>
        <v>1.1.2</v>
      </c>
      <c r="E1166" s="140" t="str">
        <f>Objects!$I$94</f>
        <v>Flask (Carbon Monoxide)</v>
      </c>
      <c r="F1166" s="145">
        <v>4</v>
      </c>
      <c r="G1166" s="137" t="str">
        <f>Objects!$Q$2</f>
        <v>Flask (Hydrogen)</v>
      </c>
      <c r="H1166" s="145">
        <v>8</v>
      </c>
      <c r="I1166" s="140" t="str">
        <f>Objects!$F$32</f>
        <v>Zinc Nitrate Catalyst</v>
      </c>
      <c r="J1166" s="141">
        <v>2</v>
      </c>
      <c r="O1166" s="144" t="str">
        <f>Objects!$I$196</f>
        <v>Vial (Methanol)</v>
      </c>
      <c r="P1166" s="141">
        <v>4</v>
      </c>
      <c r="Q1166" s="148"/>
      <c r="R1166" s="148"/>
      <c r="S1166" s="148"/>
    </row>
    <row r="1167" spans="1:19" ht="15.75" customHeight="1" x14ac:dyDescent="0.25">
      <c r="A1167" s="156" t="str">
        <f>[3]Enums!$A$14</f>
        <v>1.1.2</v>
      </c>
      <c r="E1167" s="140" t="str">
        <f>Objects!$I$94</f>
        <v>Flask (Carbon Monoxide)</v>
      </c>
      <c r="F1167" s="145">
        <v>16</v>
      </c>
      <c r="G1167" s="137" t="str">
        <f>Objects!$Q$2</f>
        <v>Flask (Hydrogen)</v>
      </c>
      <c r="H1167" s="145">
        <v>32</v>
      </c>
      <c r="I1167" s="140" t="str">
        <f>Objects!$F$32</f>
        <v>Zinc Nitrate Catalyst</v>
      </c>
      <c r="J1167" s="141">
        <v>3</v>
      </c>
      <c r="O1167" s="144" t="str">
        <f>Objects!$I$196</f>
        <v>Vial (Methanol)</v>
      </c>
      <c r="P1167" s="141">
        <v>16</v>
      </c>
      <c r="Q1167" s="148"/>
      <c r="R1167" s="148"/>
      <c r="S1167" s="148"/>
    </row>
    <row r="1168" spans="1:19" ht="15.75" customHeight="1" x14ac:dyDescent="0.25">
      <c r="A1168" s="156" t="str">
        <f>[3]Enums!$A$14</f>
        <v>1.1.2</v>
      </c>
      <c r="E1168" s="140" t="str">
        <f>Objects!$J$94</f>
        <v>Cartridge (Carbon Monoxide)</v>
      </c>
      <c r="F1168" s="145">
        <v>1</v>
      </c>
      <c r="G1168" s="137" t="str">
        <f>Objects!$R$2</f>
        <v>Cartridge (Hydrogen)</v>
      </c>
      <c r="H1168" s="145">
        <v>2</v>
      </c>
      <c r="I1168" s="140" t="str">
        <f>Objects!$F$32</f>
        <v>Zinc Nitrate Catalyst</v>
      </c>
      <c r="J1168" s="141">
        <v>4</v>
      </c>
      <c r="O1168" s="144" t="str">
        <f>Objects!$J$196</f>
        <v>Beaker (Methanol)</v>
      </c>
      <c r="P1168" s="141">
        <v>1</v>
      </c>
    </row>
    <row r="1169" spans="1:16" ht="15.75" customHeight="1" x14ac:dyDescent="0.25">
      <c r="A1169" s="156" t="str">
        <f>[3]Enums!$A$14</f>
        <v>1.1.2</v>
      </c>
      <c r="E1169" s="140" t="str">
        <f>Objects!$J$94</f>
        <v>Cartridge (Carbon Monoxide)</v>
      </c>
      <c r="F1169" s="145">
        <v>4</v>
      </c>
      <c r="G1169" s="137" t="str">
        <f>Objects!$R$2</f>
        <v>Cartridge (Hydrogen)</v>
      </c>
      <c r="H1169" s="145">
        <v>8</v>
      </c>
      <c r="I1169" s="140" t="str">
        <f>Objects!$F$32</f>
        <v>Zinc Nitrate Catalyst</v>
      </c>
      <c r="J1169" s="141">
        <v>5</v>
      </c>
      <c r="O1169" s="144" t="str">
        <f>Objects!$J$196</f>
        <v>Beaker (Methanol)</v>
      </c>
      <c r="P1169" s="141">
        <v>4</v>
      </c>
    </row>
    <row r="1170" spans="1:16" ht="15.75" customHeight="1" x14ac:dyDescent="0.25">
      <c r="A1170" s="156" t="str">
        <f>[3]Enums!$A$14</f>
        <v>1.1.2</v>
      </c>
      <c r="E1170" s="140" t="str">
        <f>Objects!$J$94</f>
        <v>Cartridge (Carbon Monoxide)</v>
      </c>
      <c r="F1170" s="145">
        <v>16</v>
      </c>
      <c r="G1170" s="137" t="str">
        <f>Objects!$R$2</f>
        <v>Cartridge (Hydrogen)</v>
      </c>
      <c r="H1170" s="145">
        <v>32</v>
      </c>
      <c r="I1170" s="140" t="str">
        <f>Objects!$F$32</f>
        <v>Zinc Nitrate Catalyst</v>
      </c>
      <c r="J1170" s="141">
        <v>6</v>
      </c>
      <c r="O1170" s="144" t="str">
        <f>Objects!$J$196</f>
        <v>Beaker (Methanol)</v>
      </c>
      <c r="P1170" s="141">
        <v>16</v>
      </c>
    </row>
    <row r="1171" spans="1:16" ht="15.75" customHeight="1" x14ac:dyDescent="0.25">
      <c r="A1171" s="156" t="str">
        <f>[3]Enums!$A$14</f>
        <v>1.1.2</v>
      </c>
      <c r="E1171" s="140" t="str">
        <f>Objects!$K$94</f>
        <v>Canister (Carbon Monoxide)</v>
      </c>
      <c r="F1171" s="145">
        <v>1</v>
      </c>
      <c r="G1171" s="137" t="str">
        <f>Objects!$S$2</f>
        <v>Canister (Hydrogen)</v>
      </c>
      <c r="H1171" s="145">
        <v>2</v>
      </c>
      <c r="I1171" s="140" t="str">
        <f>Objects!$F$32</f>
        <v>Zinc Nitrate Catalyst</v>
      </c>
      <c r="J1171" s="141">
        <v>7</v>
      </c>
      <c r="O1171" s="144" t="str">
        <f>Objects!$K$196</f>
        <v>Drum (Methanol)</v>
      </c>
      <c r="P1171" s="141">
        <v>1</v>
      </c>
    </row>
    <row r="1172" spans="1:16" ht="15.75" customHeight="1" x14ac:dyDescent="0.25">
      <c r="A1172" s="156" t="str">
        <f>[3]Enums!$A$14</f>
        <v>1.1.2</v>
      </c>
      <c r="E1172" s="140" t="str">
        <f>Objects!$K$94</f>
        <v>Canister (Carbon Monoxide)</v>
      </c>
      <c r="F1172" s="141">
        <v>4</v>
      </c>
      <c r="G1172" s="137" t="str">
        <f>Objects!$S$2</f>
        <v>Canister (Hydrogen)</v>
      </c>
      <c r="H1172" s="141">
        <v>8</v>
      </c>
      <c r="I1172" s="140" t="str">
        <f>Objects!$F$32</f>
        <v>Zinc Nitrate Catalyst</v>
      </c>
      <c r="J1172" s="141">
        <v>8</v>
      </c>
      <c r="O1172" s="144" t="str">
        <f>Objects!$K$196</f>
        <v>Drum (Methanol)</v>
      </c>
      <c r="P1172" s="141">
        <v>4</v>
      </c>
    </row>
    <row r="1173" spans="1:16" ht="15.75" customHeight="1" x14ac:dyDescent="0.25">
      <c r="A1173" s="156" t="str">
        <f>[3]Enums!$A$14</f>
        <v>1.1.2</v>
      </c>
      <c r="E1173" s="140" t="str">
        <f>Objects!$K$94</f>
        <v>Canister (Carbon Monoxide)</v>
      </c>
      <c r="F1173" s="141">
        <v>16</v>
      </c>
      <c r="G1173" s="137" t="str">
        <f>Objects!$S$2</f>
        <v>Canister (Hydrogen)</v>
      </c>
      <c r="H1173" s="141">
        <v>32</v>
      </c>
      <c r="I1173" s="140" t="str">
        <f>Objects!$F$32</f>
        <v>Zinc Nitrate Catalyst</v>
      </c>
      <c r="J1173" s="141">
        <v>9</v>
      </c>
      <c r="O1173" s="144" t="str">
        <f>Objects!$K$196</f>
        <v>Drum (Methanol)</v>
      </c>
      <c r="P1173" s="141">
        <v>16</v>
      </c>
    </row>
    <row r="1174" spans="1:16" ht="15.75" customHeight="1" x14ac:dyDescent="0.25">
      <c r="A1174" s="156" t="str">
        <f>[3]Enums!$A$14</f>
        <v>1.1.2</v>
      </c>
      <c r="E1174" s="140" t="str">
        <f>Objects!$K$94</f>
        <v>Canister (Carbon Monoxide)</v>
      </c>
      <c r="F1174" s="141">
        <v>64</v>
      </c>
      <c r="G1174" s="137" t="str">
        <f>Objects!$S$2</f>
        <v>Canister (Hydrogen)</v>
      </c>
      <c r="H1174" s="141">
        <v>64</v>
      </c>
      <c r="I1174" s="140" t="str">
        <f>Objects!$F$32</f>
        <v>Zinc Nitrate Catalyst</v>
      </c>
      <c r="J1174" s="141">
        <v>10</v>
      </c>
      <c r="O1174" s="144" t="str">
        <f>Objects!$K$196</f>
        <v>Drum (Methanol)</v>
      </c>
      <c r="P1174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[3]Enums!$A$75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[3]Enums!$A$76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[3]Enums!$A$75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[3]Enums!$A$75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[3]Enums!$A$75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[3]Enums!$A$75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[3]Enums!$A$75</f>
        <v>Craft</v>
      </c>
    </row>
    <row r="9" spans="1:7" x14ac:dyDescent="0.2">
      <c r="A9" s="33" t="str">
        <f>[3]Enums!$A$2</f>
        <v>1.0.0</v>
      </c>
      <c r="B9" t="str">
        <f xml:space="preserve"> [3]Enums!A26</f>
        <v>Bag</v>
      </c>
      <c r="C9">
        <v>64</v>
      </c>
      <c r="D9" t="str">
        <f xml:space="preserve"> [3]Enums!A29</f>
        <v>Sack</v>
      </c>
      <c r="E9">
        <v>1</v>
      </c>
      <c r="F9" t="str">
        <f xml:space="preserve"> [3]Enums!$A$75</f>
        <v>Craft</v>
      </c>
    </row>
    <row r="10" spans="1:7" x14ac:dyDescent="0.2">
      <c r="A10" s="33" t="str">
        <f>[3]Enums!$A$2</f>
        <v>1.0.0</v>
      </c>
      <c r="B10" t="str">
        <f xml:space="preserve"> [3]Enums!A27</f>
        <v>Vial</v>
      </c>
      <c r="C10">
        <v>64</v>
      </c>
      <c r="D10" t="str">
        <f xml:space="preserve"> [3]Enums!A30</f>
        <v>Beaker</v>
      </c>
      <c r="E10">
        <v>1</v>
      </c>
      <c r="F10" t="str">
        <f xml:space="preserve"> [3]Enums!$A$75</f>
        <v>Craft</v>
      </c>
    </row>
    <row r="11" spans="1:7" x14ac:dyDescent="0.2">
      <c r="A11" s="33" t="str">
        <f>[3]Enums!$A$2</f>
        <v>1.0.0</v>
      </c>
      <c r="B11" t="str">
        <f xml:space="preserve"> [3]Enums!A28</f>
        <v>Flask</v>
      </c>
      <c r="C11">
        <v>64</v>
      </c>
      <c r="D11" t="str">
        <f xml:space="preserve"> [3]Enums!A31</f>
        <v>Cartridge</v>
      </c>
      <c r="E11">
        <v>1</v>
      </c>
      <c r="F11" t="str">
        <f xml:space="preserve"> [3]Enums!$A$75</f>
        <v>Craft</v>
      </c>
    </row>
    <row r="12" spans="1:7" x14ac:dyDescent="0.2">
      <c r="A12" s="33" t="str">
        <f>[3]Enums!$A$2</f>
        <v>1.0.0</v>
      </c>
      <c r="B12" t="str">
        <f xml:space="preserve"> [3]Enums!A29</f>
        <v>Sack</v>
      </c>
      <c r="C12">
        <v>64</v>
      </c>
      <c r="D12" t="str">
        <f xml:space="preserve"> [3]Enums!A32</f>
        <v>Powder Keg</v>
      </c>
      <c r="E12">
        <v>1</v>
      </c>
      <c r="F12" t="str">
        <f xml:space="preserve"> [3]Enums!$A$75</f>
        <v>Craft</v>
      </c>
    </row>
    <row r="13" spans="1:7" x14ac:dyDescent="0.2">
      <c r="A13" s="33" t="str">
        <f>[3]Enums!$A$2</f>
        <v>1.0.0</v>
      </c>
      <c r="B13" t="str">
        <f xml:space="preserve"> [3]Enums!A30</f>
        <v>Beaker</v>
      </c>
      <c r="C13">
        <v>64</v>
      </c>
      <c r="D13" t="str">
        <f xml:space="preserve"> [3]Enums!A33</f>
        <v>Drum</v>
      </c>
      <c r="E13">
        <v>1</v>
      </c>
      <c r="F13" t="str">
        <f xml:space="preserve"> [3]Enums!$A$75</f>
        <v>Craft</v>
      </c>
    </row>
    <row r="14" spans="1:7" x14ac:dyDescent="0.2">
      <c r="A14" s="33" t="str">
        <f>[3]Enums!$A$2</f>
        <v>1.0.0</v>
      </c>
      <c r="B14" t="str">
        <f xml:space="preserve"> [3]Enums!A31</f>
        <v>Cartridge</v>
      </c>
      <c r="C14">
        <v>64</v>
      </c>
      <c r="D14" t="str">
        <f xml:space="preserve"> [3]Enums!A34</f>
        <v>Canister</v>
      </c>
      <c r="E14">
        <v>1</v>
      </c>
      <c r="F14" t="str">
        <f xml:space="preserve"> [3]Enums!$A$75</f>
        <v>Craft</v>
      </c>
    </row>
    <row r="15" spans="1:7" x14ac:dyDescent="0.2">
      <c r="A15" s="33" t="str">
        <f>[3]Enums!$A$2</f>
        <v>1.0.0</v>
      </c>
      <c r="B15" t="str">
        <f xml:space="preserve"> [3]Enums!A29</f>
        <v>Sack</v>
      </c>
      <c r="C15">
        <v>1</v>
      </c>
      <c r="D15" t="str">
        <f xml:space="preserve"> [3]Enums!A26</f>
        <v>Bag</v>
      </c>
      <c r="E15">
        <v>64</v>
      </c>
      <c r="F15" t="str">
        <f xml:space="preserve"> [3]Enums!$A$75</f>
        <v>Craft</v>
      </c>
    </row>
    <row r="16" spans="1:7" x14ac:dyDescent="0.2">
      <c r="A16" s="33" t="str">
        <f>[3]Enums!$A$2</f>
        <v>1.0.0</v>
      </c>
      <c r="B16" t="str">
        <f xml:space="preserve"> [3]Enums!A30</f>
        <v>Beaker</v>
      </c>
      <c r="C16">
        <v>1</v>
      </c>
      <c r="D16" t="str">
        <f xml:space="preserve"> [3]Enums!A27</f>
        <v>Vial</v>
      </c>
      <c r="E16">
        <v>64</v>
      </c>
      <c r="F16" t="str">
        <f xml:space="preserve"> [3]Enums!$A$75</f>
        <v>Craft</v>
      </c>
    </row>
    <row r="17" spans="1:7" x14ac:dyDescent="0.2">
      <c r="A17" s="33" t="str">
        <f>[3]Enums!$A$2</f>
        <v>1.0.0</v>
      </c>
      <c r="B17" t="str">
        <f xml:space="preserve"> [3]Enums!A31</f>
        <v>Cartridge</v>
      </c>
      <c r="C17">
        <v>1</v>
      </c>
      <c r="D17" t="str">
        <f xml:space="preserve"> [3]Enums!A28</f>
        <v>Flask</v>
      </c>
      <c r="E17">
        <v>64</v>
      </c>
      <c r="F17" t="str">
        <f xml:space="preserve"> [3]Enums!$A$75</f>
        <v>Craft</v>
      </c>
    </row>
    <row r="18" spans="1:7" x14ac:dyDescent="0.2">
      <c r="A18" s="33" t="str">
        <f>[3]Enums!$A$2</f>
        <v>1.0.0</v>
      </c>
      <c r="B18" t="str">
        <f xml:space="preserve"> [3]Enums!A32</f>
        <v>Powder Keg</v>
      </c>
      <c r="C18">
        <v>1</v>
      </c>
      <c r="D18" t="str">
        <f xml:space="preserve"> [3]Enums!A29</f>
        <v>Sack</v>
      </c>
      <c r="E18">
        <v>64</v>
      </c>
      <c r="F18" t="str">
        <f xml:space="preserve"> [3]Enums!$A$75</f>
        <v>Craft</v>
      </c>
    </row>
    <row r="19" spans="1:7" x14ac:dyDescent="0.2">
      <c r="A19" s="33" t="str">
        <f>[3]Enums!$A$2</f>
        <v>1.0.0</v>
      </c>
      <c r="B19" t="str">
        <f xml:space="preserve"> [3]Enums!A33</f>
        <v>Drum</v>
      </c>
      <c r="C19">
        <v>1</v>
      </c>
      <c r="D19" t="str">
        <f xml:space="preserve"> [3]Enums!A30</f>
        <v>Beaker</v>
      </c>
      <c r="E19">
        <v>64</v>
      </c>
      <c r="F19" t="str">
        <f xml:space="preserve"> [3]Enums!$A$75</f>
        <v>Craft</v>
      </c>
    </row>
    <row r="20" spans="1:7" x14ac:dyDescent="0.2">
      <c r="A20" s="33" t="str">
        <f>[3]Enums!$A$2</f>
        <v>1.0.0</v>
      </c>
      <c r="B20" t="str">
        <f xml:space="preserve"> [3]Enums!A34</f>
        <v>Canister</v>
      </c>
      <c r="C20">
        <v>1</v>
      </c>
      <c r="D20" t="str">
        <f xml:space="preserve"> [3]Enums!A31</f>
        <v>Cartridge</v>
      </c>
      <c r="E20">
        <v>64</v>
      </c>
      <c r="F20" t="str">
        <f xml:space="preserve"> [3]Enums!$A$75</f>
        <v>Craft</v>
      </c>
    </row>
    <row r="21" spans="1:7" x14ac:dyDescent="0.2">
      <c r="A21" s="33" t="str">
        <f>[3]Enums!$A$2</f>
        <v>1.0.0</v>
      </c>
      <c r="B21" t="str">
        <f xml:space="preserve"> [3]Enums!A35</f>
        <v>Chemical Silo</v>
      </c>
      <c r="C21">
        <v>1</v>
      </c>
      <c r="D21" t="str">
        <f xml:space="preserve"> [3]Enums!A32</f>
        <v>Powder Keg</v>
      </c>
      <c r="E21">
        <v>64</v>
      </c>
      <c r="F21" t="str">
        <f xml:space="preserve"> [3]Enums!$A$75</f>
        <v>Craft</v>
      </c>
    </row>
    <row r="22" spans="1:7" x14ac:dyDescent="0.2">
      <c r="A22" s="33" t="str">
        <f>[3]Enums!$A$2</f>
        <v>1.0.0</v>
      </c>
      <c r="B22" t="str">
        <f xml:space="preserve"> [3]Enums!A36</f>
        <v>Chemical Vat</v>
      </c>
      <c r="C22">
        <v>1</v>
      </c>
      <c r="D22" t="str">
        <f xml:space="preserve"> [3]Enums!A33</f>
        <v>Drum</v>
      </c>
      <c r="E22">
        <v>64</v>
      </c>
      <c r="F22" t="str">
        <f xml:space="preserve"> [3]Enums!$A$75</f>
        <v>Craft</v>
      </c>
    </row>
    <row r="23" spans="1:7" x14ac:dyDescent="0.2">
      <c r="A23" s="33" t="str">
        <f>[3]Enums!$A$2</f>
        <v>1.0.0</v>
      </c>
      <c r="B23" t="str">
        <f xml:space="preserve"> [3]Enums!A37</f>
        <v>Chemical Tank</v>
      </c>
      <c r="C23">
        <v>1</v>
      </c>
      <c r="D23" t="str">
        <f xml:space="preserve"> [3]Enums!A34</f>
        <v>Canister</v>
      </c>
      <c r="E23">
        <v>64</v>
      </c>
      <c r="F23" t="str">
        <f xml:space="preserve"> [3]Enums!$A$75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[3]Enums!$A$78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[3]Enums!$A$79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[3]Enums!$A$75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[3]Enums!$A$75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W35" sqref="W35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76" style="122" customWidth="1"/>
    <col min="24" max="24" width="24" style="122" customWidth="1"/>
    <col min="25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169</v>
      </c>
      <c r="E1" s="135" t="s">
        <v>168</v>
      </c>
      <c r="F1" s="135" t="s">
        <v>167</v>
      </c>
      <c r="G1" s="135" t="s">
        <v>180</v>
      </c>
      <c r="H1" s="135" t="s">
        <v>174</v>
      </c>
      <c r="I1" s="135" t="s">
        <v>175</v>
      </c>
      <c r="J1" s="135" t="s">
        <v>176</v>
      </c>
      <c r="K1" s="135" t="s">
        <v>86</v>
      </c>
      <c r="L1" s="198" t="s">
        <v>54</v>
      </c>
      <c r="M1" s="198" t="s">
        <v>55</v>
      </c>
      <c r="N1" s="135" t="s">
        <v>166</v>
      </c>
      <c r="O1" s="135" t="s">
        <v>165</v>
      </c>
      <c r="P1" s="135" t="s">
        <v>164</v>
      </c>
      <c r="Q1" s="135" t="s">
        <v>163</v>
      </c>
      <c r="R1" s="135" t="s">
        <v>177</v>
      </c>
      <c r="S1" s="135" t="s">
        <v>178</v>
      </c>
      <c r="T1" s="135" t="s">
        <v>179</v>
      </c>
      <c r="U1" s="135" t="s">
        <v>162</v>
      </c>
      <c r="V1" s="135" t="s">
        <v>161</v>
      </c>
      <c r="W1" s="134" t="s">
        <v>160</v>
      </c>
      <c r="X1" s="134" t="s">
        <v>159</v>
      </c>
      <c r="Y1" s="134" t="s">
        <v>158</v>
      </c>
      <c r="Z1" s="134" t="s">
        <v>157</v>
      </c>
      <c r="AA1" s="134" t="s">
        <v>156</v>
      </c>
      <c r="AB1" s="134" t="s">
        <v>155</v>
      </c>
      <c r="AC1" s="134" t="s">
        <v>154</v>
      </c>
      <c r="AD1" s="134" t="s">
        <v>153</v>
      </c>
      <c r="AE1" s="134" t="s">
        <v>152</v>
      </c>
      <c r="AF1" s="134" t="s">
        <v>151</v>
      </c>
    </row>
    <row r="2" spans="1:32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6"/>
      <c r="L2" s="200"/>
      <c r="M2" s="200" t="s">
        <v>181</v>
      </c>
      <c r="U2" s="123"/>
      <c r="W2" s="122" t="s">
        <v>147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6">
        <v>1</v>
      </c>
      <c r="I3" s="196">
        <v>2</v>
      </c>
      <c r="J3" s="196">
        <v>2</v>
      </c>
      <c r="K3" s="196"/>
      <c r="L3" s="200"/>
      <c r="M3" s="200" t="s">
        <v>184</v>
      </c>
      <c r="N3" s="122" t="s">
        <v>92</v>
      </c>
      <c r="P3" s="122" t="s">
        <v>98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1</v>
      </c>
      <c r="I4" s="196">
        <v>4</v>
      </c>
      <c r="J4" s="196">
        <v>2</v>
      </c>
      <c r="K4" s="197" t="s">
        <v>181</v>
      </c>
      <c r="L4" s="200" t="s">
        <v>184</v>
      </c>
      <c r="M4" s="200" t="s">
        <v>183</v>
      </c>
      <c r="N4" s="122" t="s">
        <v>92</v>
      </c>
      <c r="P4" s="122" t="s">
        <v>98</v>
      </c>
      <c r="U4" s="122" t="s">
        <v>93</v>
      </c>
      <c r="V4" s="123" t="s">
        <v>92</v>
      </c>
      <c r="W4" s="123" t="s">
        <v>105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b">
        <v>1</v>
      </c>
      <c r="H5" s="196">
        <v>1</v>
      </c>
      <c r="I5" s="196">
        <v>4</v>
      </c>
      <c r="J5" s="196">
        <v>2</v>
      </c>
      <c r="K5" s="197" t="s">
        <v>181</v>
      </c>
      <c r="L5" s="200" t="s">
        <v>184</v>
      </c>
      <c r="M5" s="200" t="s">
        <v>192</v>
      </c>
      <c r="N5" s="122" t="s">
        <v>92</v>
      </c>
      <c r="P5" s="122" t="s">
        <v>98</v>
      </c>
      <c r="U5" s="122" t="s">
        <v>93</v>
      </c>
      <c r="V5" s="123" t="s">
        <v>92</v>
      </c>
      <c r="W5" s="123" t="s">
        <v>105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b">
        <v>1</v>
      </c>
      <c r="H6" s="196">
        <v>4</v>
      </c>
      <c r="I6" s="196">
        <v>4</v>
      </c>
      <c r="J6" s="196">
        <v>4</v>
      </c>
      <c r="K6" s="197" t="s">
        <v>181</v>
      </c>
      <c r="L6" s="200" t="s">
        <v>185</v>
      </c>
      <c r="M6" s="200" t="s">
        <v>187</v>
      </c>
      <c r="N6" s="122" t="s">
        <v>92</v>
      </c>
      <c r="P6" s="122" t="s">
        <v>98</v>
      </c>
      <c r="U6" s="122" t="s">
        <v>93</v>
      </c>
      <c r="V6" s="123" t="s">
        <v>92</v>
      </c>
      <c r="W6" s="122" t="s">
        <v>105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b">
        <v>1</v>
      </c>
      <c r="H7" s="196">
        <v>2</v>
      </c>
      <c r="I7" s="196">
        <v>2</v>
      </c>
      <c r="J7" s="196">
        <v>8</v>
      </c>
      <c r="K7" s="199" t="s">
        <v>188</v>
      </c>
      <c r="L7" s="200" t="s">
        <v>189</v>
      </c>
      <c r="M7" s="199" t="s">
        <v>190</v>
      </c>
      <c r="N7" s="122" t="s">
        <v>92</v>
      </c>
      <c r="P7" s="122" t="s">
        <v>98</v>
      </c>
      <c r="U7" s="122" t="s">
        <v>93</v>
      </c>
      <c r="V7" s="123" t="s">
        <v>92</v>
      </c>
      <c r="W7" s="122" t="s">
        <v>105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2" t="b">
        <v>1</v>
      </c>
      <c r="H8" s="196">
        <v>1</v>
      </c>
      <c r="I8" s="196">
        <v>3</v>
      </c>
      <c r="J8" s="196">
        <v>3</v>
      </c>
      <c r="K8" s="197" t="s">
        <v>181</v>
      </c>
      <c r="L8" s="200" t="s">
        <v>184</v>
      </c>
      <c r="M8" s="200" t="s">
        <v>184</v>
      </c>
      <c r="N8" s="123" t="s">
        <v>92</v>
      </c>
      <c r="P8" s="123" t="s">
        <v>98</v>
      </c>
      <c r="Q8" s="123"/>
      <c r="R8" s="123"/>
      <c r="S8" s="123"/>
      <c r="U8" s="123" t="s">
        <v>93</v>
      </c>
      <c r="V8" s="123" t="s">
        <v>92</v>
      </c>
      <c r="W8" s="122" t="s">
        <v>105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b">
        <v>1</v>
      </c>
      <c r="H9" s="196">
        <v>1</v>
      </c>
      <c r="I9" s="196">
        <v>1</v>
      </c>
      <c r="J9" s="196">
        <v>1</v>
      </c>
      <c r="K9" s="197"/>
      <c r="L9" s="200"/>
      <c r="M9" s="200" t="s">
        <v>181</v>
      </c>
      <c r="N9" s="122" t="s">
        <v>93</v>
      </c>
      <c r="P9" s="122" t="s">
        <v>98</v>
      </c>
      <c r="U9" s="122" t="s">
        <v>93</v>
      </c>
      <c r="V9" s="122" t="s">
        <v>93</v>
      </c>
      <c r="W9" s="122" t="s">
        <v>109</v>
      </c>
      <c r="X9" s="122">
        <v>3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1</v>
      </c>
      <c r="H10" s="196">
        <v>1</v>
      </c>
      <c r="I10" s="196">
        <v>4</v>
      </c>
      <c r="J10" s="196">
        <v>3</v>
      </c>
      <c r="K10" s="197" t="s">
        <v>181</v>
      </c>
      <c r="L10" s="200" t="s">
        <v>191</v>
      </c>
      <c r="M10" s="200" t="s">
        <v>183</v>
      </c>
      <c r="N10" s="123" t="s">
        <v>92</v>
      </c>
      <c r="P10" s="123" t="s">
        <v>98</v>
      </c>
      <c r="Q10" s="123"/>
      <c r="R10" s="123"/>
      <c r="S10" s="123"/>
      <c r="U10" s="123" t="s">
        <v>93</v>
      </c>
      <c r="V10" s="123" t="s">
        <v>92</v>
      </c>
      <c r="W10" s="122" t="s">
        <v>105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1</v>
      </c>
      <c r="H11" s="196">
        <v>2</v>
      </c>
      <c r="I11" s="196">
        <v>2</v>
      </c>
      <c r="J11" s="196">
        <v>7</v>
      </c>
      <c r="K11" s="196"/>
      <c r="L11" s="200"/>
      <c r="M11" s="200" t="s">
        <v>181</v>
      </c>
      <c r="N11" s="201" t="s">
        <v>92</v>
      </c>
      <c r="U11" s="201" t="s">
        <v>93</v>
      </c>
      <c r="V11" s="201" t="s">
        <v>92</v>
      </c>
      <c r="W11" s="128" t="s">
        <v>119</v>
      </c>
      <c r="X11" s="128" t="str">
        <f>Objects!K111</f>
        <v>Drum (Crude Oil)</v>
      </c>
      <c r="Y11" s="128">
        <v>1</v>
      </c>
      <c r="Z11" s="128" t="str">
        <f>Objects!C22</f>
        <v>OilField</v>
      </c>
      <c r="AA11" s="128">
        <v>90</v>
      </c>
    </row>
    <row r="12" spans="1:32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6"/>
      <c r="L12" s="200"/>
      <c r="M12" s="200" t="s">
        <v>181</v>
      </c>
      <c r="N12" s="201" t="s">
        <v>92</v>
      </c>
      <c r="O12" s="201"/>
      <c r="U12" s="201" t="s">
        <v>93</v>
      </c>
      <c r="V12" s="201" t="s">
        <v>92</v>
      </c>
    </row>
    <row r="13" spans="1:32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6"/>
      <c r="L13" s="200"/>
      <c r="M13" s="200" t="s">
        <v>181</v>
      </c>
    </row>
    <row r="14" spans="1:32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7"/>
      <c r="L14" s="200"/>
      <c r="M14" s="200" t="s">
        <v>181</v>
      </c>
      <c r="N14" s="122" t="s">
        <v>92</v>
      </c>
      <c r="U14" s="122" t="s">
        <v>93</v>
      </c>
      <c r="V14" s="122" t="s">
        <v>92</v>
      </c>
      <c r="W14" s="122" t="s">
        <v>109</v>
      </c>
      <c r="X14" s="122">
        <v>25</v>
      </c>
      <c r="Y14" s="122">
        <v>1</v>
      </c>
    </row>
    <row r="15" spans="1:32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1</v>
      </c>
      <c r="H15" s="196">
        <v>2</v>
      </c>
      <c r="I15" s="196">
        <v>2</v>
      </c>
      <c r="J15" s="196">
        <v>4</v>
      </c>
      <c r="K15" s="197" t="s">
        <v>181</v>
      </c>
      <c r="L15" s="200" t="s">
        <v>186</v>
      </c>
      <c r="M15" s="200" t="s">
        <v>182</v>
      </c>
      <c r="N15" s="123" t="s">
        <v>92</v>
      </c>
      <c r="P15" s="123" t="s">
        <v>98</v>
      </c>
      <c r="Q15" s="123"/>
      <c r="R15" s="123"/>
      <c r="S15" s="123"/>
      <c r="U15" s="123" t="s">
        <v>93</v>
      </c>
      <c r="V15" s="123" t="s">
        <v>92</v>
      </c>
      <c r="W15" s="122" t="s">
        <v>105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6"/>
      <c r="L16" s="200"/>
      <c r="M16" s="200" t="s">
        <v>181</v>
      </c>
      <c r="N16" s="123" t="s">
        <v>92</v>
      </c>
      <c r="U16" s="123" t="s">
        <v>93</v>
      </c>
      <c r="V16" s="123" t="s">
        <v>92</v>
      </c>
    </row>
    <row r="17" spans="1:27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1</v>
      </c>
      <c r="H17" s="196">
        <v>1</v>
      </c>
      <c r="I17" s="196">
        <v>1</v>
      </c>
      <c r="J17" s="196">
        <v>1</v>
      </c>
      <c r="K17" s="196"/>
      <c r="L17" s="200"/>
      <c r="M17" s="200" t="s">
        <v>181</v>
      </c>
      <c r="N17" s="123" t="s">
        <v>92</v>
      </c>
      <c r="O17" s="122" t="s">
        <v>93</v>
      </c>
      <c r="P17" s="122" t="s">
        <v>98</v>
      </c>
      <c r="U17" s="123" t="s">
        <v>93</v>
      </c>
      <c r="V17" s="123" t="s">
        <v>92</v>
      </c>
      <c r="W17" s="128" t="s">
        <v>172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7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6"/>
      <c r="L18" s="200"/>
      <c r="M18" s="200" t="s">
        <v>181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7" x14ac:dyDescent="0.2">
      <c r="A19" s="123"/>
    </row>
    <row r="20" spans="1:27" x14ac:dyDescent="0.2">
      <c r="A20" s="123"/>
    </row>
    <row r="21" spans="1:27" x14ac:dyDescent="0.2">
      <c r="A21" s="123"/>
    </row>
    <row r="22" spans="1:27" x14ac:dyDescent="0.2">
      <c r="A22" s="123"/>
    </row>
    <row r="23" spans="1:27" x14ac:dyDescent="0.2">
      <c r="A23" s="123"/>
    </row>
    <row r="24" spans="1:27" x14ac:dyDescent="0.2">
      <c r="A24" s="123"/>
    </row>
    <row r="25" spans="1:27" x14ac:dyDescent="0.2">
      <c r="A25" s="123"/>
    </row>
    <row r="26" spans="1:27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tabSelected="1" workbookViewId="0">
      <pane xSplit="6" ySplit="1" topLeftCell="G207" activePane="bottomRight" state="frozen"/>
      <selection activeCell="I33" sqref="I33"/>
      <selection pane="topRight" activeCell="I33" sqref="I33"/>
      <selection pane="bottomLeft" activeCell="I33" sqref="I33"/>
      <selection pane="bottomRight" activeCell="E243" sqref="E243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Piping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Piping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Piping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Piping</v>
      </c>
      <c r="H38" s="81">
        <v>1</v>
      </c>
      <c r="I38" s="81"/>
      <c r="J38" s="81"/>
      <c r="K38" s="81" t="str">
        <f>Objects!$AQ$20</f>
        <v>Copper Piping</v>
      </c>
      <c r="L38" s="81">
        <v>1</v>
      </c>
      <c r="M38" s="81" t="str">
        <f>Objects!$AQ$20</f>
        <v>Copper Piping</v>
      </c>
      <c r="N38" s="81">
        <v>1</v>
      </c>
      <c r="O38" s="81"/>
      <c r="P38" s="81"/>
      <c r="Q38" s="81" t="str">
        <f>Objects!$AQ$20</f>
        <v>Copper Piping</v>
      </c>
      <c r="R38" s="81">
        <v>1</v>
      </c>
      <c r="S38" s="81" t="str">
        <f>Objects!$AQ$20</f>
        <v>Copper Piping</v>
      </c>
      <c r="T38" s="81">
        <v>1</v>
      </c>
      <c r="U38" s="81" t="str">
        <f>Objects!$AQ$20</f>
        <v>Copper Piping</v>
      </c>
      <c r="V38" s="81">
        <v>1</v>
      </c>
      <c r="W38" s="81" t="str">
        <f>Objects!$AQ$20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Piping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Piping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Piping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Piping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Piping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Piping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Piping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Piping</v>
      </c>
      <c r="H84" s="81">
        <v>1</v>
      </c>
      <c r="I84" s="94" t="str">
        <f>Objects!$AQ$20</f>
        <v>Copper Piping</v>
      </c>
      <c r="J84" s="92">
        <v>1</v>
      </c>
      <c r="K84" s="94" t="str">
        <f>Objects!$AQ$20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Piping</v>
      </c>
      <c r="H85" s="81">
        <v>1</v>
      </c>
      <c r="I85" s="94" t="str">
        <f>Objects!$AQ$20</f>
        <v>Copper Piping</v>
      </c>
      <c r="J85" s="92">
        <v>1</v>
      </c>
      <c r="K85" s="94" t="str">
        <f>Objects!$AQ$20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Piping</v>
      </c>
      <c r="H86" s="81">
        <v>1</v>
      </c>
      <c r="I86" s="94" t="str">
        <f>Objects!$AQ$20</f>
        <v>Copper Piping</v>
      </c>
      <c r="J86" s="92">
        <v>1</v>
      </c>
      <c r="K86" s="94" t="str">
        <f>Objects!$AQ$20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Piping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Piping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Piping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Piping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Objects!$AQ$57</f>
        <v>Freeze Ray (Beginner)</v>
      </c>
      <c r="F210" s="91">
        <v>1</v>
      </c>
      <c r="G210" s="84"/>
      <c r="H210" s="81"/>
      <c r="I210" s="81" t="str">
        <f>Objects!$AQ$21</f>
        <v>Regulator (Low Pressure)</v>
      </c>
      <c r="J210" s="81">
        <v>1</v>
      </c>
      <c r="K210" s="81" t="str">
        <f>Objects!$AD$14</f>
        <v>Hose (Low Pressure)</v>
      </c>
      <c r="L210" s="91">
        <v>1</v>
      </c>
      <c r="M210" s="84" t="str">
        <f>Objects!$J$317</f>
        <v>Beaker (Deionized Water)</v>
      </c>
      <c r="N210" s="81">
        <v>1</v>
      </c>
      <c r="O210" s="81" t="str">
        <f>Objects!$AF$5</f>
        <v>Kevlar Vest</v>
      </c>
      <c r="P210" s="81">
        <v>1</v>
      </c>
      <c r="Q210" s="81" t="str">
        <f>Objects!$H$24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Objects!$AQ$58</f>
        <v>Freeze Ray (Intermediate)</v>
      </c>
      <c r="F211" s="91">
        <v>1</v>
      </c>
      <c r="G211" s="84"/>
      <c r="H211" s="81"/>
      <c r="I211" s="81" t="str">
        <f>Objects!$AQ$22</f>
        <v>Regulator (Medium Pressure)</v>
      </c>
      <c r="J211" s="81">
        <v>1</v>
      </c>
      <c r="K211" s="81" t="str">
        <f>Objects!$AD$145</f>
        <v>Hose (Medium Pressure)</v>
      </c>
      <c r="L211" s="91">
        <v>1</v>
      </c>
      <c r="M211" s="84" t="str">
        <f>Objects!$J$317</f>
        <v>Beaker (Deionized Water)</v>
      </c>
      <c r="N211" s="81">
        <v>1</v>
      </c>
      <c r="O211" s="81" t="str">
        <f>Objects!$AF$5</f>
        <v>Kevlar Vest</v>
      </c>
      <c r="P211" s="81">
        <v>1</v>
      </c>
      <c r="Q211" s="81" t="str">
        <f>Objects!$H$24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Objects!$AQ$59</f>
        <v>Freeze Ray (Advanced)</v>
      </c>
      <c r="F212" s="91">
        <v>1</v>
      </c>
      <c r="G212" s="84"/>
      <c r="H212" s="81"/>
      <c r="I212" s="81" t="str">
        <f>Objects!$AQ$23</f>
        <v>Regulator (High Pressure)</v>
      </c>
      <c r="J212" s="81">
        <v>1</v>
      </c>
      <c r="K212" s="81" t="str">
        <f>Objects!$AD$146</f>
        <v>Hose (High Pressure)</v>
      </c>
      <c r="L212" s="91">
        <v>1</v>
      </c>
      <c r="M212" s="84" t="str">
        <f>Objects!$K$317</f>
        <v>Drum (Deionized Water)</v>
      </c>
      <c r="N212" s="81">
        <v>1</v>
      </c>
      <c r="O212" s="81" t="str">
        <f>Objects!$AF$5</f>
        <v>Kevlar Vest</v>
      </c>
      <c r="P212" s="81">
        <v>1</v>
      </c>
      <c r="Q212" s="81" t="str">
        <f>Objects!$H$24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Objects!$AQ$60</f>
        <v>Freeze Ray (Pro)</v>
      </c>
      <c r="F213" s="91">
        <v>1</v>
      </c>
      <c r="G213" s="84"/>
      <c r="H213" s="81"/>
      <c r="I213" s="81" t="str">
        <f>Objects!$AQ$24</f>
        <v>Regulator (Extreme Pressure)</v>
      </c>
      <c r="J213" s="81">
        <v>1</v>
      </c>
      <c r="K213" s="81" t="str">
        <f>Objects!$AD$147</f>
        <v>Hose (Extreme Pressure)</v>
      </c>
      <c r="L213" s="91">
        <v>1</v>
      </c>
      <c r="M213" s="84" t="str">
        <f>Objects!$K$317</f>
        <v>Drum (Deionized Water)</v>
      </c>
      <c r="N213" s="81">
        <v>1</v>
      </c>
      <c r="O213" s="81" t="str">
        <f>Objects!$AF$5</f>
        <v>Kevlar Vest</v>
      </c>
      <c r="P213" s="81">
        <v>1</v>
      </c>
      <c r="Q213" s="81" t="str">
        <f>Objects!$H$24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Objects!$AQ$61</f>
        <v>Water Cannon (Beginner)</v>
      </c>
      <c r="F214" s="91">
        <v>1</v>
      </c>
      <c r="G214" s="84"/>
      <c r="H214" s="81"/>
      <c r="I214" s="81" t="str">
        <f>Objects!$AQ$21</f>
        <v>Regulator (Low Pressure)</v>
      </c>
      <c r="J214" s="81">
        <v>1</v>
      </c>
      <c r="K214" s="81" t="str">
        <f>Objects!$AD$14</f>
        <v>Hose (Low Pressure)</v>
      </c>
      <c r="L214" s="91">
        <v>1</v>
      </c>
      <c r="M214" s="84" t="str">
        <f>Objects!$N$21</f>
        <v>Beaker (Salt Water)</v>
      </c>
      <c r="N214" s="81">
        <v>1</v>
      </c>
      <c r="O214" s="81" t="str">
        <f>Objects!$AF$5</f>
        <v>Kevlar Vest</v>
      </c>
      <c r="P214" s="81">
        <v>1</v>
      </c>
      <c r="Q214" s="81" t="str">
        <f>Objects!$H$24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Objects!$AQ$62</f>
        <v>Water Cannon (Intermediate)</v>
      </c>
      <c r="F215" s="91">
        <v>1</v>
      </c>
      <c r="G215" s="84"/>
      <c r="H215" s="81"/>
      <c r="I215" s="81" t="str">
        <f>Objects!$AQ$22</f>
        <v>Regulator (Medium Pressure)</v>
      </c>
      <c r="J215" s="81">
        <v>1</v>
      </c>
      <c r="K215" s="81" t="str">
        <f>Objects!$AD$145</f>
        <v>Hose (Medium Pressure)</v>
      </c>
      <c r="L215" s="91">
        <v>1</v>
      </c>
      <c r="M215" s="84" t="str">
        <f>Objects!$N$21</f>
        <v>Beaker (Salt Water)</v>
      </c>
      <c r="N215" s="81">
        <v>1</v>
      </c>
      <c r="O215" s="81" t="str">
        <f>Objects!$AF$5</f>
        <v>Kevlar Vest</v>
      </c>
      <c r="P215" s="81">
        <v>1</v>
      </c>
      <c r="Q215" s="81" t="str">
        <f>Objects!$H$24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Objects!$AQ$63</f>
        <v>Water Cannon (Advanced)</v>
      </c>
      <c r="F216" s="91">
        <v>1</v>
      </c>
      <c r="G216" s="84"/>
      <c r="H216" s="81"/>
      <c r="I216" s="81" t="str">
        <f>Objects!$AQ$23</f>
        <v>Regulator (High Pressure)</v>
      </c>
      <c r="J216" s="81">
        <v>1</v>
      </c>
      <c r="K216" s="81" t="str">
        <f>Objects!$AD$146</f>
        <v>Hose (High Pressure)</v>
      </c>
      <c r="L216" s="91">
        <v>1</v>
      </c>
      <c r="M216" s="84" t="str">
        <f>Objects!$O$21</f>
        <v>Drum (Salt Water)</v>
      </c>
      <c r="N216" s="81">
        <v>1</v>
      </c>
      <c r="O216" s="81" t="str">
        <f>Objects!$AF$5</f>
        <v>Kevlar Vest</v>
      </c>
      <c r="P216" s="81">
        <v>1</v>
      </c>
      <c r="Q216" s="81" t="str">
        <f>Objects!$H$24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Objects!$AQ$64</f>
        <v>Water Cannon (Pro)</v>
      </c>
      <c r="F217" s="91">
        <v>1</v>
      </c>
      <c r="G217" s="84"/>
      <c r="H217" s="81"/>
      <c r="I217" s="81" t="str">
        <f>Objects!$AQ$24</f>
        <v>Regulator (Extreme Pressure)</v>
      </c>
      <c r="J217" s="81">
        <v>1</v>
      </c>
      <c r="K217" s="81" t="str">
        <f>Objects!$AD$147</f>
        <v>Hose (Extreme Pressure)</v>
      </c>
      <c r="L217" s="91">
        <v>1</v>
      </c>
      <c r="M217" s="84" t="str">
        <f>Objects!$O$21</f>
        <v>Drum (Salt Water)</v>
      </c>
      <c r="N217" s="81">
        <v>1</v>
      </c>
      <c r="O217" s="81" t="str">
        <f>Objects!$AF$5</f>
        <v>Kevlar Vest</v>
      </c>
      <c r="P217" s="81">
        <v>1</v>
      </c>
      <c r="Q217" s="81" t="str">
        <f>Objects!$H$24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Objects!$AQ$57</f>
        <v>Freeze Ray (Beginner)</v>
      </c>
      <c r="F218" s="91">
        <v>1</v>
      </c>
      <c r="G218" s="84" t="str">
        <f>Objects!$J$317</f>
        <v>Beaker (Deionized Water)</v>
      </c>
      <c r="H218" s="81">
        <v>1</v>
      </c>
      <c r="I218" s="83" t="str">
        <f>Objects!$AQ$57</f>
        <v>Freeze Ray (Beginner)</v>
      </c>
      <c r="J218" s="81">
        <v>1</v>
      </c>
      <c r="K218" s="81" t="str">
        <f>Objects!$H$24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Objects!$AQ$57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Objects!$J$317</f>
        <v>Beaker (Deionized Water)</v>
      </c>
      <c r="N219" s="81">
        <v>1</v>
      </c>
      <c r="O219" s="83" t="str">
        <f>Objects!$AQ$57</f>
        <v>Freeze Ray (Beginner)</v>
      </c>
      <c r="P219" s="81">
        <v>1</v>
      </c>
      <c r="Q219" s="81" t="str">
        <f>Objects!$H$24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Objects!$AQ$57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Objects!$J$317</f>
        <v>Beaker (Deionized Water)</v>
      </c>
      <c r="T220" s="81">
        <v>1</v>
      </c>
      <c r="U220" s="83" t="str">
        <f>Objects!$AQ$57</f>
        <v>Freeze Ray (Beginner)</v>
      </c>
      <c r="V220" s="81">
        <v>1</v>
      </c>
      <c r="W220" s="81" t="str">
        <f>Objects!$H$24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Objects!$AQ$58</f>
        <v>Freeze Ray (Intermediate)</v>
      </c>
      <c r="F221" s="91">
        <v>1</v>
      </c>
      <c r="G221" s="84" t="str">
        <f>Objects!$J$317</f>
        <v>Beaker (Deionized Water)</v>
      </c>
      <c r="H221" s="81">
        <v>1</v>
      </c>
      <c r="I221" s="83" t="str">
        <f>Objects!$AQ$58</f>
        <v>Freeze Ray (Intermediate)</v>
      </c>
      <c r="J221" s="81">
        <v>1</v>
      </c>
      <c r="K221" s="81" t="str">
        <f>Objects!$H$24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Objects!$AQ$58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Objects!$J$317</f>
        <v>Beaker (Deionized Water)</v>
      </c>
      <c r="N222" s="81">
        <v>1</v>
      </c>
      <c r="O222" s="83" t="str">
        <f>Objects!$AQ$58</f>
        <v>Freeze Ray (Intermediate)</v>
      </c>
      <c r="P222" s="81">
        <v>1</v>
      </c>
      <c r="Q222" s="81" t="str">
        <f>Objects!$H$24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Objects!$AQ$58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Objects!$J$317</f>
        <v>Beaker (Deionized Water)</v>
      </c>
      <c r="T223" s="81">
        <v>1</v>
      </c>
      <c r="U223" s="83" t="str">
        <f>Objects!$AQ$58</f>
        <v>Freeze Ray (Intermediate)</v>
      </c>
      <c r="V223" s="81">
        <v>1</v>
      </c>
      <c r="W223" s="81" t="str">
        <f>Objects!$H$24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Objects!$AQ$59</f>
        <v>Freeze Ray (Advanced)</v>
      </c>
      <c r="F224" s="91">
        <v>1</v>
      </c>
      <c r="G224" s="84" t="str">
        <f>Objects!$K$317</f>
        <v>Drum (Deionized Water)</v>
      </c>
      <c r="H224" s="81">
        <v>1</v>
      </c>
      <c r="I224" s="83" t="str">
        <f>Objects!$AQ$59</f>
        <v>Freeze Ray (Advanced)</v>
      </c>
      <c r="J224" s="81">
        <v>1</v>
      </c>
      <c r="K224" s="81" t="str">
        <f>Objects!$H$24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Objects!$AQ$59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Objects!$K$317</f>
        <v>Drum (Deionized Water)</v>
      </c>
      <c r="N225" s="81">
        <v>1</v>
      </c>
      <c r="O225" s="83" t="str">
        <f>Objects!$AQ$59</f>
        <v>Freeze Ray (Advanced)</v>
      </c>
      <c r="P225" s="81">
        <v>1</v>
      </c>
      <c r="Q225" s="81" t="str">
        <f>Objects!$H$24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Objects!$AQ$59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Objects!$K$317</f>
        <v>Drum (Deionized Water)</v>
      </c>
      <c r="T226" s="81">
        <v>1</v>
      </c>
      <c r="U226" s="83" t="str">
        <f>Objects!$AQ$59</f>
        <v>Freeze Ray (Advanced)</v>
      </c>
      <c r="V226" s="81">
        <v>1</v>
      </c>
      <c r="W226" s="81" t="str">
        <f>Objects!$H$24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Objects!$AQ$60</f>
        <v>Freeze Ray (Pro)</v>
      </c>
      <c r="F227" s="91">
        <v>1</v>
      </c>
      <c r="G227" s="84" t="str">
        <f>Objects!$K$317</f>
        <v>Drum (Deionized Water)</v>
      </c>
      <c r="H227" s="81">
        <v>1</v>
      </c>
      <c r="I227" s="83" t="str">
        <f>Objects!$AQ$60</f>
        <v>Freeze Ray (Pro)</v>
      </c>
      <c r="J227" s="81">
        <v>1</v>
      </c>
      <c r="K227" s="81" t="str">
        <f>Objects!$H$24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Objects!$AQ$60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Objects!$K$317</f>
        <v>Drum (Deionized Water)</v>
      </c>
      <c r="N228" s="81">
        <v>1</v>
      </c>
      <c r="O228" s="83" t="str">
        <f>Objects!$AQ$60</f>
        <v>Freeze Ray (Pro)</v>
      </c>
      <c r="P228" s="81">
        <v>1</v>
      </c>
      <c r="Q228" s="81" t="str">
        <f>Objects!$H$24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Objects!$AQ$60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Objects!$K$317</f>
        <v>Drum (Deionized Water)</v>
      </c>
      <c r="T229" s="81">
        <v>1</v>
      </c>
      <c r="U229" s="83" t="str">
        <f>Objects!$AQ$60</f>
        <v>Freeze Ray (Pro)</v>
      </c>
      <c r="V229" s="81">
        <v>1</v>
      </c>
      <c r="W229" s="81" t="str">
        <f>Objects!$H$24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Objects!$AQ$61</f>
        <v>Water Cannon (Beginner)</v>
      </c>
      <c r="F230" s="91">
        <v>1</v>
      </c>
      <c r="G230" s="84" t="str">
        <f>Objects!$N$21</f>
        <v>Beaker (Salt Water)</v>
      </c>
      <c r="H230" s="81">
        <v>1</v>
      </c>
      <c r="I230" s="83" t="str">
        <f>Objects!$AQ$61</f>
        <v>Water Cannon (Beginner)</v>
      </c>
      <c r="J230" s="81">
        <v>1</v>
      </c>
      <c r="K230" s="81" t="str">
        <f>Objects!$H$24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Objects!$AQ$61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Objects!$N$21</f>
        <v>Beaker (Salt Water)</v>
      </c>
      <c r="N231" s="81">
        <v>1</v>
      </c>
      <c r="O231" s="83" t="str">
        <f>Objects!$AQ$61</f>
        <v>Water Cannon (Beginner)</v>
      </c>
      <c r="P231" s="81">
        <v>1</v>
      </c>
      <c r="Q231" s="81" t="str">
        <f>Objects!$H$24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Objects!$AQ$61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Objects!$N$21</f>
        <v>Beaker (Salt Water)</v>
      </c>
      <c r="T232" s="81">
        <v>1</v>
      </c>
      <c r="U232" s="83" t="str">
        <f>Objects!$AQ$61</f>
        <v>Water Cannon (Beginner)</v>
      </c>
      <c r="V232" s="81">
        <v>1</v>
      </c>
      <c r="W232" s="81" t="str">
        <f>Objects!$H$24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Objects!$AQ$62</f>
        <v>Water Cannon (Intermediate)</v>
      </c>
      <c r="F233" s="91">
        <v>1</v>
      </c>
      <c r="G233" s="84" t="str">
        <f>Objects!$N$21</f>
        <v>Beaker (Salt Water)</v>
      </c>
      <c r="H233" s="81">
        <v>1</v>
      </c>
      <c r="I233" s="83" t="str">
        <f>Objects!$AQ$62</f>
        <v>Water Cannon (Intermediate)</v>
      </c>
      <c r="J233" s="81">
        <v>1</v>
      </c>
      <c r="K233" s="81" t="str">
        <f>Objects!$H$24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Objects!$AQ$62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Objects!$N$21</f>
        <v>Beaker (Salt Water)</v>
      </c>
      <c r="N234" s="81">
        <v>1</v>
      </c>
      <c r="O234" s="83" t="str">
        <f>Objects!$AQ$62</f>
        <v>Water Cannon (Intermediate)</v>
      </c>
      <c r="P234" s="81">
        <v>1</v>
      </c>
      <c r="Q234" s="81" t="str">
        <f>Objects!$H$24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Objects!$AQ$62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Objects!$N$21</f>
        <v>Beaker (Salt Water)</v>
      </c>
      <c r="T235" s="81">
        <v>1</v>
      </c>
      <c r="U235" s="83" t="str">
        <f>Objects!$AQ$62</f>
        <v>Water Cannon (Intermediate)</v>
      </c>
      <c r="V235" s="81">
        <v>1</v>
      </c>
      <c r="W235" s="81" t="str">
        <f>Objects!$H$24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Objects!$AQ$63</f>
        <v>Water Cannon (Advanced)</v>
      </c>
      <c r="F236" s="91">
        <v>1</v>
      </c>
      <c r="G236" s="84" t="str">
        <f>Objects!$O$21</f>
        <v>Drum (Salt Water)</v>
      </c>
      <c r="H236" s="81">
        <v>1</v>
      </c>
      <c r="I236" s="83" t="str">
        <f>Objects!$AQ$63</f>
        <v>Water Cannon (Advanced)</v>
      </c>
      <c r="J236" s="81">
        <v>1</v>
      </c>
      <c r="K236" s="81" t="str">
        <f>Objects!$H$24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Objects!$AQ$63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Objects!$O$21</f>
        <v>Drum (Salt Water)</v>
      </c>
      <c r="N237" s="81">
        <v>1</v>
      </c>
      <c r="O237" s="83" t="str">
        <f>Objects!$AQ$63</f>
        <v>Water Cannon (Advanced)</v>
      </c>
      <c r="P237" s="81">
        <v>1</v>
      </c>
      <c r="Q237" s="81" t="str">
        <f>Objects!$H$24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Objects!$AQ$63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Objects!$O$21</f>
        <v>Drum (Salt Water)</v>
      </c>
      <c r="T238" s="81">
        <v>1</v>
      </c>
      <c r="U238" s="83" t="str">
        <f>Objects!$AQ$63</f>
        <v>Water Cannon (Advanced)</v>
      </c>
      <c r="V238" s="81">
        <v>1</v>
      </c>
      <c r="W238" s="81" t="str">
        <f>Objects!$H$24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Objects!$AQ$64</f>
        <v>Water Cannon (Pro)</v>
      </c>
      <c r="F239" s="91">
        <v>1</v>
      </c>
      <c r="G239" s="84" t="str">
        <f>Objects!$O$21</f>
        <v>Drum (Salt Water)</v>
      </c>
      <c r="H239" s="81">
        <v>1</v>
      </c>
      <c r="I239" s="83" t="str">
        <f>Objects!$AQ$64</f>
        <v>Water Cannon (Pro)</v>
      </c>
      <c r="J239" s="81">
        <v>1</v>
      </c>
      <c r="K239" s="81" t="str">
        <f>Objects!$H$24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Objects!$AQ$64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Objects!$O$21</f>
        <v>Drum (Salt Water)</v>
      </c>
      <c r="N240" s="81">
        <v>1</v>
      </c>
      <c r="O240" s="83" t="str">
        <f>Objects!$AQ$64</f>
        <v>Water Cannon (Pro)</v>
      </c>
      <c r="P240" s="81">
        <v>1</v>
      </c>
      <c r="Q240" s="81" t="str">
        <f>Objects!$H$24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Objects!$AQ$64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Objects!$O$21</f>
        <v>Drum (Salt Water)</v>
      </c>
      <c r="T241" s="81">
        <v>1</v>
      </c>
      <c r="U241" s="83" t="str">
        <f>Objects!$AQ$64</f>
        <v>Water Cannon (Pro)</v>
      </c>
      <c r="V241" s="81">
        <v>1</v>
      </c>
      <c r="W241" s="81" t="str">
        <f>Objects!$H$24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" activePane="bottomLeft" state="frozen"/>
      <selection activeCell="I33" sqref="I33"/>
      <selection pane="bottomLeft" activeCell="J8" sqref="J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173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[3]Enums!$A$140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[3]Enums!$A$140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[3]Enums!$A$140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[3]Enums!$A$140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[3]Enums!$A$140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[3]Enums!$A$140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[3]Enums!$A$140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[3]Enums!$A$140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[3]Enums!$A$140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[3]Enums!$A$140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[3]Enums!$A$140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[3]Enums!$A$140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[3]Enums!$A$140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[3]Enums!$A$140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[3]Enums!$A$140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[3]Enums!$A$140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[3]Enums!$A$140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[3]Enums!$A$140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[3]Enums!$A$139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[3]Enums!$A$139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[3]Enums!$A$139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[3]Enums!$A$139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[3]Enums!$A$139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[3]Enums!$A$139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[3]Enums!$A$139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[3]Enums!$A$139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[3]Enums!$A$139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[3]Enums!$A$139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[3]Enums!$A$139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[3]Enums!$A$139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[3]Enums!$A$139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[3]Enums!$A$139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[3]Enums!$A$139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[3]Enums!$A$139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[3]Enums!$A$139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[3]Enums!$A$141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[3]Enums!$A$141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[3]Enums!$A$141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[3]Enums!$A$141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[3]Enums!$A$141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[3]Enums!$A$141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[3]Enums!$A$141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[3]Enums!$A$141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[3]Enums!$A$141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[3]Enums!$A$141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[3]Enums!$A$141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[3]Enums!$A$141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[3]Enums!$A$141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[3]Enums!$A$141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[3]Enums!$A$141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[3]Enums!$A$142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[3]Enums!$A$141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[3]Enums!$A$141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[3]Enums!$A$141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[3]Enums!$A$141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[3]Enums!$A$141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[3]Enums!$A$141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44" activePane="bottomLeft" state="frozen"/>
      <selection activeCell="I33" sqref="I33"/>
      <selection pane="bottomLeft" activeCell="I27" sqref="I27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J26" sqref="J2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51" sqref="E51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2015-05-19T14:44:17Z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