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autoCompressPictures="0"/>
  <mc:AlternateContent xmlns:mc="http://schemas.openxmlformats.org/markup-compatibility/2006">
    <mc:Choice Requires="x15">
      <x15ac:absPath xmlns:x15ac="http://schemas.microsoft.com/office/spreadsheetml/2010/11/ac" url="C:\Users\GossStephenAndrew\workspace\UTD\Minecraft\config\"/>
    </mc:Choice>
  </mc:AlternateContent>
  <xr:revisionPtr revIDLastSave="0" documentId="13_ncr:1_{8A23BA0D-8F5D-49A8-B7FB-CC9F66172768}" xr6:coauthVersionLast="28" xr6:coauthVersionMax="28" xr10:uidLastSave="{00000000-0000-0000-0000-000000000000}"/>
  <bookViews>
    <workbookView xWindow="0" yWindow="0" windowWidth="11730" windowHeight="10245" tabRatio="721" activeTab="8" xr2:uid="{00000000-000D-0000-FFFF-FFFF00000000}"/>
  </bookViews>
  <sheets>
    <sheet name="Objects" sheetId="46" r:id="rId1"/>
    <sheet name="Fuel" sheetId="45" r:id="rId2"/>
    <sheet name="Inventories" sheetId="47" r:id="rId3"/>
    <sheet name="PolycraftEntity" sheetId="55" r:id="rId4"/>
    <sheet name="Craft" sheetId="4" r:id="rId5"/>
    <sheet name="Smelt" sheetId="30" r:id="rId6"/>
    <sheet name="Mill" sheetId="29" r:id="rId7"/>
    <sheet name="Write" sheetId="49" r:id="rId8"/>
    <sheet name="Distill" sheetId="34" r:id="rId9"/>
    <sheet name="Crack" sheetId="35" r:id="rId10"/>
    <sheet name="Treat" sheetId="36" r:id="rId11"/>
    <sheet name="Process" sheetId="33" r:id="rId12"/>
    <sheet name="Auto" sheetId="40" r:id="rId13"/>
    <sheet name="TODO" sheetId="48" r:id="rId14"/>
    <sheet name="Exchange" sheetId="51" r:id="rId15"/>
    <sheet name="Scholarships" sheetId="52" r:id="rId16"/>
    <sheet name="Traits" sheetId="53" r:id="rId17"/>
    <sheet name="Mastery" sheetId="54" r:id="rId18"/>
  </sheets>
  <externalReferences>
    <externalReference r:id="rId19"/>
    <externalReference r:id="rId20"/>
    <externalReference r:id="rId21"/>
    <externalReference r:id="rId22"/>
  </externalReferences>
  <definedNames>
    <definedName name="All_Items" localSheetId="2">#REF!</definedName>
    <definedName name="All_Items" localSheetId="7">#REF!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oncurrentCalc="0"/>
</workbook>
</file>

<file path=xl/calcChain.xml><?xml version="1.0" encoding="utf-8"?>
<calcChain xmlns="http://schemas.openxmlformats.org/spreadsheetml/2006/main">
  <c r="B1" i="55" l="1"/>
  <c r="A4" i="55"/>
  <c r="A3" i="55"/>
  <c r="A2" i="55"/>
  <c r="A30" i="47"/>
  <c r="A29" i="47"/>
  <c r="A28" i="47"/>
  <c r="A1" i="55"/>
  <c r="M143" i="35"/>
  <c r="M142" i="35"/>
  <c r="M141" i="35"/>
  <c r="M140" i="35"/>
  <c r="M139" i="35"/>
  <c r="M138" i="35"/>
  <c r="M137" i="35"/>
  <c r="M134" i="35"/>
  <c r="M133" i="35"/>
  <c r="M132" i="35"/>
  <c r="M131" i="35"/>
  <c r="M130" i="35"/>
  <c r="M129" i="35"/>
  <c r="M128" i="35"/>
  <c r="M125" i="35"/>
  <c r="M124" i="35"/>
  <c r="M123" i="35"/>
  <c r="M122" i="35"/>
  <c r="M121" i="35"/>
  <c r="M120" i="35"/>
  <c r="M119" i="35"/>
  <c r="M116" i="35"/>
  <c r="M115" i="35"/>
  <c r="M114" i="35"/>
  <c r="M113" i="35"/>
  <c r="M112" i="35"/>
  <c r="M111" i="35"/>
  <c r="M110" i="35"/>
  <c r="Q107" i="35"/>
  <c r="Q106" i="35"/>
  <c r="Q105" i="35"/>
  <c r="Q104" i="35"/>
  <c r="Q103" i="35"/>
  <c r="Q102" i="35"/>
  <c r="Q101" i="35"/>
  <c r="Q100" i="35"/>
  <c r="Q99" i="35"/>
  <c r="Q98" i="35"/>
  <c r="Q97" i="35"/>
  <c r="Q96" i="35"/>
  <c r="Q95" i="35"/>
  <c r="Q94" i="35"/>
  <c r="Q93" i="35"/>
  <c r="Q92" i="35"/>
  <c r="Q91" i="35"/>
  <c r="M90" i="35"/>
  <c r="Q44" i="35"/>
  <c r="Q43" i="35"/>
  <c r="Q42" i="35"/>
  <c r="Q41" i="35"/>
  <c r="Q40" i="35"/>
  <c r="Q39" i="35"/>
  <c r="Q38" i="35"/>
  <c r="Q37" i="35"/>
  <c r="Q36" i="35"/>
  <c r="Q35" i="35"/>
  <c r="Q34" i="35"/>
  <c r="Q33" i="35"/>
  <c r="Q32" i="35"/>
  <c r="Q31" i="35"/>
  <c r="Q30" i="35"/>
  <c r="Q29" i="35"/>
  <c r="Q28" i="35"/>
  <c r="Q27" i="35"/>
  <c r="Q26" i="35"/>
  <c r="Q25" i="35"/>
  <c r="Q24" i="35"/>
  <c r="Q23" i="35"/>
  <c r="Q22" i="35"/>
  <c r="Q21" i="35"/>
  <c r="Q20" i="35"/>
  <c r="Q19" i="35"/>
  <c r="O17" i="35"/>
  <c r="O16" i="35"/>
  <c r="O13" i="35"/>
  <c r="O12" i="35"/>
  <c r="S9" i="35"/>
  <c r="S8" i="3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K143" i="35"/>
  <c r="I143" i="35"/>
  <c r="G143" i="35"/>
  <c r="E143" i="35"/>
  <c r="K142" i="35"/>
  <c r="I142" i="35"/>
  <c r="G142" i="35"/>
  <c r="E142" i="35"/>
  <c r="K141" i="35"/>
  <c r="I141" i="35"/>
  <c r="G141" i="35"/>
  <c r="E141" i="35"/>
  <c r="K140" i="35"/>
  <c r="I140" i="35"/>
  <c r="G140" i="35"/>
  <c r="E140" i="35"/>
  <c r="K139" i="35"/>
  <c r="I139" i="35"/>
  <c r="G139" i="35"/>
  <c r="E139" i="35"/>
  <c r="K138" i="35"/>
  <c r="I138" i="35"/>
  <c r="G138" i="35"/>
  <c r="E138" i="35"/>
  <c r="K137" i="35"/>
  <c r="I137" i="35"/>
  <c r="G137" i="35"/>
  <c r="E137" i="35"/>
  <c r="K136" i="35"/>
  <c r="I136" i="35"/>
  <c r="G136" i="35"/>
  <c r="E136" i="35"/>
  <c r="K135" i="35"/>
  <c r="I135" i="35"/>
  <c r="G135" i="35"/>
  <c r="E135" i="35"/>
  <c r="K134" i="35"/>
  <c r="I134" i="35"/>
  <c r="G134" i="35"/>
  <c r="E134" i="35"/>
  <c r="K133" i="35"/>
  <c r="I133" i="35"/>
  <c r="G133" i="35"/>
  <c r="E133" i="35"/>
  <c r="K132" i="35"/>
  <c r="I132" i="35"/>
  <c r="G132" i="35"/>
  <c r="E132" i="35"/>
  <c r="K131" i="35"/>
  <c r="I131" i="35"/>
  <c r="G131" i="35"/>
  <c r="E131" i="35"/>
  <c r="K130" i="35"/>
  <c r="I130" i="35"/>
  <c r="G130" i="35"/>
  <c r="E130" i="35"/>
  <c r="K129" i="35"/>
  <c r="I129" i="35"/>
  <c r="G129" i="35"/>
  <c r="E129" i="35"/>
  <c r="K128" i="35"/>
  <c r="I128" i="35"/>
  <c r="G128" i="35"/>
  <c r="E128" i="35"/>
  <c r="K127" i="35"/>
  <c r="I127" i="35"/>
  <c r="G127" i="35"/>
  <c r="E127" i="35"/>
  <c r="K126" i="35"/>
  <c r="I126" i="35"/>
  <c r="G126" i="35"/>
  <c r="E126" i="35"/>
  <c r="K125" i="35"/>
  <c r="I125" i="35"/>
  <c r="G125" i="35"/>
  <c r="E125" i="35"/>
  <c r="K124" i="35"/>
  <c r="I124" i="35"/>
  <c r="G124" i="35"/>
  <c r="E124" i="35"/>
  <c r="K123" i="35"/>
  <c r="I123" i="35"/>
  <c r="G123" i="35"/>
  <c r="E123" i="35"/>
  <c r="K122" i="35"/>
  <c r="I122" i="35"/>
  <c r="G122" i="35"/>
  <c r="E122" i="35"/>
  <c r="K121" i="35"/>
  <c r="I121" i="35"/>
  <c r="G121" i="35"/>
  <c r="E121" i="35"/>
  <c r="K120" i="35"/>
  <c r="I120" i="35"/>
  <c r="G120" i="35"/>
  <c r="E120" i="35"/>
  <c r="K119" i="35"/>
  <c r="I119" i="35"/>
  <c r="G119" i="35"/>
  <c r="E119" i="35"/>
  <c r="K118" i="35"/>
  <c r="I118" i="35"/>
  <c r="G118" i="35"/>
  <c r="E118" i="35"/>
  <c r="K117" i="35"/>
  <c r="I117" i="35"/>
  <c r="G117" i="35"/>
  <c r="E117" i="35"/>
  <c r="K116" i="35"/>
  <c r="I116" i="35"/>
  <c r="G116" i="35"/>
  <c r="E116" i="35"/>
  <c r="K115" i="35"/>
  <c r="I115" i="35"/>
  <c r="G115" i="35"/>
  <c r="E115" i="35"/>
  <c r="K114" i="35"/>
  <c r="I114" i="35"/>
  <c r="G114" i="35"/>
  <c r="E114" i="35"/>
  <c r="K113" i="35"/>
  <c r="I113" i="35"/>
  <c r="G113" i="35"/>
  <c r="E113" i="35"/>
  <c r="K112" i="35"/>
  <c r="I112" i="35"/>
  <c r="G112" i="35"/>
  <c r="E112" i="35"/>
  <c r="K111" i="35"/>
  <c r="I111" i="35"/>
  <c r="G111" i="35"/>
  <c r="E111" i="35"/>
  <c r="K110" i="35"/>
  <c r="I110" i="35"/>
  <c r="G110" i="35"/>
  <c r="E110" i="35"/>
  <c r="K109" i="35"/>
  <c r="I109" i="35"/>
  <c r="G109" i="35"/>
  <c r="E109" i="35"/>
  <c r="K108" i="35"/>
  <c r="I108" i="35"/>
  <c r="G108" i="35"/>
  <c r="E108" i="35"/>
  <c r="O107" i="35"/>
  <c r="M107" i="35"/>
  <c r="K107" i="35"/>
  <c r="I107" i="35"/>
  <c r="G107" i="35"/>
  <c r="E107" i="35"/>
  <c r="O106" i="35"/>
  <c r="M106" i="35"/>
  <c r="K106" i="35"/>
  <c r="I106" i="35"/>
  <c r="G106" i="35"/>
  <c r="E106" i="35"/>
  <c r="O105" i="35"/>
  <c r="M105" i="35"/>
  <c r="K105" i="35"/>
  <c r="I105" i="35"/>
  <c r="G105" i="35"/>
  <c r="E105" i="35"/>
  <c r="O104" i="35"/>
  <c r="M104" i="35"/>
  <c r="K104" i="35"/>
  <c r="I104" i="35"/>
  <c r="G104" i="35"/>
  <c r="E104" i="35"/>
  <c r="O103" i="35"/>
  <c r="M103" i="35"/>
  <c r="K103" i="35"/>
  <c r="I103" i="35"/>
  <c r="G103" i="35"/>
  <c r="E103" i="35"/>
  <c r="O102" i="35"/>
  <c r="M102" i="35"/>
  <c r="K102" i="35"/>
  <c r="I102" i="35"/>
  <c r="G102" i="35"/>
  <c r="E102" i="35"/>
  <c r="O101" i="35"/>
  <c r="M101" i="35"/>
  <c r="K101" i="35"/>
  <c r="I101" i="35"/>
  <c r="G101" i="35"/>
  <c r="E101" i="35"/>
  <c r="O100" i="35"/>
  <c r="M100" i="35"/>
  <c r="K100" i="35"/>
  <c r="I100" i="35"/>
  <c r="G100" i="35"/>
  <c r="E100" i="35"/>
  <c r="K99" i="35"/>
  <c r="I99" i="35"/>
  <c r="G99" i="35"/>
  <c r="E99" i="35"/>
  <c r="O98" i="35"/>
  <c r="M98" i="35"/>
  <c r="K98" i="35"/>
  <c r="I98" i="35"/>
  <c r="G98" i="35"/>
  <c r="E98" i="35"/>
  <c r="O97" i="35"/>
  <c r="M97" i="35"/>
  <c r="K97" i="35"/>
  <c r="I97" i="35"/>
  <c r="G97" i="35"/>
  <c r="E97" i="35"/>
  <c r="O96" i="35"/>
  <c r="M96" i="35"/>
  <c r="K96" i="35"/>
  <c r="I96" i="35"/>
  <c r="G96" i="35"/>
  <c r="E96" i="35"/>
  <c r="O95" i="35"/>
  <c r="M95" i="35"/>
  <c r="K95" i="35"/>
  <c r="I95" i="35"/>
  <c r="G95" i="35"/>
  <c r="E95" i="35"/>
  <c r="O94" i="35"/>
  <c r="M94" i="35"/>
  <c r="K94" i="35"/>
  <c r="I94" i="35"/>
  <c r="G94" i="35"/>
  <c r="E94" i="35"/>
  <c r="O93" i="35"/>
  <c r="M93" i="35"/>
  <c r="K93" i="35"/>
  <c r="I93" i="35"/>
  <c r="G93" i="35"/>
  <c r="E93" i="35"/>
  <c r="O92" i="35"/>
  <c r="M92" i="35"/>
  <c r="K92" i="35"/>
  <c r="I92" i="35"/>
  <c r="G92" i="35"/>
  <c r="E92" i="35"/>
  <c r="O91" i="35"/>
  <c r="M91" i="35"/>
  <c r="K91" i="35"/>
  <c r="I91" i="35"/>
  <c r="G91" i="35"/>
  <c r="E91" i="35"/>
  <c r="K90" i="35"/>
  <c r="I90" i="35"/>
  <c r="G90" i="35"/>
  <c r="E90" i="35"/>
  <c r="O89" i="35"/>
  <c r="M89" i="35"/>
  <c r="K89" i="35"/>
  <c r="I89" i="35"/>
  <c r="G89" i="35"/>
  <c r="E89" i="35"/>
  <c r="O88" i="35"/>
  <c r="M88" i="35"/>
  <c r="K88" i="35"/>
  <c r="I88" i="35"/>
  <c r="G88" i="35"/>
  <c r="E88" i="35"/>
  <c r="O87" i="35"/>
  <c r="M87" i="35"/>
  <c r="K87" i="35"/>
  <c r="I87" i="35"/>
  <c r="G87" i="35"/>
  <c r="E87" i="35"/>
  <c r="O86" i="35"/>
  <c r="M86" i="35"/>
  <c r="K86" i="35"/>
  <c r="I86" i="35"/>
  <c r="G86" i="35"/>
  <c r="E86" i="35"/>
  <c r="O85" i="35"/>
  <c r="M85" i="35"/>
  <c r="K85" i="35"/>
  <c r="I85" i="35"/>
  <c r="G85" i="35"/>
  <c r="E85" i="35"/>
  <c r="O84" i="35"/>
  <c r="M84" i="35"/>
  <c r="K84" i="35"/>
  <c r="I84" i="35"/>
  <c r="G84" i="35"/>
  <c r="E84" i="35"/>
  <c r="O83" i="35"/>
  <c r="M83" i="35"/>
  <c r="K83" i="35"/>
  <c r="I83" i="35"/>
  <c r="G83" i="35"/>
  <c r="E83" i="35"/>
  <c r="O82" i="35"/>
  <c r="M82" i="35"/>
  <c r="K82" i="35"/>
  <c r="I82" i="35"/>
  <c r="G82" i="35"/>
  <c r="E82" i="35"/>
  <c r="O81" i="35"/>
  <c r="M81" i="35"/>
  <c r="K81" i="35"/>
  <c r="I81" i="35"/>
  <c r="G81" i="35"/>
  <c r="E81" i="35"/>
  <c r="Q80" i="35"/>
  <c r="O80" i="35"/>
  <c r="M80" i="35"/>
  <c r="K80" i="35"/>
  <c r="I80" i="35"/>
  <c r="G80" i="35"/>
  <c r="E80" i="35"/>
  <c r="Q79" i="35"/>
  <c r="O79" i="35"/>
  <c r="M79" i="35"/>
  <c r="K79" i="35"/>
  <c r="I79" i="35"/>
  <c r="G79" i="35"/>
  <c r="E79" i="35"/>
  <c r="Q78" i="35"/>
  <c r="O78" i="35"/>
  <c r="M78" i="35"/>
  <c r="K78" i="35"/>
  <c r="I78" i="35"/>
  <c r="G78" i="35"/>
  <c r="E78" i="35"/>
  <c r="Q77" i="35"/>
  <c r="O77" i="35"/>
  <c r="M77" i="35"/>
  <c r="K77" i="35"/>
  <c r="I77" i="35"/>
  <c r="G77" i="35"/>
  <c r="E77" i="35"/>
  <c r="Q76" i="35"/>
  <c r="O76" i="35"/>
  <c r="M76" i="35"/>
  <c r="K76" i="35"/>
  <c r="I76" i="35"/>
  <c r="G76" i="35"/>
  <c r="E76" i="35"/>
  <c r="Q75" i="35"/>
  <c r="O75" i="35"/>
  <c r="M75" i="35"/>
  <c r="K75" i="35"/>
  <c r="I75" i="35"/>
  <c r="G75" i="35"/>
  <c r="E75" i="35"/>
  <c r="Q74" i="35"/>
  <c r="O74" i="35"/>
  <c r="M74" i="35"/>
  <c r="K74" i="35"/>
  <c r="I74" i="35"/>
  <c r="G74" i="35"/>
  <c r="E74" i="35"/>
  <c r="Q73" i="35"/>
  <c r="O73" i="35"/>
  <c r="M73" i="35"/>
  <c r="K73" i="35"/>
  <c r="I73" i="35"/>
  <c r="G73" i="35"/>
  <c r="E73" i="35"/>
  <c r="Q72" i="35"/>
  <c r="O72" i="35"/>
  <c r="M72" i="35"/>
  <c r="K72" i="35"/>
  <c r="I72" i="35"/>
  <c r="G72" i="35"/>
  <c r="E72" i="35"/>
  <c r="M71" i="35"/>
  <c r="K71" i="35"/>
  <c r="I71" i="35"/>
  <c r="G71" i="35"/>
  <c r="E71" i="35"/>
  <c r="M70" i="35"/>
  <c r="K70" i="35"/>
  <c r="I70" i="35"/>
  <c r="G70" i="35"/>
  <c r="E70" i="35"/>
  <c r="M69" i="35"/>
  <c r="K69" i="35"/>
  <c r="I69" i="35"/>
  <c r="G69" i="35"/>
  <c r="E69" i="35"/>
  <c r="M68" i="35"/>
  <c r="K68" i="35"/>
  <c r="I68" i="35"/>
  <c r="G68" i="35"/>
  <c r="E68" i="35"/>
  <c r="M67" i="35"/>
  <c r="K67" i="35"/>
  <c r="I67" i="35"/>
  <c r="G67" i="35"/>
  <c r="E67" i="35"/>
  <c r="M66" i="35"/>
  <c r="K66" i="35"/>
  <c r="I66" i="35"/>
  <c r="G66" i="35"/>
  <c r="E66" i="35"/>
  <c r="M65" i="35"/>
  <c r="K65" i="35"/>
  <c r="I65" i="35"/>
  <c r="G65" i="35"/>
  <c r="E65" i="35"/>
  <c r="M64" i="35"/>
  <c r="K64" i="35"/>
  <c r="I64" i="35"/>
  <c r="G64" i="35"/>
  <c r="E64" i="35"/>
  <c r="M63" i="35"/>
  <c r="K63" i="35"/>
  <c r="I63" i="35"/>
  <c r="G63" i="35"/>
  <c r="E63" i="35"/>
  <c r="M62" i="35"/>
  <c r="K62" i="35"/>
  <c r="I62" i="35"/>
  <c r="G62" i="35"/>
  <c r="E62" i="35"/>
  <c r="M61" i="35"/>
  <c r="K61" i="35"/>
  <c r="I61" i="35"/>
  <c r="G61" i="35"/>
  <c r="E61" i="35"/>
  <c r="M60" i="35"/>
  <c r="K60" i="35"/>
  <c r="I60" i="35"/>
  <c r="G60" i="35"/>
  <c r="E60" i="35"/>
  <c r="M59" i="35"/>
  <c r="K59" i="35"/>
  <c r="I59" i="35"/>
  <c r="G59" i="35"/>
  <c r="E59" i="35"/>
  <c r="M58" i="35"/>
  <c r="K58" i="35"/>
  <c r="I58" i="35"/>
  <c r="G58" i="35"/>
  <c r="E58" i="35"/>
  <c r="M57" i="35"/>
  <c r="K57" i="35"/>
  <c r="I57" i="35"/>
  <c r="G57" i="35"/>
  <c r="E57" i="35"/>
  <c r="M56" i="35"/>
  <c r="K56" i="35"/>
  <c r="I56" i="35"/>
  <c r="G56" i="35"/>
  <c r="E56" i="35"/>
  <c r="M55" i="35"/>
  <c r="K55" i="35"/>
  <c r="I55" i="35"/>
  <c r="G55" i="35"/>
  <c r="E55" i="35"/>
  <c r="M54" i="35"/>
  <c r="K54" i="35"/>
  <c r="I54" i="35"/>
  <c r="G54" i="35"/>
  <c r="E54" i="35"/>
  <c r="K53" i="35"/>
  <c r="I53" i="35"/>
  <c r="G53" i="35"/>
  <c r="E53" i="35"/>
  <c r="K52" i="35"/>
  <c r="I52" i="35"/>
  <c r="G52" i="35"/>
  <c r="E52" i="35"/>
  <c r="K51" i="35"/>
  <c r="I51" i="35"/>
  <c r="G51" i="35"/>
  <c r="E51" i="35"/>
  <c r="K50" i="35"/>
  <c r="I50" i="35"/>
  <c r="G50" i="35"/>
  <c r="E50" i="35"/>
  <c r="K49" i="35"/>
  <c r="I49" i="35"/>
  <c r="G49" i="35"/>
  <c r="E49" i="35"/>
  <c r="K48" i="35"/>
  <c r="I48" i="35"/>
  <c r="G48" i="35"/>
  <c r="E48" i="35"/>
  <c r="K47" i="35"/>
  <c r="I47" i="35"/>
  <c r="G47" i="35"/>
  <c r="E47" i="35"/>
  <c r="K46" i="35"/>
  <c r="I46" i="35"/>
  <c r="G46" i="35"/>
  <c r="E46" i="35"/>
  <c r="K45" i="35"/>
  <c r="I45" i="35"/>
  <c r="G45" i="35"/>
  <c r="E45" i="35"/>
  <c r="O44" i="35"/>
  <c r="M44" i="35"/>
  <c r="K44" i="35"/>
  <c r="I44" i="35"/>
  <c r="G44" i="35"/>
  <c r="E44" i="35"/>
  <c r="O43" i="35"/>
  <c r="M43" i="35"/>
  <c r="K43" i="35"/>
  <c r="I43" i="35"/>
  <c r="G43" i="35"/>
  <c r="E43" i="35"/>
  <c r="O42" i="35"/>
  <c r="M42" i="35"/>
  <c r="K42" i="35"/>
  <c r="I42" i="35"/>
  <c r="G42" i="35"/>
  <c r="E42" i="35"/>
  <c r="O41" i="35"/>
  <c r="M41" i="35"/>
  <c r="K41" i="35"/>
  <c r="I41" i="35"/>
  <c r="G41" i="35"/>
  <c r="E41" i="35"/>
  <c r="O40" i="35"/>
  <c r="M40" i="35"/>
  <c r="K40" i="35"/>
  <c r="I40" i="35"/>
  <c r="G40" i="35"/>
  <c r="E40" i="35"/>
  <c r="O39" i="35"/>
  <c r="M39" i="35"/>
  <c r="K39" i="35"/>
  <c r="I39" i="35"/>
  <c r="G39" i="35"/>
  <c r="E39" i="35"/>
  <c r="O38" i="35"/>
  <c r="M38" i="35"/>
  <c r="K38" i="35"/>
  <c r="I38" i="35"/>
  <c r="G38" i="35"/>
  <c r="E38" i="35"/>
  <c r="O37" i="35"/>
  <c r="M37" i="35"/>
  <c r="K37" i="35"/>
  <c r="I37" i="35"/>
  <c r="G37" i="35"/>
  <c r="E37" i="35"/>
  <c r="O36" i="35"/>
  <c r="M36" i="35"/>
  <c r="K36" i="35"/>
  <c r="I36" i="35"/>
  <c r="G36" i="35"/>
  <c r="E36" i="35"/>
  <c r="O35" i="35"/>
  <c r="M35" i="35"/>
  <c r="K35" i="35"/>
  <c r="I35" i="35"/>
  <c r="G35" i="35"/>
  <c r="E35" i="35"/>
  <c r="O34" i="35"/>
  <c r="M34" i="35"/>
  <c r="K34" i="35"/>
  <c r="I34" i="35"/>
  <c r="G34" i="35"/>
  <c r="E34" i="35"/>
  <c r="O33" i="35"/>
  <c r="M33" i="35"/>
  <c r="K33" i="35"/>
  <c r="I33" i="35"/>
  <c r="G33" i="35"/>
  <c r="E33" i="35"/>
  <c r="O32" i="35"/>
  <c r="M32" i="35"/>
  <c r="K32" i="35"/>
  <c r="I32" i="35"/>
  <c r="G32" i="35"/>
  <c r="E32" i="35"/>
  <c r="O31" i="35"/>
  <c r="M31" i="35"/>
  <c r="K31" i="35"/>
  <c r="I31" i="35"/>
  <c r="G31" i="35"/>
  <c r="E31" i="35"/>
  <c r="O30" i="35"/>
  <c r="M30" i="35"/>
  <c r="K30" i="35"/>
  <c r="I30" i="35"/>
  <c r="G30" i="35"/>
  <c r="E30" i="35"/>
  <c r="O29" i="35"/>
  <c r="M29" i="35"/>
  <c r="K29" i="35"/>
  <c r="I29" i="35"/>
  <c r="G29" i="35"/>
  <c r="E29" i="35"/>
  <c r="O28" i="35"/>
  <c r="M28" i="35"/>
  <c r="K28" i="35"/>
  <c r="I28" i="35"/>
  <c r="G28" i="35"/>
  <c r="E28" i="35"/>
  <c r="O27" i="35"/>
  <c r="M27" i="35"/>
  <c r="K27" i="35"/>
  <c r="I27" i="35"/>
  <c r="G27" i="35"/>
  <c r="E27" i="35"/>
  <c r="O26" i="35"/>
  <c r="M26" i="35"/>
  <c r="K26" i="35"/>
  <c r="I26" i="35"/>
  <c r="G26" i="35"/>
  <c r="E26" i="35"/>
  <c r="O25" i="35"/>
  <c r="M25" i="35"/>
  <c r="K25" i="35"/>
  <c r="I25" i="35"/>
  <c r="G25" i="35"/>
  <c r="E25" i="35"/>
  <c r="O24" i="35"/>
  <c r="M24" i="35"/>
  <c r="K24" i="35"/>
  <c r="I24" i="35"/>
  <c r="G24" i="35"/>
  <c r="E24" i="35"/>
  <c r="O23" i="35"/>
  <c r="M23" i="35"/>
  <c r="K23" i="35"/>
  <c r="I23" i="35"/>
  <c r="G23" i="35"/>
  <c r="E23" i="35"/>
  <c r="O22" i="35"/>
  <c r="M22" i="35"/>
  <c r="K22" i="35"/>
  <c r="I22" i="35"/>
  <c r="G22" i="35"/>
  <c r="E22" i="35"/>
  <c r="O21" i="35"/>
  <c r="M21" i="35"/>
  <c r="K21" i="35"/>
  <c r="I21" i="35"/>
  <c r="G21" i="35"/>
  <c r="E21" i="35"/>
  <c r="O20" i="35"/>
  <c r="M20" i="35"/>
  <c r="K20" i="35"/>
  <c r="I20" i="35"/>
  <c r="G20" i="35"/>
  <c r="E20" i="35"/>
  <c r="O19" i="35"/>
  <c r="M19" i="35"/>
  <c r="K19" i="35"/>
  <c r="I19" i="35"/>
  <c r="G19" i="35"/>
  <c r="E19" i="35"/>
  <c r="O18" i="35"/>
  <c r="M18" i="35"/>
  <c r="K18" i="35"/>
  <c r="I18" i="35"/>
  <c r="G18" i="35"/>
  <c r="E18" i="35"/>
  <c r="M17" i="35"/>
  <c r="K17" i="35"/>
  <c r="I17" i="35"/>
  <c r="G17" i="35"/>
  <c r="E17" i="35"/>
  <c r="M16" i="35"/>
  <c r="K16" i="35"/>
  <c r="I16" i="35"/>
  <c r="G16" i="35"/>
  <c r="E16" i="35"/>
  <c r="M15" i="35"/>
  <c r="K15" i="35"/>
  <c r="I15" i="35"/>
  <c r="G15" i="35"/>
  <c r="E15" i="35"/>
  <c r="M14" i="35"/>
  <c r="K14" i="35"/>
  <c r="I14" i="35"/>
  <c r="G14" i="35"/>
  <c r="E14" i="35"/>
  <c r="M13" i="35"/>
  <c r="K13" i="35"/>
  <c r="I13" i="35"/>
  <c r="G13" i="35"/>
  <c r="E13" i="35"/>
  <c r="M12" i="35"/>
  <c r="K12" i="35"/>
  <c r="I12" i="35"/>
  <c r="G12" i="35"/>
  <c r="E12" i="35"/>
  <c r="M11" i="35"/>
  <c r="K11" i="35"/>
  <c r="I11" i="35"/>
  <c r="G11" i="35"/>
  <c r="E11" i="35"/>
  <c r="M10" i="35"/>
  <c r="K10" i="35"/>
  <c r="I10" i="35"/>
  <c r="G10" i="35"/>
  <c r="E10" i="35"/>
  <c r="Q9" i="35"/>
  <c r="O9" i="35"/>
  <c r="M9" i="35"/>
  <c r="K9" i="35"/>
  <c r="I9" i="35"/>
  <c r="G9" i="35"/>
  <c r="E9" i="35"/>
  <c r="Q8" i="35"/>
  <c r="O8" i="35"/>
  <c r="M8" i="35"/>
  <c r="K8" i="35"/>
  <c r="I8" i="35"/>
  <c r="G8" i="35"/>
  <c r="E8" i="35"/>
  <c r="Q7" i="35"/>
  <c r="O7" i="35"/>
  <c r="M7" i="35"/>
  <c r="K7" i="35"/>
  <c r="I7" i="35"/>
  <c r="G7" i="35"/>
  <c r="E7" i="35"/>
  <c r="O6" i="35"/>
  <c r="M6" i="35"/>
  <c r="K6" i="35"/>
  <c r="I6" i="35"/>
  <c r="G6" i="35"/>
  <c r="E6" i="35"/>
  <c r="S5" i="35"/>
  <c r="Q5" i="35"/>
  <c r="O5" i="35"/>
  <c r="M5" i="35"/>
  <c r="K5" i="35"/>
  <c r="I5" i="35"/>
  <c r="G5" i="35"/>
  <c r="E5" i="35"/>
  <c r="S4" i="35"/>
  <c r="Q4" i="35"/>
  <c r="O4" i="35"/>
  <c r="M4" i="35"/>
  <c r="K4" i="35"/>
  <c r="I4" i="35"/>
  <c r="G4" i="35"/>
  <c r="E4" i="35"/>
  <c r="S3" i="35"/>
  <c r="Q3" i="35"/>
  <c r="O3" i="35"/>
  <c r="M3" i="35"/>
  <c r="K3" i="35"/>
  <c r="I3" i="35"/>
  <c r="G3" i="35"/>
  <c r="E3" i="35"/>
  <c r="S2" i="35"/>
  <c r="Q2" i="35"/>
  <c r="O2" i="35"/>
  <c r="M2" i="35"/>
  <c r="K2" i="35"/>
  <c r="I2" i="35"/>
  <c r="G2" i="35"/>
  <c r="E2" i="35"/>
  <c r="A1387" i="33"/>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G2" i="46"/>
  <c r="G4" i="46"/>
  <c r="G16" i="46"/>
  <c r="U603" i="33"/>
  <c r="A1365" i="33"/>
  <c r="A1364" i="33"/>
  <c r="L94" i="46"/>
  <c r="Q1365" i="33"/>
  <c r="K94" i="46"/>
  <c r="Q1364" i="33"/>
  <c r="L287" i="46"/>
  <c r="O1365" i="33"/>
  <c r="K287" i="46"/>
  <c r="O1364" i="33"/>
  <c r="G37" i="46"/>
  <c r="S1365" i="33"/>
  <c r="S1364" i="33"/>
  <c r="T9" i="46"/>
  <c r="G1365" i="33"/>
  <c r="S9" i="46"/>
  <c r="G1364" i="33"/>
  <c r="I131" i="46"/>
  <c r="E1365" i="33"/>
  <c r="I130" i="46"/>
  <c r="E1364" i="33"/>
  <c r="I1365" i="33"/>
  <c r="I1364" i="33"/>
  <c r="J94" i="46"/>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L320" i="46"/>
  <c r="K320" i="46"/>
  <c r="J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L301" i="46"/>
  <c r="K301" i="46"/>
  <c r="J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L284" i="46"/>
  <c r="K284" i="46"/>
  <c r="J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L255" i="46"/>
  <c r="K255" i="46"/>
  <c r="J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L253" i="46"/>
  <c r="K253" i="46"/>
  <c r="J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L210" i="46"/>
  <c r="K210" i="46"/>
  <c r="J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L178" i="46"/>
  <c r="K178" i="46"/>
  <c r="J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L177" i="46"/>
  <c r="K177" i="46"/>
  <c r="J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L176" i="46"/>
  <c r="K176" i="46"/>
  <c r="J176" i="46"/>
  <c r="I176" i="46"/>
  <c r="H176" i="46"/>
  <c r="G176" i="46"/>
  <c r="F176" i="46"/>
  <c r="D176" i="46"/>
  <c r="C176" i="46"/>
  <c r="AZ175"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L157" i="46"/>
  <c r="K157" i="46"/>
  <c r="J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L138" i="46"/>
  <c r="K138" i="46"/>
  <c r="J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L137" i="46"/>
  <c r="K137" i="46"/>
  <c r="J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I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I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I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I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I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I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I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I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I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I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I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I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L73" i="46"/>
  <c r="K73" i="46"/>
  <c r="J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P71" i="46"/>
  <c r="O71" i="46"/>
  <c r="N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L70" i="46"/>
  <c r="K70" i="46"/>
  <c r="J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L63" i="46"/>
  <c r="K63" i="46"/>
  <c r="J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L62" i="46"/>
  <c r="K62" i="46"/>
  <c r="J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P58" i="46"/>
  <c r="O58" i="46"/>
  <c r="N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P55" i="46"/>
  <c r="O55" i="46"/>
  <c r="N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I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L45" i="46"/>
  <c r="K45" i="46"/>
  <c r="J45" i="46"/>
  <c r="I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I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I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I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I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I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I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I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P22" i="46"/>
  <c r="O22" i="46"/>
  <c r="N22" i="46"/>
  <c r="M22" i="46"/>
  <c r="L22" i="46"/>
  <c r="K22" i="46"/>
  <c r="J22" i="46"/>
  <c r="I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I21" i="46"/>
  <c r="H21" i="46"/>
  <c r="G21" i="46"/>
  <c r="F21" i="46"/>
  <c r="E21" i="46"/>
  <c r="D21" i="46"/>
  <c r="C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I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I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I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I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I10" i="46"/>
  <c r="H10" i="46"/>
  <c r="G10" i="46"/>
  <c r="F10" i="46"/>
  <c r="E10" i="46"/>
  <c r="D10" i="46"/>
  <c r="C10" i="46"/>
  <c r="AZ9" i="46"/>
  <c r="AY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I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I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T2" i="46"/>
  <c r="S2" i="46"/>
  <c r="R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4" i="33"/>
  <c r="O293"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BB33" i="51"/>
  <c r="BA33" i="51"/>
  <c r="AV33" i="51"/>
  <c r="AU33" i="51"/>
  <c r="AN33" i="51"/>
  <c r="AM33" i="51"/>
  <c r="AL33" i="51"/>
  <c r="AK33" i="51"/>
  <c r="I33" i="51"/>
  <c r="AA33" i="51"/>
  <c r="G33" i="51"/>
  <c r="Z33" i="51"/>
  <c r="E33" i="51"/>
  <c r="Y33" i="51"/>
  <c r="C33" i="51"/>
  <c r="X33" i="51"/>
  <c r="W33" i="51"/>
  <c r="T33" i="51"/>
  <c r="S33" i="51"/>
  <c r="R33" i="51"/>
  <c r="Q33" i="51"/>
  <c r="P33" i="51"/>
  <c r="O33" i="51"/>
  <c r="N33" i="51"/>
  <c r="M33" i="51"/>
  <c r="L33" i="51"/>
  <c r="K33" i="51"/>
  <c r="BB32" i="51"/>
  <c r="BA32" i="51"/>
  <c r="AV32" i="51"/>
  <c r="AU32" i="51"/>
  <c r="AN32" i="51"/>
  <c r="AM32" i="51"/>
  <c r="AL32" i="51"/>
  <c r="AK32" i="51"/>
  <c r="I32" i="51"/>
  <c r="AA32" i="51"/>
  <c r="G32" i="51"/>
  <c r="Z32" i="51"/>
  <c r="E32" i="51"/>
  <c r="Y32" i="51"/>
  <c r="C32" i="51"/>
  <c r="X32" i="51"/>
  <c r="W32" i="51"/>
  <c r="T32" i="51"/>
  <c r="S32" i="51"/>
  <c r="R32" i="51"/>
  <c r="Q32" i="51"/>
  <c r="P32" i="51"/>
  <c r="O32" i="51"/>
  <c r="N32" i="51"/>
  <c r="M32" i="51"/>
  <c r="L32" i="51"/>
  <c r="K32" i="51"/>
  <c r="BB31" i="51"/>
  <c r="BA31" i="51"/>
  <c r="AV31" i="51"/>
  <c r="AU31" i="51"/>
  <c r="AN31" i="51"/>
  <c r="AM31" i="51"/>
  <c r="AL31" i="51"/>
  <c r="AK31" i="51"/>
  <c r="I31" i="51"/>
  <c r="AA31" i="51"/>
  <c r="G31" i="51"/>
  <c r="Z31" i="51"/>
  <c r="E31" i="51"/>
  <c r="Y31" i="51"/>
  <c r="C31" i="51"/>
  <c r="X31" i="51"/>
  <c r="W31" i="51"/>
  <c r="T31" i="51"/>
  <c r="S31" i="51"/>
  <c r="R31" i="51"/>
  <c r="Q31" i="51"/>
  <c r="P31" i="51"/>
  <c r="O31" i="51"/>
  <c r="N31" i="51"/>
  <c r="M31" i="51"/>
  <c r="L31" i="51"/>
  <c r="K31" i="51"/>
  <c r="BB30" i="51"/>
  <c r="BA30" i="51"/>
  <c r="AV30" i="51"/>
  <c r="AU30" i="51"/>
  <c r="AN30" i="51"/>
  <c r="AM30" i="51"/>
  <c r="AL30" i="51"/>
  <c r="AK30" i="51"/>
  <c r="I30" i="51"/>
  <c r="AA30" i="51"/>
  <c r="G30" i="51"/>
  <c r="Z30" i="51"/>
  <c r="E30" i="51"/>
  <c r="Y30" i="51"/>
  <c r="C30" i="51"/>
  <c r="X30" i="51"/>
  <c r="W30" i="51"/>
  <c r="T30" i="51"/>
  <c r="S30" i="51"/>
  <c r="R30" i="51"/>
  <c r="Q30" i="51"/>
  <c r="P30" i="51"/>
  <c r="O30" i="51"/>
  <c r="N30" i="51"/>
  <c r="M30" i="51"/>
  <c r="L30" i="51"/>
  <c r="K30" i="51"/>
  <c r="BB29" i="51"/>
  <c r="BA29" i="51"/>
  <c r="AV29" i="51"/>
  <c r="AU29" i="51"/>
  <c r="AN29" i="51"/>
  <c r="AM29" i="51"/>
  <c r="AL29" i="51"/>
  <c r="AK29" i="51"/>
  <c r="I29" i="51"/>
  <c r="AA29" i="51"/>
  <c r="G29" i="51"/>
  <c r="Z29" i="51"/>
  <c r="E29" i="51"/>
  <c r="Y29" i="51"/>
  <c r="C29" i="51"/>
  <c r="X29" i="51"/>
  <c r="W29" i="51"/>
  <c r="T29" i="51"/>
  <c r="S29" i="51"/>
  <c r="R29" i="51"/>
  <c r="Q29" i="51"/>
  <c r="P29" i="51"/>
  <c r="O29" i="51"/>
  <c r="N29" i="51"/>
  <c r="M29" i="51"/>
  <c r="L29" i="51"/>
  <c r="K29" i="51"/>
  <c r="BB28" i="51"/>
  <c r="BA28" i="51"/>
  <c r="AV28" i="51"/>
  <c r="AU28" i="51"/>
  <c r="AN28" i="51"/>
  <c r="AM28" i="51"/>
  <c r="AL28" i="51"/>
  <c r="AK28" i="51"/>
  <c r="I28" i="51"/>
  <c r="AA28" i="51"/>
  <c r="G28" i="51"/>
  <c r="Z28" i="51"/>
  <c r="E28" i="51"/>
  <c r="Y28" i="51"/>
  <c r="C28" i="51"/>
  <c r="X28" i="51"/>
  <c r="W28" i="51"/>
  <c r="T28" i="51"/>
  <c r="S28" i="51"/>
  <c r="R28" i="51"/>
  <c r="Q28" i="51"/>
  <c r="P28" i="51"/>
  <c r="O28" i="51"/>
  <c r="N28" i="51"/>
  <c r="M28" i="51"/>
  <c r="L28" i="51"/>
  <c r="K28" i="51"/>
  <c r="BB27" i="51"/>
  <c r="BA27" i="51"/>
  <c r="AV27" i="51"/>
  <c r="AU27" i="51"/>
  <c r="AN27" i="51"/>
  <c r="AM27" i="51"/>
  <c r="AL27" i="51"/>
  <c r="AK27" i="51"/>
  <c r="I27" i="51"/>
  <c r="AA27" i="51"/>
  <c r="G27" i="51"/>
  <c r="Z27" i="51"/>
  <c r="E27" i="51"/>
  <c r="Y27" i="51"/>
  <c r="C27" i="51"/>
  <c r="X27" i="51"/>
  <c r="W27" i="51"/>
  <c r="T27" i="51"/>
  <c r="S27" i="51"/>
  <c r="R27" i="51"/>
  <c r="Q27" i="51"/>
  <c r="P27" i="51"/>
  <c r="O27" i="51"/>
  <c r="N27" i="51"/>
  <c r="M27" i="51"/>
  <c r="L27" i="51"/>
  <c r="K27" i="51"/>
  <c r="BB26" i="51"/>
  <c r="BA26" i="51"/>
  <c r="AV26" i="51"/>
  <c r="AU26" i="51"/>
  <c r="AN26" i="51"/>
  <c r="AM26" i="51"/>
  <c r="AL26" i="51"/>
  <c r="AK26" i="51"/>
  <c r="I26" i="51"/>
  <c r="AA26" i="51"/>
  <c r="G26" i="51"/>
  <c r="Z26" i="51"/>
  <c r="E26" i="51"/>
  <c r="Y26" i="51"/>
  <c r="C26" i="51"/>
  <c r="X26" i="51"/>
  <c r="W26" i="51"/>
  <c r="T26" i="51"/>
  <c r="S26" i="51"/>
  <c r="R26" i="51"/>
  <c r="Q26" i="51"/>
  <c r="P26" i="51"/>
  <c r="O26" i="51"/>
  <c r="N26" i="51"/>
  <c r="M26" i="51"/>
  <c r="L26" i="51"/>
  <c r="K26" i="51"/>
  <c r="BB25" i="51"/>
  <c r="BA25" i="51"/>
  <c r="AV25" i="51"/>
  <c r="AU25" i="51"/>
  <c r="AN25" i="51"/>
  <c r="AM25" i="51"/>
  <c r="AL25" i="51"/>
  <c r="AK25" i="51"/>
  <c r="I25" i="51"/>
  <c r="AA25" i="51"/>
  <c r="G25" i="51"/>
  <c r="Z25" i="51"/>
  <c r="E25" i="51"/>
  <c r="Y25" i="51"/>
  <c r="C25" i="51"/>
  <c r="X25" i="51"/>
  <c r="W25" i="51"/>
  <c r="T25" i="51"/>
  <c r="S25" i="51"/>
  <c r="R25" i="51"/>
  <c r="Q25" i="51"/>
  <c r="P25" i="51"/>
  <c r="O25" i="51"/>
  <c r="N25" i="51"/>
  <c r="M25" i="51"/>
  <c r="L25" i="51"/>
  <c r="K25" i="51"/>
  <c r="BB24" i="51"/>
  <c r="BA24" i="51"/>
  <c r="AV24" i="51"/>
  <c r="AU24" i="51"/>
  <c r="AN24" i="51"/>
  <c r="AM24" i="51"/>
  <c r="AL24" i="51"/>
  <c r="AK24" i="51"/>
  <c r="I24" i="51"/>
  <c r="AA24" i="51"/>
  <c r="G24" i="51"/>
  <c r="Z24" i="51"/>
  <c r="E24" i="51"/>
  <c r="Y24" i="51"/>
  <c r="C24" i="51"/>
  <c r="X24" i="51"/>
  <c r="W24" i="51"/>
  <c r="T24" i="51"/>
  <c r="S24" i="51"/>
  <c r="R24" i="51"/>
  <c r="Q24" i="51"/>
  <c r="P24" i="51"/>
  <c r="O24" i="51"/>
  <c r="N24" i="51"/>
  <c r="M24" i="51"/>
  <c r="L24" i="51"/>
  <c r="K24" i="51"/>
  <c r="BB23" i="51"/>
  <c r="BA23" i="51"/>
  <c r="AV23" i="51"/>
  <c r="AU23" i="51"/>
  <c r="AN23" i="51"/>
  <c r="AM23" i="51"/>
  <c r="AL23" i="51"/>
  <c r="AK23" i="51"/>
  <c r="I23" i="51"/>
  <c r="AA23" i="51"/>
  <c r="G23" i="51"/>
  <c r="Z23" i="51"/>
  <c r="E23" i="51"/>
  <c r="Y23" i="51"/>
  <c r="C23" i="51"/>
  <c r="X23" i="51"/>
  <c r="W23" i="51"/>
  <c r="T23" i="51"/>
  <c r="S23" i="51"/>
  <c r="R23" i="51"/>
  <c r="Q23" i="51"/>
  <c r="P23" i="51"/>
  <c r="O23" i="51"/>
  <c r="N23" i="51"/>
  <c r="M23" i="51"/>
  <c r="L23" i="51"/>
  <c r="K23" i="51"/>
  <c r="BB22" i="51"/>
  <c r="BA22" i="51"/>
  <c r="AV22" i="51"/>
  <c r="AU22" i="51"/>
  <c r="AN22" i="51"/>
  <c r="AM22" i="51"/>
  <c r="AL22" i="51"/>
  <c r="AK22" i="51"/>
  <c r="I22" i="51"/>
  <c r="AA22" i="51"/>
  <c r="G22" i="51"/>
  <c r="Z22" i="51"/>
  <c r="E22" i="51"/>
  <c r="Y22" i="51"/>
  <c r="C22" i="51"/>
  <c r="X22" i="51"/>
  <c r="W22" i="51"/>
  <c r="T22" i="51"/>
  <c r="S22" i="51"/>
  <c r="R22" i="51"/>
  <c r="Q22" i="51"/>
  <c r="P22" i="51"/>
  <c r="O22" i="51"/>
  <c r="N22" i="51"/>
  <c r="M22" i="51"/>
  <c r="L22" i="51"/>
  <c r="K22" i="51"/>
  <c r="BB21" i="51"/>
  <c r="BA21" i="51"/>
  <c r="AV21" i="51"/>
  <c r="AU21" i="51"/>
  <c r="AN21" i="51"/>
  <c r="AM21" i="51"/>
  <c r="AL21" i="51"/>
  <c r="AK21" i="51"/>
  <c r="I21" i="51"/>
  <c r="AA21" i="51"/>
  <c r="G21" i="51"/>
  <c r="Z21" i="51"/>
  <c r="E21" i="51"/>
  <c r="Y21" i="51"/>
  <c r="C21" i="51"/>
  <c r="X21" i="51"/>
  <c r="W21" i="51"/>
  <c r="T21" i="51"/>
  <c r="S21" i="51"/>
  <c r="R21" i="51"/>
  <c r="Q21" i="51"/>
  <c r="P21" i="51"/>
  <c r="O21" i="51"/>
  <c r="N21" i="51"/>
  <c r="M21" i="51"/>
  <c r="L21" i="51"/>
  <c r="K21" i="51"/>
  <c r="BB20" i="51"/>
  <c r="BA20" i="51"/>
  <c r="AV20" i="51"/>
  <c r="AU20" i="51"/>
  <c r="AN20" i="51"/>
  <c r="AM20" i="51"/>
  <c r="AL20" i="51"/>
  <c r="AK20" i="51"/>
  <c r="I20" i="51"/>
  <c r="AA20" i="51"/>
  <c r="G20" i="51"/>
  <c r="Z20" i="51"/>
  <c r="E20" i="51"/>
  <c r="Y20" i="51"/>
  <c r="C20" i="51"/>
  <c r="X20" i="51"/>
  <c r="W20" i="51"/>
  <c r="T20" i="51"/>
  <c r="S20" i="51"/>
  <c r="R20" i="51"/>
  <c r="Q20" i="51"/>
  <c r="P20" i="51"/>
  <c r="O20" i="51"/>
  <c r="N20" i="51"/>
  <c r="M20" i="51"/>
  <c r="L20" i="51"/>
  <c r="K20" i="51"/>
  <c r="BB19" i="51"/>
  <c r="BA19" i="51"/>
  <c r="AV19" i="51"/>
  <c r="AU19" i="51"/>
  <c r="AN19" i="51"/>
  <c r="AM19" i="51"/>
  <c r="AL19" i="51"/>
  <c r="AK19" i="51"/>
  <c r="I19" i="51"/>
  <c r="AA19" i="51"/>
  <c r="G19" i="51"/>
  <c r="Z19" i="51"/>
  <c r="E19" i="51"/>
  <c r="Y19" i="51"/>
  <c r="C19" i="51"/>
  <c r="X19" i="51"/>
  <c r="W19" i="51"/>
  <c r="T19" i="51"/>
  <c r="S19" i="51"/>
  <c r="R19" i="51"/>
  <c r="Q19" i="51"/>
  <c r="P19" i="51"/>
  <c r="O19" i="51"/>
  <c r="N19" i="51"/>
  <c r="M19" i="51"/>
  <c r="L19" i="51"/>
  <c r="K19" i="51"/>
  <c r="BB18" i="51"/>
  <c r="BA18" i="51"/>
  <c r="AV18" i="51"/>
  <c r="AU18" i="51"/>
  <c r="AN18" i="51"/>
  <c r="AM18" i="51"/>
  <c r="AL18" i="51"/>
  <c r="AK18" i="51"/>
  <c r="I18" i="51"/>
  <c r="AA18" i="51"/>
  <c r="G18" i="51"/>
  <c r="Z18" i="51"/>
  <c r="E18" i="51"/>
  <c r="Y18" i="51"/>
  <c r="C18" i="51"/>
  <c r="X18" i="51"/>
  <c r="W18" i="51"/>
  <c r="T18" i="51"/>
  <c r="S18" i="51"/>
  <c r="R18" i="51"/>
  <c r="Q18" i="51"/>
  <c r="P18" i="51"/>
  <c r="O18" i="51"/>
  <c r="N18" i="51"/>
  <c r="M18" i="51"/>
  <c r="L18" i="51"/>
  <c r="K18" i="51"/>
  <c r="BB17" i="51"/>
  <c r="BA17" i="51"/>
  <c r="AV17" i="51"/>
  <c r="AU17" i="51"/>
  <c r="AN17" i="51"/>
  <c r="AM17" i="51"/>
  <c r="AL17" i="51"/>
  <c r="AK17" i="51"/>
  <c r="I17" i="51"/>
  <c r="AA17" i="51"/>
  <c r="G17" i="51"/>
  <c r="Z17" i="51"/>
  <c r="E17" i="51"/>
  <c r="Y17" i="51"/>
  <c r="C17" i="51"/>
  <c r="X17" i="51"/>
  <c r="W17" i="51"/>
  <c r="T17" i="51"/>
  <c r="S17" i="51"/>
  <c r="R17" i="51"/>
  <c r="Q17" i="51"/>
  <c r="P17" i="51"/>
  <c r="O17" i="51"/>
  <c r="N17" i="51"/>
  <c r="M17" i="51"/>
  <c r="L17" i="51"/>
  <c r="K17" i="51"/>
  <c r="BB16" i="51"/>
  <c r="BA16" i="51"/>
  <c r="AV16" i="51"/>
  <c r="AU16" i="51"/>
  <c r="AN16" i="51"/>
  <c r="AM16" i="51"/>
  <c r="AL16" i="51"/>
  <c r="AK16" i="51"/>
  <c r="I16" i="51"/>
  <c r="AA16" i="51"/>
  <c r="G16" i="51"/>
  <c r="Z16" i="51"/>
  <c r="E16" i="51"/>
  <c r="Y16" i="51"/>
  <c r="C16" i="51"/>
  <c r="X16" i="51"/>
  <c r="W16" i="51"/>
  <c r="T16" i="51"/>
  <c r="S16" i="51"/>
  <c r="R16" i="51"/>
  <c r="Q16" i="51"/>
  <c r="P16" i="51"/>
  <c r="O16" i="51"/>
  <c r="N16" i="51"/>
  <c r="M16" i="51"/>
  <c r="L16" i="51"/>
  <c r="K16" i="51"/>
  <c r="BB15" i="51"/>
  <c r="BA15" i="51"/>
  <c r="AV15" i="51"/>
  <c r="AU15" i="51"/>
  <c r="AN15" i="51"/>
  <c r="AM15" i="51"/>
  <c r="AL15" i="51"/>
  <c r="AK15" i="51"/>
  <c r="I15" i="51"/>
  <c r="AA15" i="51"/>
  <c r="G15" i="51"/>
  <c r="Z15" i="51"/>
  <c r="E15" i="51"/>
  <c r="Y15" i="51"/>
  <c r="C15" i="51"/>
  <c r="X15" i="51"/>
  <c r="W15" i="51"/>
  <c r="T15" i="51"/>
  <c r="S15" i="51"/>
  <c r="R15" i="51"/>
  <c r="Q15" i="51"/>
  <c r="P15" i="51"/>
  <c r="O15" i="51"/>
  <c r="N15" i="51"/>
  <c r="M15" i="51"/>
  <c r="L15" i="51"/>
  <c r="K15" i="51"/>
  <c r="BB14" i="51"/>
  <c r="BA14" i="51"/>
  <c r="AV14" i="51"/>
  <c r="AU14" i="51"/>
  <c r="AN14" i="51"/>
  <c r="AM14" i="51"/>
  <c r="AL14" i="51"/>
  <c r="AK14" i="51"/>
  <c r="I14" i="51"/>
  <c r="AA14" i="51"/>
  <c r="G14" i="51"/>
  <c r="Z14" i="51"/>
  <c r="E14" i="51"/>
  <c r="Y14" i="51"/>
  <c r="C14" i="51"/>
  <c r="X14" i="51"/>
  <c r="W14" i="51"/>
  <c r="T14" i="51"/>
  <c r="S14" i="51"/>
  <c r="R14" i="51"/>
  <c r="Q14" i="51"/>
  <c r="P14" i="51"/>
  <c r="O14" i="51"/>
  <c r="N14" i="51"/>
  <c r="M14" i="51"/>
  <c r="L14" i="51"/>
  <c r="K14" i="51"/>
  <c r="BB13" i="51"/>
  <c r="BA13" i="51"/>
  <c r="AZ13" i="51"/>
  <c r="AY13" i="51"/>
  <c r="AX13" i="51"/>
  <c r="AW13" i="51"/>
  <c r="AV13" i="51"/>
  <c r="AU13" i="51"/>
  <c r="AT13" i="51"/>
  <c r="AN13" i="51"/>
  <c r="AM13" i="51"/>
  <c r="AL13" i="51"/>
  <c r="AK13" i="51"/>
  <c r="I13" i="51"/>
  <c r="AA13" i="51"/>
  <c r="G13" i="51"/>
  <c r="Z13" i="51"/>
  <c r="E13" i="51"/>
  <c r="Y13" i="51"/>
  <c r="C13" i="51"/>
  <c r="X13" i="51"/>
  <c r="W13" i="51"/>
  <c r="T13" i="51"/>
  <c r="S13" i="51"/>
  <c r="R13" i="51"/>
  <c r="Q13" i="51"/>
  <c r="P13" i="51"/>
  <c r="O13" i="51"/>
  <c r="N13" i="51"/>
  <c r="M13" i="51"/>
  <c r="L13" i="51"/>
  <c r="K13" i="51"/>
  <c r="BB12" i="51"/>
  <c r="BA12" i="51"/>
  <c r="AZ12" i="51"/>
  <c r="AY12" i="51"/>
  <c r="AX12" i="51"/>
  <c r="AW12" i="51"/>
  <c r="AV12" i="51"/>
  <c r="AU12" i="51"/>
  <c r="AT12" i="51"/>
  <c r="AN12" i="51"/>
  <c r="AM12" i="51"/>
  <c r="AL12" i="51"/>
  <c r="AK12" i="51"/>
  <c r="I12" i="51"/>
  <c r="AA12" i="51"/>
  <c r="G12" i="51"/>
  <c r="Z12" i="51"/>
  <c r="E12" i="51"/>
  <c r="Y12" i="51"/>
  <c r="C12" i="51"/>
  <c r="X12" i="51"/>
  <c r="W12" i="51"/>
  <c r="T12" i="51"/>
  <c r="S12" i="51"/>
  <c r="R12" i="51"/>
  <c r="Q12" i="51"/>
  <c r="P12" i="51"/>
  <c r="O12" i="51"/>
  <c r="N12" i="51"/>
  <c r="M12" i="51"/>
  <c r="L12" i="51"/>
  <c r="K12" i="51"/>
  <c r="BB11" i="51"/>
  <c r="BA11" i="51"/>
  <c r="AZ11" i="51"/>
  <c r="AY11" i="51"/>
  <c r="AX11" i="51"/>
  <c r="AW11" i="51"/>
  <c r="AV11" i="51"/>
  <c r="AU11" i="51"/>
  <c r="AT11" i="51"/>
  <c r="AN11" i="51"/>
  <c r="AM11" i="51"/>
  <c r="AL11" i="51"/>
  <c r="AK11" i="51"/>
  <c r="I11" i="51"/>
  <c r="AA11" i="51"/>
  <c r="G11" i="51"/>
  <c r="Z11" i="51"/>
  <c r="E11" i="51"/>
  <c r="Y11" i="51"/>
  <c r="C11" i="51"/>
  <c r="X11" i="51"/>
  <c r="W11" i="51"/>
  <c r="T11" i="51"/>
  <c r="S11" i="51"/>
  <c r="R11" i="51"/>
  <c r="Q11" i="51"/>
  <c r="P11" i="51"/>
  <c r="O11" i="51"/>
  <c r="N11" i="51"/>
  <c r="M11" i="51"/>
  <c r="L11" i="51"/>
  <c r="K11" i="51"/>
  <c r="BB10" i="51"/>
  <c r="BA10" i="51"/>
  <c r="AZ10" i="51"/>
  <c r="AY10" i="51"/>
  <c r="AX10" i="51"/>
  <c r="AW10" i="51"/>
  <c r="AV10" i="51"/>
  <c r="AU10" i="51"/>
  <c r="AT10" i="51"/>
  <c r="AN10" i="51"/>
  <c r="AM10" i="51"/>
  <c r="AL10" i="51"/>
  <c r="AK10" i="51"/>
  <c r="I10" i="51"/>
  <c r="AA10" i="51"/>
  <c r="G10" i="51"/>
  <c r="Z10" i="51"/>
  <c r="E10" i="51"/>
  <c r="Y10" i="51"/>
  <c r="C10" i="51"/>
  <c r="X10" i="51"/>
  <c r="W10" i="51"/>
  <c r="T10" i="51"/>
  <c r="S10" i="51"/>
  <c r="R10" i="51"/>
  <c r="Q10" i="51"/>
  <c r="P10" i="51"/>
  <c r="O10" i="51"/>
  <c r="N10" i="51"/>
  <c r="M10" i="51"/>
  <c r="L10" i="51"/>
  <c r="K10" i="51"/>
  <c r="BB9" i="51"/>
  <c r="BA9" i="51"/>
  <c r="AZ9" i="51"/>
  <c r="AY9" i="51"/>
  <c r="AX9" i="51"/>
  <c r="AW9" i="51"/>
  <c r="AV9" i="51"/>
  <c r="AU9" i="51"/>
  <c r="AT9" i="51"/>
  <c r="AN9" i="51"/>
  <c r="AM9" i="51"/>
  <c r="AL9" i="51"/>
  <c r="AK9" i="51"/>
  <c r="I9" i="51"/>
  <c r="AA9" i="51"/>
  <c r="G9" i="51"/>
  <c r="Z9" i="51"/>
  <c r="E9" i="51"/>
  <c r="Y9" i="51"/>
  <c r="C9" i="51"/>
  <c r="X9" i="51"/>
  <c r="W9" i="51"/>
  <c r="T9" i="51"/>
  <c r="S9" i="51"/>
  <c r="R9" i="51"/>
  <c r="Q9" i="51"/>
  <c r="P9" i="51"/>
  <c r="O9" i="51"/>
  <c r="N9" i="51"/>
  <c r="M9" i="51"/>
  <c r="L9" i="51"/>
  <c r="K9" i="51"/>
  <c r="BB8" i="51"/>
  <c r="BA8" i="51"/>
  <c r="AZ8" i="51"/>
  <c r="AY8" i="51"/>
  <c r="AX8" i="51"/>
  <c r="AW8" i="51"/>
  <c r="AV8" i="51"/>
  <c r="AU8" i="51"/>
  <c r="AT8" i="51"/>
  <c r="AN8" i="51"/>
  <c r="AM8" i="51"/>
  <c r="AL8" i="51"/>
  <c r="AK8" i="51"/>
  <c r="I8" i="51"/>
  <c r="AA8" i="51"/>
  <c r="G8" i="51"/>
  <c r="Z8" i="51"/>
  <c r="E8" i="51"/>
  <c r="Y8" i="51"/>
  <c r="C8" i="51"/>
  <c r="X8" i="51"/>
  <c r="W8" i="51"/>
  <c r="T8" i="51"/>
  <c r="S8" i="51"/>
  <c r="R8" i="51"/>
  <c r="Q8" i="51"/>
  <c r="P8" i="51"/>
  <c r="O8" i="51"/>
  <c r="N8" i="51"/>
  <c r="M8" i="51"/>
  <c r="L8" i="51"/>
  <c r="K8" i="51"/>
  <c r="BB7" i="51"/>
  <c r="BA7" i="51"/>
  <c r="AZ7" i="51"/>
  <c r="AY7" i="51"/>
  <c r="AX7" i="51"/>
  <c r="AW7" i="51"/>
  <c r="AV7" i="51"/>
  <c r="AU7" i="51"/>
  <c r="AT7" i="51"/>
  <c r="AN7" i="51"/>
  <c r="AM7" i="51"/>
  <c r="AL7" i="51"/>
  <c r="AK7" i="51"/>
  <c r="I7" i="51"/>
  <c r="AA7" i="51"/>
  <c r="G7" i="51"/>
  <c r="Z7" i="51"/>
  <c r="E7" i="51"/>
  <c r="Y7" i="51"/>
  <c r="C7" i="51"/>
  <c r="X7" i="51"/>
  <c r="W7" i="51"/>
  <c r="T7" i="51"/>
  <c r="S7" i="51"/>
  <c r="R7" i="51"/>
  <c r="Q7" i="51"/>
  <c r="P7" i="51"/>
  <c r="O7" i="51"/>
  <c r="N7" i="51"/>
  <c r="M7" i="51"/>
  <c r="L7" i="51"/>
  <c r="K7" i="51"/>
  <c r="BB6" i="51"/>
  <c r="BA6" i="51"/>
  <c r="AZ6" i="51"/>
  <c r="AY6" i="51"/>
  <c r="AX6" i="51"/>
  <c r="AW6" i="51"/>
  <c r="AV6" i="51"/>
  <c r="AU6" i="51"/>
  <c r="AT6" i="51"/>
  <c r="AN6" i="51"/>
  <c r="AM6" i="51"/>
  <c r="AL6" i="51"/>
  <c r="AK6" i="51"/>
  <c r="I6" i="51"/>
  <c r="AA6" i="51"/>
  <c r="G6" i="51"/>
  <c r="Z6" i="51"/>
  <c r="E6" i="51"/>
  <c r="Y6" i="51"/>
  <c r="C6" i="51"/>
  <c r="X6" i="51"/>
  <c r="W6" i="51"/>
  <c r="T6" i="51"/>
  <c r="S6" i="51"/>
  <c r="R6" i="51"/>
  <c r="Q6" i="51"/>
  <c r="P6" i="51"/>
  <c r="O6" i="51"/>
  <c r="N6" i="51"/>
  <c r="M6" i="51"/>
  <c r="L6" i="51"/>
  <c r="K6" i="51"/>
  <c r="BB5" i="51"/>
  <c r="BA5" i="51"/>
  <c r="AZ5" i="51"/>
  <c r="AY5" i="51"/>
  <c r="AX5" i="51"/>
  <c r="AW5" i="51"/>
  <c r="AV5" i="51"/>
  <c r="AU5" i="51"/>
  <c r="AT5" i="51"/>
  <c r="AN5" i="51"/>
  <c r="AM5" i="51"/>
  <c r="AL5" i="51"/>
  <c r="AK5" i="51"/>
  <c r="I5" i="51"/>
  <c r="AA5" i="51"/>
  <c r="G5" i="51"/>
  <c r="Z5" i="51"/>
  <c r="E5" i="51"/>
  <c r="Y5" i="51"/>
  <c r="C5" i="51"/>
  <c r="X5" i="51"/>
  <c r="W5" i="51"/>
  <c r="T5" i="51"/>
  <c r="S5" i="51"/>
  <c r="R5" i="51"/>
  <c r="Q5" i="51"/>
  <c r="P5" i="51"/>
  <c r="O5" i="51"/>
  <c r="N5" i="51"/>
  <c r="M5" i="51"/>
  <c r="L5" i="51"/>
  <c r="K5" i="51"/>
  <c r="BB4" i="51"/>
  <c r="BA4" i="51"/>
  <c r="AZ4" i="51"/>
  <c r="AY4" i="51"/>
  <c r="AX4" i="51"/>
  <c r="AW4" i="51"/>
  <c r="AV4" i="51"/>
  <c r="AU4" i="51"/>
  <c r="AT4" i="51"/>
  <c r="AN4" i="51"/>
  <c r="AM4" i="51"/>
  <c r="AL4" i="51"/>
  <c r="AK4" i="51"/>
  <c r="I4" i="51"/>
  <c r="AA4" i="51"/>
  <c r="G4" i="51"/>
  <c r="Z4" i="51"/>
  <c r="E4" i="51"/>
  <c r="Y4" i="51"/>
  <c r="C4" i="51"/>
  <c r="X4" i="51"/>
  <c r="W4" i="51"/>
  <c r="T4" i="51"/>
  <c r="S4" i="51"/>
  <c r="R4" i="51"/>
  <c r="Q4" i="51"/>
  <c r="P4" i="51"/>
  <c r="O4" i="51"/>
  <c r="N4" i="51"/>
  <c r="M4" i="51"/>
  <c r="L4" i="51"/>
  <c r="K4" i="51"/>
  <c r="BB3" i="51"/>
  <c r="BA3" i="51"/>
  <c r="AZ3" i="51"/>
  <c r="AY3" i="51"/>
  <c r="AX3" i="51"/>
  <c r="AW3" i="51"/>
  <c r="AV3" i="51"/>
  <c r="AU3" i="51"/>
  <c r="AT3" i="51"/>
  <c r="AN3" i="51"/>
  <c r="AM3" i="51"/>
  <c r="AL3" i="51"/>
  <c r="AK3" i="51"/>
  <c r="I3" i="51"/>
  <c r="AA3" i="51"/>
  <c r="G3" i="51"/>
  <c r="Z3" i="51"/>
  <c r="E3" i="51"/>
  <c r="Y3" i="51"/>
  <c r="C3" i="51"/>
  <c r="X3" i="51"/>
  <c r="W3" i="51"/>
  <c r="T3" i="51"/>
  <c r="S3" i="51"/>
  <c r="R3" i="51"/>
  <c r="Q3" i="51"/>
  <c r="P3" i="51"/>
  <c r="O3" i="51"/>
  <c r="N3" i="51"/>
  <c r="M3" i="51"/>
  <c r="L3" i="51"/>
  <c r="K3" i="51"/>
  <c r="BB2" i="51"/>
  <c r="BA2" i="51"/>
  <c r="AZ2" i="51"/>
  <c r="AY2" i="51"/>
  <c r="AX2" i="51"/>
  <c r="AW2" i="51"/>
  <c r="AV2" i="51"/>
  <c r="AU2" i="51"/>
  <c r="AT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8" i="4"/>
  <c r="O348" i="4"/>
  <c r="I348" i="4"/>
  <c r="E348" i="4"/>
  <c r="U347" i="4"/>
  <c r="O347" i="4"/>
  <c r="I347" i="4"/>
  <c r="E347" i="4"/>
  <c r="U346" i="4"/>
  <c r="O346" i="4"/>
  <c r="I346" i="4"/>
  <c r="E346" i="4"/>
  <c r="U345" i="4"/>
  <c r="O345" i="4"/>
  <c r="I345" i="4"/>
  <c r="E345" i="4"/>
  <c r="U344" i="4"/>
  <c r="O344" i="4"/>
  <c r="I344" i="4"/>
  <c r="E344" i="4"/>
  <c r="U343" i="4"/>
  <c r="O343" i="4"/>
  <c r="I343" i="4"/>
  <c r="E343" i="4"/>
  <c r="U342" i="4"/>
  <c r="O342" i="4"/>
  <c r="I342" i="4"/>
  <c r="E342" i="4"/>
  <c r="U341" i="4"/>
  <c r="O341" i="4"/>
  <c r="I341" i="4"/>
  <c r="E341" i="4"/>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I331" i="4"/>
  <c r="G331" i="4"/>
  <c r="E331" i="4"/>
  <c r="W330" i="4"/>
  <c r="U330" i="4"/>
  <c r="S330" i="4"/>
  <c r="Q330" i="4"/>
  <c r="O330" i="4"/>
  <c r="M330" i="4"/>
  <c r="K330" i="4"/>
  <c r="I330" i="4"/>
  <c r="G330" i="4"/>
  <c r="E330" i="4"/>
  <c r="W329" i="4"/>
  <c r="U329" i="4"/>
  <c r="S329" i="4"/>
  <c r="Q329" i="4"/>
  <c r="O329" i="4"/>
  <c r="M329" i="4"/>
  <c r="K329" i="4"/>
  <c r="I329" i="4"/>
  <c r="G329" i="4"/>
  <c r="E329" i="4"/>
  <c r="W328" i="4"/>
  <c r="U328" i="4"/>
  <c r="S328" i="4"/>
  <c r="Q328" i="4"/>
  <c r="O328" i="4"/>
  <c r="M328" i="4"/>
  <c r="K328" i="4"/>
  <c r="I328" i="4"/>
  <c r="G328" i="4"/>
  <c r="E328" i="4"/>
  <c r="W327" i="4"/>
  <c r="U327" i="4"/>
  <c r="S327" i="4"/>
  <c r="Q327" i="4"/>
  <c r="O327" i="4"/>
  <c r="M327" i="4"/>
  <c r="K327" i="4"/>
  <c r="I327" i="4"/>
  <c r="G327" i="4"/>
  <c r="E327" i="4"/>
  <c r="W326" i="4"/>
  <c r="U326" i="4"/>
  <c r="S326" i="4"/>
  <c r="Q326" i="4"/>
  <c r="O326" i="4"/>
  <c r="M326" i="4"/>
  <c r="K326" i="4"/>
  <c r="I326" i="4"/>
  <c r="G326" i="4"/>
  <c r="E326" i="4"/>
  <c r="W325" i="4"/>
  <c r="U325" i="4"/>
  <c r="S325" i="4"/>
  <c r="Q325" i="4"/>
  <c r="O325" i="4"/>
  <c r="M325" i="4"/>
  <c r="K325" i="4"/>
  <c r="I325" i="4"/>
  <c r="G325" i="4"/>
  <c r="E325" i="4"/>
  <c r="W324" i="4"/>
  <c r="U324" i="4"/>
  <c r="S324" i="4"/>
  <c r="Q324" i="4"/>
  <c r="O324" i="4"/>
  <c r="M324" i="4"/>
  <c r="K324" i="4"/>
  <c r="I324" i="4"/>
  <c r="G324" i="4"/>
  <c r="E324" i="4"/>
  <c r="W323" i="4"/>
  <c r="U323" i="4"/>
  <c r="S323" i="4"/>
  <c r="Q323" i="4"/>
  <c r="O323" i="4"/>
  <c r="M323" i="4"/>
  <c r="K323"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S310" i="4"/>
  <c r="O310" i="4"/>
  <c r="K310" i="4"/>
  <c r="G310" i="4"/>
  <c r="E310" i="4"/>
  <c r="W309" i="4"/>
  <c r="S309" i="4"/>
  <c r="Q309" i="4"/>
  <c r="M309" i="4"/>
  <c r="I309" i="4"/>
  <c r="E309" i="4"/>
  <c r="K308" i="4"/>
  <c r="I308" i="4"/>
  <c r="G308" i="4"/>
  <c r="E308" i="4"/>
  <c r="U307" i="4"/>
  <c r="O307" i="4"/>
  <c r="K307" i="4"/>
  <c r="I307" i="4"/>
  <c r="G307" i="4"/>
  <c r="E307" i="4"/>
  <c r="W306" i="4"/>
  <c r="U306" i="4"/>
  <c r="S306" i="4"/>
  <c r="O306" i="4"/>
  <c r="K306" i="4"/>
  <c r="I306" i="4"/>
  <c r="G306" i="4"/>
  <c r="E306" i="4"/>
  <c r="W305" i="4"/>
  <c r="U305" i="4"/>
  <c r="S305" i="4"/>
  <c r="O305" i="4"/>
  <c r="K305" i="4"/>
  <c r="I305" i="4"/>
  <c r="G305" i="4"/>
  <c r="E305" i="4"/>
  <c r="W304" i="4"/>
  <c r="U304" i="4"/>
  <c r="S304" i="4"/>
  <c r="O304" i="4"/>
  <c r="K304" i="4"/>
  <c r="I304" i="4"/>
  <c r="G304" i="4"/>
  <c r="E304" i="4"/>
  <c r="W303" i="4"/>
  <c r="U303" i="4"/>
  <c r="S303" i="4"/>
  <c r="O303" i="4"/>
  <c r="K303" i="4"/>
  <c r="I303" i="4"/>
  <c r="G303" i="4"/>
  <c r="E303" i="4"/>
  <c r="U302" i="4"/>
  <c r="O302" i="4"/>
  <c r="I302" i="4"/>
  <c r="E302" i="4"/>
  <c r="W301" i="4"/>
  <c r="U301" i="4"/>
  <c r="S301" i="4"/>
  <c r="O301" i="4"/>
  <c r="K301" i="4"/>
  <c r="I301" i="4"/>
  <c r="G301" i="4"/>
  <c r="E301" i="4"/>
  <c r="W300" i="4"/>
  <c r="U300" i="4"/>
  <c r="S300" i="4"/>
  <c r="O300" i="4"/>
  <c r="K300" i="4"/>
  <c r="I300" i="4"/>
  <c r="G300" i="4"/>
  <c r="E300" i="4"/>
  <c r="W299" i="4"/>
  <c r="U299" i="4"/>
  <c r="S299" i="4"/>
  <c r="O299" i="4"/>
  <c r="K299" i="4"/>
  <c r="I299" i="4"/>
  <c r="G299" i="4"/>
  <c r="E299" i="4"/>
  <c r="W298" i="4"/>
  <c r="U298" i="4"/>
  <c r="S298" i="4"/>
  <c r="O298" i="4"/>
  <c r="K298" i="4"/>
  <c r="I298" i="4"/>
  <c r="G298" i="4"/>
  <c r="E298" i="4"/>
  <c r="W297" i="4"/>
  <c r="U297" i="4"/>
  <c r="S297" i="4"/>
  <c r="O297" i="4"/>
  <c r="K297" i="4"/>
  <c r="I297" i="4"/>
  <c r="G297" i="4"/>
  <c r="E297" i="4"/>
  <c r="W296" i="4"/>
  <c r="U296" i="4"/>
  <c r="S296" i="4"/>
  <c r="O296" i="4"/>
  <c r="K296" i="4"/>
  <c r="I296" i="4"/>
  <c r="G296" i="4"/>
  <c r="E296" i="4"/>
  <c r="W295" i="4"/>
  <c r="U295" i="4"/>
  <c r="S295" i="4"/>
  <c r="O295" i="4"/>
  <c r="K295" i="4"/>
  <c r="I295" i="4"/>
  <c r="G295" i="4"/>
  <c r="E295" i="4"/>
  <c r="W294" i="4"/>
  <c r="U294" i="4"/>
  <c r="S294" i="4"/>
  <c r="O294" i="4"/>
  <c r="K294" i="4"/>
  <c r="I294" i="4"/>
  <c r="G294" i="4"/>
  <c r="E294" i="4"/>
  <c r="W293" i="4"/>
  <c r="U293" i="4"/>
  <c r="S293" i="4"/>
  <c r="Q293" i="4"/>
  <c r="O293" i="4"/>
  <c r="M293" i="4"/>
  <c r="K293" i="4"/>
  <c r="I293" i="4"/>
  <c r="G293" i="4"/>
  <c r="E293" i="4"/>
  <c r="U292" i="4"/>
  <c r="Q292" i="4"/>
  <c r="O292" i="4"/>
  <c r="M292" i="4"/>
  <c r="K292" i="4"/>
  <c r="I292" i="4"/>
  <c r="G292" i="4"/>
  <c r="E292" i="4"/>
  <c r="I291" i="4"/>
  <c r="G291" i="4"/>
  <c r="E291" i="4"/>
  <c r="K290" i="4"/>
  <c r="I290" i="4"/>
  <c r="G290" i="4"/>
  <c r="E290" i="4"/>
  <c r="U289" i="4"/>
  <c r="Q289" i="4"/>
  <c r="O289" i="4"/>
  <c r="M289" i="4"/>
  <c r="K289" i="4"/>
  <c r="G289" i="4"/>
  <c r="E289" i="4"/>
  <c r="U288" i="4"/>
  <c r="Q288" i="4"/>
  <c r="O288" i="4"/>
  <c r="M288" i="4"/>
  <c r="K288" i="4"/>
  <c r="G288" i="4"/>
  <c r="E288" i="4"/>
  <c r="U287" i="4"/>
  <c r="Q287" i="4"/>
  <c r="O287" i="4"/>
  <c r="M287" i="4"/>
  <c r="K287" i="4"/>
  <c r="G287" i="4"/>
  <c r="E287" i="4"/>
  <c r="W286" i="4"/>
  <c r="U286" i="4"/>
  <c r="S286" i="4"/>
  <c r="Q286" i="4"/>
  <c r="O286" i="4"/>
  <c r="M286" i="4"/>
  <c r="K286" i="4"/>
  <c r="I286" i="4"/>
  <c r="G286" i="4"/>
  <c r="E286" i="4"/>
  <c r="W285" i="4"/>
  <c r="U285" i="4"/>
  <c r="S285" i="4"/>
  <c r="Q285" i="4"/>
  <c r="O285" i="4"/>
  <c r="M285" i="4"/>
  <c r="K285" i="4"/>
  <c r="I285" i="4"/>
  <c r="G285" i="4"/>
  <c r="E285" i="4"/>
  <c r="O284" i="4"/>
  <c r="K284" i="4"/>
  <c r="I284" i="4"/>
  <c r="G284" i="4"/>
  <c r="E284" i="4"/>
  <c r="G283" i="4"/>
  <c r="E283" i="4"/>
  <c r="G282" i="4"/>
  <c r="E282" i="4"/>
  <c r="G281" i="4"/>
  <c r="E281" i="4"/>
  <c r="G280" i="4"/>
  <c r="E280" i="4"/>
  <c r="G279" i="4"/>
  <c r="E279" i="4"/>
  <c r="G278" i="4"/>
  <c r="E278" i="4"/>
  <c r="G277" i="4"/>
  <c r="E277" i="4"/>
  <c r="G276" i="4"/>
  <c r="E276" i="4"/>
  <c r="G275" i="4"/>
  <c r="E275" i="4"/>
  <c r="W274" i="4"/>
  <c r="U274" i="4"/>
  <c r="S274" i="4"/>
  <c r="Q274" i="4"/>
  <c r="O274" i="4"/>
  <c r="M274" i="4"/>
  <c r="K274" i="4"/>
  <c r="I274" i="4"/>
  <c r="G274" i="4"/>
  <c r="E274" i="4"/>
  <c r="W273" i="4"/>
  <c r="U273" i="4"/>
  <c r="S273" i="4"/>
  <c r="Q273" i="4"/>
  <c r="O273" i="4"/>
  <c r="M273" i="4"/>
  <c r="K273" i="4"/>
  <c r="I273" i="4"/>
  <c r="G273" i="4"/>
  <c r="E273" i="4"/>
  <c r="W272" i="4"/>
  <c r="U272" i="4"/>
  <c r="S272" i="4"/>
  <c r="Q272" i="4"/>
  <c r="O272" i="4"/>
  <c r="M272" i="4"/>
  <c r="K272" i="4"/>
  <c r="I272" i="4"/>
  <c r="G272" i="4"/>
  <c r="E272" i="4"/>
  <c r="U271" i="4"/>
  <c r="S271" i="4"/>
  <c r="Q271" i="4"/>
  <c r="O271" i="4"/>
  <c r="M271" i="4"/>
  <c r="K271" i="4"/>
  <c r="I271" i="4"/>
  <c r="G271" i="4"/>
  <c r="E271" i="4"/>
  <c r="U270" i="4"/>
  <c r="S270" i="4"/>
  <c r="Q270" i="4"/>
  <c r="O270" i="4"/>
  <c r="M270" i="4"/>
  <c r="K270" i="4"/>
  <c r="I270" i="4"/>
  <c r="G270" i="4"/>
  <c r="E270" i="4"/>
  <c r="U269" i="4"/>
  <c r="S269" i="4"/>
  <c r="Q269" i="4"/>
  <c r="O269" i="4"/>
  <c r="M269" i="4"/>
  <c r="K269" i="4"/>
  <c r="I269" i="4"/>
  <c r="G269" i="4"/>
  <c r="E269" i="4"/>
  <c r="S268" i="4"/>
  <c r="Q268" i="4"/>
  <c r="O268" i="4"/>
  <c r="M268" i="4"/>
  <c r="K268" i="4"/>
  <c r="I268" i="4"/>
  <c r="G268" i="4"/>
  <c r="E268" i="4"/>
  <c r="S267" i="4"/>
  <c r="Q267" i="4"/>
  <c r="O267" i="4"/>
  <c r="M267" i="4"/>
  <c r="K267" i="4"/>
  <c r="I267" i="4"/>
  <c r="G267" i="4"/>
  <c r="E267" i="4"/>
  <c r="S266" i="4"/>
  <c r="Q266" i="4"/>
  <c r="O266" i="4"/>
  <c r="M266" i="4"/>
  <c r="K266" i="4"/>
  <c r="I266" i="4"/>
  <c r="G266" i="4"/>
  <c r="E266" i="4"/>
  <c r="Q265" i="4"/>
  <c r="O265" i="4"/>
  <c r="M265" i="4"/>
  <c r="K265" i="4"/>
  <c r="I265" i="4"/>
  <c r="G265" i="4"/>
  <c r="E265" i="4"/>
  <c r="Q264" i="4"/>
  <c r="O264" i="4"/>
  <c r="M264" i="4"/>
  <c r="K264" i="4"/>
  <c r="I264" i="4"/>
  <c r="G264" i="4"/>
  <c r="E264" i="4"/>
  <c r="Q263" i="4"/>
  <c r="O263" i="4"/>
  <c r="M263" i="4"/>
  <c r="K263" i="4"/>
  <c r="I263" i="4"/>
  <c r="G263" i="4"/>
  <c r="E263" i="4"/>
  <c r="O262" i="4"/>
  <c r="M262" i="4"/>
  <c r="K262" i="4"/>
  <c r="I262" i="4"/>
  <c r="G262" i="4"/>
  <c r="E262" i="4"/>
  <c r="O261" i="4"/>
  <c r="M261" i="4"/>
  <c r="K261" i="4"/>
  <c r="I261" i="4"/>
  <c r="G261" i="4"/>
  <c r="E261" i="4"/>
  <c r="O260" i="4"/>
  <c r="M260" i="4"/>
  <c r="K260" i="4"/>
  <c r="I260" i="4"/>
  <c r="G260" i="4"/>
  <c r="E260" i="4"/>
  <c r="M259" i="4"/>
  <c r="K259" i="4"/>
  <c r="I259" i="4"/>
  <c r="G259" i="4"/>
  <c r="E259" i="4"/>
  <c r="M258" i="4"/>
  <c r="K258" i="4"/>
  <c r="I258" i="4"/>
  <c r="G258" i="4"/>
  <c r="E258" i="4"/>
  <c r="M257" i="4"/>
  <c r="K257" i="4"/>
  <c r="I257" i="4"/>
  <c r="G257" i="4"/>
  <c r="E257" i="4"/>
  <c r="K256" i="4"/>
  <c r="I256" i="4"/>
  <c r="G256" i="4"/>
  <c r="E256" i="4"/>
  <c r="K255" i="4"/>
  <c r="I255" i="4"/>
  <c r="G255" i="4"/>
  <c r="E255" i="4"/>
  <c r="K254" i="4"/>
  <c r="I254" i="4"/>
  <c r="G254" i="4"/>
  <c r="E254" i="4"/>
  <c r="I253" i="4"/>
  <c r="G253" i="4"/>
  <c r="E253" i="4"/>
  <c r="I252" i="4"/>
  <c r="G252" i="4"/>
  <c r="E252" i="4"/>
  <c r="I251" i="4"/>
  <c r="G251" i="4"/>
  <c r="E251" i="4"/>
  <c r="G250" i="4"/>
  <c r="E250" i="4"/>
  <c r="G249" i="4"/>
  <c r="E249" i="4"/>
  <c r="G248" i="4"/>
  <c r="E248" i="4"/>
  <c r="G247" i="4"/>
  <c r="E247" i="4"/>
  <c r="G246" i="4"/>
  <c r="E246" i="4"/>
  <c r="G245" i="4"/>
  <c r="E245" i="4"/>
  <c r="G244" i="4"/>
  <c r="E244" i="4"/>
  <c r="G243" i="4"/>
  <c r="E243" i="4"/>
  <c r="G242" i="4"/>
  <c r="E242" i="4"/>
  <c r="W241" i="4"/>
  <c r="U241" i="4"/>
  <c r="S241" i="4"/>
  <c r="Q241" i="4"/>
  <c r="O241" i="4"/>
  <c r="M241" i="4"/>
  <c r="I241" i="4"/>
  <c r="E241" i="4"/>
  <c r="W240" i="4"/>
  <c r="U240" i="4"/>
  <c r="S240" i="4"/>
  <c r="Q240" i="4"/>
  <c r="O240" i="4"/>
  <c r="M240" i="4"/>
  <c r="I240" i="4"/>
  <c r="E240" i="4"/>
  <c r="W239" i="4"/>
  <c r="U239" i="4"/>
  <c r="S239" i="4"/>
  <c r="E239" i="4"/>
  <c r="Q238" i="4"/>
  <c r="O238" i="4"/>
  <c r="M238" i="4"/>
  <c r="E238" i="4"/>
  <c r="K237" i="4"/>
  <c r="I237" i="4"/>
  <c r="G237" i="4"/>
  <c r="E237" i="4"/>
  <c r="W236" i="4"/>
  <c r="U236" i="4"/>
  <c r="S236" i="4"/>
  <c r="E236" i="4"/>
  <c r="Q235" i="4"/>
  <c r="O235" i="4"/>
  <c r="M235" i="4"/>
  <c r="E235" i="4"/>
  <c r="K234" i="4"/>
  <c r="I234" i="4"/>
  <c r="G234" i="4"/>
  <c r="E234" i="4"/>
  <c r="W233" i="4"/>
  <c r="U233" i="4"/>
  <c r="S233" i="4"/>
  <c r="E233" i="4"/>
  <c r="Q232" i="4"/>
  <c r="O232" i="4"/>
  <c r="M232" i="4"/>
  <c r="E232" i="4"/>
  <c r="K231" i="4"/>
  <c r="I231" i="4"/>
  <c r="G231" i="4"/>
  <c r="E231" i="4"/>
  <c r="W230" i="4"/>
  <c r="U230" i="4"/>
  <c r="S230" i="4"/>
  <c r="E230" i="4"/>
  <c r="Q229" i="4"/>
  <c r="O229" i="4"/>
  <c r="M229" i="4"/>
  <c r="E229" i="4"/>
  <c r="K228" i="4"/>
  <c r="I228" i="4"/>
  <c r="G228" i="4"/>
  <c r="E228" i="4"/>
  <c r="W227" i="4"/>
  <c r="U227" i="4"/>
  <c r="S227" i="4"/>
  <c r="E227" i="4"/>
  <c r="Q226" i="4"/>
  <c r="O226" i="4"/>
  <c r="M226" i="4"/>
  <c r="E226" i="4"/>
  <c r="K225" i="4"/>
  <c r="I225" i="4"/>
  <c r="G225" i="4"/>
  <c r="E225" i="4"/>
  <c r="W224" i="4"/>
  <c r="U224" i="4"/>
  <c r="S224" i="4"/>
  <c r="E224" i="4"/>
  <c r="Q223" i="4"/>
  <c r="O223" i="4"/>
  <c r="M223" i="4"/>
  <c r="E223" i="4"/>
  <c r="K222" i="4"/>
  <c r="I222" i="4"/>
  <c r="G222" i="4"/>
  <c r="E222" i="4"/>
  <c r="W221" i="4"/>
  <c r="U221" i="4"/>
  <c r="S221" i="4"/>
  <c r="E221" i="4"/>
  <c r="Q220" i="4"/>
  <c r="O220" i="4"/>
  <c r="M220" i="4"/>
  <c r="E220" i="4"/>
  <c r="K219" i="4"/>
  <c r="I219" i="4"/>
  <c r="G219" i="4"/>
  <c r="E219" i="4"/>
  <c r="W218" i="4"/>
  <c r="U218" i="4"/>
  <c r="S218" i="4"/>
  <c r="E218" i="4"/>
  <c r="Q217" i="4"/>
  <c r="O217" i="4"/>
  <c r="M217" i="4"/>
  <c r="E217" i="4"/>
  <c r="K216" i="4"/>
  <c r="I216" i="4"/>
  <c r="G216" i="4"/>
  <c r="E216" i="4"/>
  <c r="Q215" i="4"/>
  <c r="O215" i="4"/>
  <c r="M215" i="4"/>
  <c r="K215" i="4"/>
  <c r="I215" i="4"/>
  <c r="E215" i="4"/>
  <c r="Q214" i="4"/>
  <c r="O214" i="4"/>
  <c r="M214" i="4"/>
  <c r="K214" i="4"/>
  <c r="I214" i="4"/>
  <c r="E214" i="4"/>
  <c r="Q213" i="4"/>
  <c r="O213" i="4"/>
  <c r="M213" i="4"/>
  <c r="K213" i="4"/>
  <c r="I213" i="4"/>
  <c r="E213" i="4"/>
  <c r="Q212" i="4"/>
  <c r="O212" i="4"/>
  <c r="M212" i="4"/>
  <c r="K212" i="4"/>
  <c r="I212" i="4"/>
  <c r="E212" i="4"/>
  <c r="Q211" i="4"/>
  <c r="O211" i="4"/>
  <c r="M211" i="4"/>
  <c r="K211" i="4"/>
  <c r="I211" i="4"/>
  <c r="E211" i="4"/>
  <c r="Q210" i="4"/>
  <c r="O210" i="4"/>
  <c r="M210" i="4"/>
  <c r="K210" i="4"/>
  <c r="I210" i="4"/>
  <c r="E210" i="4"/>
  <c r="Q209" i="4"/>
  <c r="O209" i="4"/>
  <c r="M209" i="4"/>
  <c r="K209" i="4"/>
  <c r="I209" i="4"/>
  <c r="E209" i="4"/>
  <c r="Q208" i="4"/>
  <c r="O208" i="4"/>
  <c r="M208" i="4"/>
  <c r="K208" i="4"/>
  <c r="I208" i="4"/>
  <c r="E208" i="4"/>
  <c r="W207" i="4"/>
  <c r="S207" i="4"/>
  <c r="O207" i="4"/>
  <c r="K207" i="4"/>
  <c r="G207" i="4"/>
  <c r="E207" i="4"/>
  <c r="Q206" i="4"/>
  <c r="O206" i="4"/>
  <c r="M206" i="4"/>
  <c r="K206" i="4"/>
  <c r="I206" i="4"/>
  <c r="G206" i="4"/>
  <c r="E206" i="4"/>
  <c r="W205" i="4"/>
  <c r="U205" i="4"/>
  <c r="S205" i="4"/>
  <c r="E205" i="4"/>
  <c r="Q204" i="4"/>
  <c r="O204" i="4"/>
  <c r="M204" i="4"/>
  <c r="E204" i="4"/>
  <c r="K203" i="4"/>
  <c r="I203" i="4"/>
  <c r="G203" i="4"/>
  <c r="E203" i="4"/>
  <c r="Q202" i="4"/>
  <c r="O202" i="4"/>
  <c r="M202" i="4"/>
  <c r="K202" i="4"/>
  <c r="I202" i="4"/>
  <c r="G202" i="4"/>
  <c r="E202" i="4"/>
  <c r="W201" i="4"/>
  <c r="U201" i="4"/>
  <c r="S201" i="4"/>
  <c r="E201" i="4"/>
  <c r="Q200" i="4"/>
  <c r="O200" i="4"/>
  <c r="M200" i="4"/>
  <c r="E200" i="4"/>
  <c r="K199" i="4"/>
  <c r="I199" i="4"/>
  <c r="G199" i="4"/>
  <c r="E199" i="4"/>
  <c r="Q198" i="4"/>
  <c r="O198" i="4"/>
  <c r="M198" i="4"/>
  <c r="K198" i="4"/>
  <c r="I198" i="4"/>
  <c r="G198" i="4"/>
  <c r="E198" i="4"/>
  <c r="W197" i="4"/>
  <c r="U197" i="4"/>
  <c r="S197" i="4"/>
  <c r="E197" i="4"/>
  <c r="Q196" i="4"/>
  <c r="O196" i="4"/>
  <c r="M196" i="4"/>
  <c r="E196" i="4"/>
  <c r="K195" i="4"/>
  <c r="I195" i="4"/>
  <c r="G195" i="4"/>
  <c r="E195" i="4"/>
  <c r="G194" i="4"/>
  <c r="W194" i="4"/>
  <c r="S194" i="4"/>
  <c r="O194" i="4"/>
  <c r="K194" i="4"/>
  <c r="E194" i="4"/>
  <c r="G193" i="4"/>
  <c r="W193" i="4"/>
  <c r="S193" i="4"/>
  <c r="O193" i="4"/>
  <c r="K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U188" i="4"/>
  <c r="Q188" i="4"/>
  <c r="O188" i="4"/>
  <c r="M188" i="4"/>
  <c r="I188" i="4"/>
  <c r="E188" i="4"/>
  <c r="Q187" i="4"/>
  <c r="O187" i="4"/>
  <c r="M187" i="4"/>
  <c r="K187" i="4"/>
  <c r="I187" i="4"/>
  <c r="G187" i="4"/>
  <c r="E187" i="4"/>
  <c r="I186" i="4"/>
  <c r="G186" i="4"/>
  <c r="E186" i="4"/>
  <c r="I185" i="4"/>
  <c r="G185" i="4"/>
  <c r="E185" i="4"/>
  <c r="I184" i="4"/>
  <c r="G184" i="4"/>
  <c r="E184" i="4"/>
  <c r="I183" i="4"/>
  <c r="G183" i="4"/>
  <c r="E183" i="4"/>
  <c r="U182" i="4"/>
  <c r="O182" i="4"/>
  <c r="I182" i="4"/>
  <c r="G182" i="4"/>
  <c r="E182" i="4"/>
  <c r="Q181" i="4"/>
  <c r="O181" i="4"/>
  <c r="M181" i="4"/>
  <c r="K181" i="4"/>
  <c r="I181" i="4"/>
  <c r="G181" i="4"/>
  <c r="E181" i="4"/>
  <c r="Q180" i="4"/>
  <c r="O180" i="4"/>
  <c r="M180" i="4"/>
  <c r="K180" i="4"/>
  <c r="I180" i="4"/>
  <c r="G180" i="4"/>
  <c r="E180" i="4"/>
  <c r="Q179" i="4"/>
  <c r="O179" i="4"/>
  <c r="M179" i="4"/>
  <c r="K179" i="4"/>
  <c r="I179" i="4"/>
  <c r="G179" i="4"/>
  <c r="E179" i="4"/>
  <c r="Q178" i="4"/>
  <c r="O178" i="4"/>
  <c r="M178" i="4"/>
  <c r="K178" i="4"/>
  <c r="I178" i="4"/>
  <c r="G178" i="4"/>
  <c r="E178" i="4"/>
  <c r="Q177" i="4"/>
  <c r="O177" i="4"/>
  <c r="M177" i="4"/>
  <c r="K177" i="4"/>
  <c r="I177" i="4"/>
  <c r="G177" i="4"/>
  <c r="E177" i="4"/>
  <c r="W176" i="4"/>
  <c r="U176" i="4"/>
  <c r="S176" i="4"/>
  <c r="E176" i="4"/>
  <c r="Q175" i="4"/>
  <c r="O175" i="4"/>
  <c r="M175" i="4"/>
  <c r="E175" i="4"/>
  <c r="K174" i="4"/>
  <c r="I174" i="4"/>
  <c r="G174" i="4"/>
  <c r="E174" i="4"/>
  <c r="Q173" i="4"/>
  <c r="O173" i="4"/>
  <c r="M173" i="4"/>
  <c r="K173" i="4"/>
  <c r="I173" i="4"/>
  <c r="G173" i="4"/>
  <c r="E173" i="4"/>
  <c r="Q172" i="4"/>
  <c r="O172" i="4"/>
  <c r="M172" i="4"/>
  <c r="K172" i="4"/>
  <c r="I172" i="4"/>
  <c r="G172" i="4"/>
  <c r="E172" i="4"/>
  <c r="Q171" i="4"/>
  <c r="O171" i="4"/>
  <c r="M171" i="4"/>
  <c r="K171" i="4"/>
  <c r="I171" i="4"/>
  <c r="G171" i="4"/>
  <c r="E171" i="4"/>
  <c r="W170" i="4"/>
  <c r="U170" i="4"/>
  <c r="S170" i="4"/>
  <c r="E170" i="4"/>
  <c r="Q169" i="4"/>
  <c r="O169" i="4"/>
  <c r="M169" i="4"/>
  <c r="E169" i="4"/>
  <c r="K168" i="4"/>
  <c r="I168" i="4"/>
  <c r="G168" i="4"/>
  <c r="E168" i="4"/>
  <c r="W167" i="4"/>
  <c r="U167" i="4"/>
  <c r="Q167" i="4"/>
  <c r="O167" i="4"/>
  <c r="M167" i="4"/>
  <c r="I167" i="4"/>
  <c r="G167" i="4"/>
  <c r="E167" i="4"/>
  <c r="W166" i="4"/>
  <c r="U166" i="4"/>
  <c r="Q166" i="4"/>
  <c r="O166" i="4"/>
  <c r="M166" i="4"/>
  <c r="I166" i="4"/>
  <c r="G166" i="4"/>
  <c r="E166" i="4"/>
  <c r="W165" i="4"/>
  <c r="U165" i="4"/>
  <c r="S165" i="4"/>
  <c r="Q165" i="4"/>
  <c r="O165" i="4"/>
  <c r="M165" i="4"/>
  <c r="I165" i="4"/>
  <c r="E165" i="4"/>
  <c r="W164" i="4"/>
  <c r="U164" i="4"/>
  <c r="S164" i="4"/>
  <c r="Q164" i="4"/>
  <c r="O164" i="4"/>
  <c r="M164" i="4"/>
  <c r="K164" i="4"/>
  <c r="I164" i="4"/>
  <c r="G164" i="4"/>
  <c r="E164" i="4"/>
  <c r="W163" i="4"/>
  <c r="U163" i="4"/>
  <c r="S163" i="4"/>
  <c r="Q163" i="4"/>
  <c r="O163" i="4"/>
  <c r="M163" i="4"/>
  <c r="K163" i="4"/>
  <c r="I163" i="4"/>
  <c r="G163" i="4"/>
  <c r="E163" i="4"/>
  <c r="W162" i="4"/>
  <c r="U162" i="4"/>
  <c r="S162" i="4"/>
  <c r="Q162" i="4"/>
  <c r="O162" i="4"/>
  <c r="M162" i="4"/>
  <c r="K162" i="4"/>
  <c r="I162" i="4"/>
  <c r="G162" i="4"/>
  <c r="E162" i="4"/>
  <c r="W161" i="4"/>
  <c r="U161" i="4"/>
  <c r="S161" i="4"/>
  <c r="Q161" i="4"/>
  <c r="O161" i="4"/>
  <c r="M161" i="4"/>
  <c r="I161" i="4"/>
  <c r="E161" i="4"/>
  <c r="W160" i="4"/>
  <c r="U160" i="4"/>
  <c r="S160" i="4"/>
  <c r="Q160" i="4"/>
  <c r="O160" i="4"/>
  <c r="M160" i="4"/>
  <c r="K160" i="4"/>
  <c r="I160" i="4"/>
  <c r="G160" i="4"/>
  <c r="E160" i="4"/>
  <c r="W159" i="4"/>
  <c r="U159" i="4"/>
  <c r="S159" i="4"/>
  <c r="Q159" i="4"/>
  <c r="O159" i="4"/>
  <c r="M159" i="4"/>
  <c r="K159" i="4"/>
  <c r="I159" i="4"/>
  <c r="G159" i="4"/>
  <c r="E159" i="4"/>
  <c r="K158" i="4"/>
  <c r="I158" i="4"/>
  <c r="G158" i="4"/>
  <c r="E158" i="4"/>
  <c r="K157" i="4"/>
  <c r="I157" i="4"/>
  <c r="G157" i="4"/>
  <c r="E157" i="4"/>
  <c r="K156" i="4"/>
  <c r="I156" i="4"/>
  <c r="G156" i="4"/>
  <c r="E156" i="4"/>
  <c r="U155" i="4"/>
  <c r="O155" i="4"/>
  <c r="I155" i="4"/>
  <c r="G155" i="4"/>
  <c r="E155" i="4"/>
  <c r="W154" i="4"/>
  <c r="U154" i="4"/>
  <c r="S154" i="4"/>
  <c r="Q154" i="4"/>
  <c r="O154" i="4"/>
  <c r="M154" i="4"/>
  <c r="K154" i="4"/>
  <c r="I154" i="4"/>
  <c r="G154" i="4"/>
  <c r="E154" i="4"/>
  <c r="W153" i="4"/>
  <c r="U153" i="4"/>
  <c r="S153" i="4"/>
  <c r="Q153" i="4"/>
  <c r="O153" i="4"/>
  <c r="M153" i="4"/>
  <c r="K153" i="4"/>
  <c r="I153" i="4"/>
  <c r="G153" i="4"/>
  <c r="E153" i="4"/>
  <c r="I152" i="4"/>
  <c r="G152" i="4"/>
  <c r="E152" i="4"/>
  <c r="I151" i="4"/>
  <c r="G151" i="4"/>
  <c r="E151" i="4"/>
  <c r="I150" i="4"/>
  <c r="G150" i="4"/>
  <c r="E150" i="4"/>
  <c r="I149" i="4"/>
  <c r="G149" i="4"/>
  <c r="E149" i="4"/>
  <c r="W148" i="4"/>
  <c r="U148" i="4"/>
  <c r="S148" i="4"/>
  <c r="E148" i="4"/>
  <c r="Q147" i="4"/>
  <c r="O147" i="4"/>
  <c r="M147" i="4"/>
  <c r="E147" i="4"/>
  <c r="K146" i="4"/>
  <c r="I146" i="4"/>
  <c r="G146" i="4"/>
  <c r="E146" i="4"/>
  <c r="Q145" i="4"/>
  <c r="O145" i="4"/>
  <c r="M145" i="4"/>
  <c r="K145" i="4"/>
  <c r="I145" i="4"/>
  <c r="G145" i="4"/>
  <c r="E145" i="4"/>
  <c r="W144" i="4"/>
  <c r="U144" i="4"/>
  <c r="S144" i="4"/>
  <c r="E144" i="4"/>
  <c r="Q143" i="4"/>
  <c r="O143" i="4"/>
  <c r="M143" i="4"/>
  <c r="E143" i="4"/>
  <c r="K142" i="4"/>
  <c r="I142" i="4"/>
  <c r="G142" i="4"/>
  <c r="E142" i="4"/>
  <c r="Q141" i="4"/>
  <c r="O141" i="4"/>
  <c r="M141" i="4"/>
  <c r="K141" i="4"/>
  <c r="I141" i="4"/>
  <c r="G141" i="4"/>
  <c r="E141" i="4"/>
  <c r="W140" i="4"/>
  <c r="U140" i="4"/>
  <c r="S140" i="4"/>
  <c r="E140" i="4"/>
  <c r="Q139" i="4"/>
  <c r="O139" i="4"/>
  <c r="M139" i="4"/>
  <c r="E139" i="4"/>
  <c r="K138" i="4"/>
  <c r="I138" i="4"/>
  <c r="G138" i="4"/>
  <c r="E138" i="4"/>
  <c r="Q137" i="4"/>
  <c r="O137" i="4"/>
  <c r="M137" i="4"/>
  <c r="K137" i="4"/>
  <c r="I137" i="4"/>
  <c r="G137" i="4"/>
  <c r="E137" i="4"/>
  <c r="W136" i="4"/>
  <c r="U136" i="4"/>
  <c r="S136" i="4"/>
  <c r="E136" i="4"/>
  <c r="Q135" i="4"/>
  <c r="O135" i="4"/>
  <c r="M135" i="4"/>
  <c r="E135" i="4"/>
  <c r="K134" i="4"/>
  <c r="I134" i="4"/>
  <c r="G134" i="4"/>
  <c r="E134" i="4"/>
  <c r="Q133" i="4"/>
  <c r="O133" i="4"/>
  <c r="M133" i="4"/>
  <c r="K133" i="4"/>
  <c r="I133" i="4"/>
  <c r="G133" i="4"/>
  <c r="E133" i="4"/>
  <c r="W132" i="4"/>
  <c r="U132" i="4"/>
  <c r="S132" i="4"/>
  <c r="Q132" i="4"/>
  <c r="O132" i="4"/>
  <c r="M132" i="4"/>
  <c r="K132" i="4"/>
  <c r="I132" i="4"/>
  <c r="G132" i="4"/>
  <c r="E132" i="4"/>
  <c r="W131" i="4"/>
  <c r="U131" i="4"/>
  <c r="S131"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I124" i="4"/>
  <c r="G124" i="4"/>
  <c r="E124" i="4"/>
  <c r="W123" i="4"/>
  <c r="U123" i="4"/>
  <c r="S123" i="4"/>
  <c r="Q123" i="4"/>
  <c r="O123" i="4"/>
  <c r="M123" i="4"/>
  <c r="K123" i="4"/>
  <c r="I123" i="4"/>
  <c r="G123" i="4"/>
  <c r="E123" i="4"/>
  <c r="W122" i="4"/>
  <c r="U122" i="4"/>
  <c r="S122" i="4"/>
  <c r="Q122" i="4"/>
  <c r="O122" i="4"/>
  <c r="M122" i="4"/>
  <c r="K122" i="4"/>
  <c r="I122" i="4"/>
  <c r="G122" i="4"/>
  <c r="E122" i="4"/>
  <c r="W121" i="4"/>
  <c r="U121" i="4"/>
  <c r="S121" i="4"/>
  <c r="Q121" i="4"/>
  <c r="O121" i="4"/>
  <c r="M121" i="4"/>
  <c r="K121" i="4"/>
  <c r="I121" i="4"/>
  <c r="G121" i="4"/>
  <c r="E121" i="4"/>
  <c r="W120" i="4"/>
  <c r="U120" i="4"/>
  <c r="S120" i="4"/>
  <c r="Q120" i="4"/>
  <c r="O120" i="4"/>
  <c r="M120" i="4"/>
  <c r="K120" i="4"/>
  <c r="I120" i="4"/>
  <c r="G120" i="4"/>
  <c r="E120" i="4"/>
  <c r="W119" i="4"/>
  <c r="U119" i="4"/>
  <c r="S119" i="4"/>
  <c r="Q119" i="4"/>
  <c r="O119" i="4"/>
  <c r="M119" i="4"/>
  <c r="K119" i="4"/>
  <c r="I119" i="4"/>
  <c r="G119" i="4"/>
  <c r="E119" i="4"/>
  <c r="W118" i="4"/>
  <c r="U118" i="4"/>
  <c r="S118" i="4"/>
  <c r="E118" i="4"/>
  <c r="Q117" i="4"/>
  <c r="O117" i="4"/>
  <c r="M117" i="4"/>
  <c r="E117" i="4"/>
  <c r="K116"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W104" i="4"/>
  <c r="S104" i="4"/>
  <c r="Q104" i="4"/>
  <c r="O104" i="4"/>
  <c r="M104" i="4"/>
  <c r="K104" i="4"/>
  <c r="I104" i="4"/>
  <c r="G104" i="4"/>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E82" i="4"/>
  <c r="U81" i="4"/>
  <c r="O81" i="4"/>
  <c r="I81" i="4"/>
  <c r="G81" i="4"/>
  <c r="E81" i="4"/>
  <c r="W80" i="4"/>
  <c r="U80" i="4"/>
  <c r="S80" i="4"/>
  <c r="Q80" i="4"/>
  <c r="O80" i="4"/>
  <c r="M80" i="4"/>
  <c r="K80" i="4"/>
  <c r="I80" i="4"/>
  <c r="G80" i="4"/>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E75" i="4"/>
  <c r="W74" i="4"/>
  <c r="U74" i="4"/>
  <c r="S74" i="4"/>
  <c r="Q74" i="4"/>
  <c r="O74" i="4"/>
  <c r="M74" i="4"/>
  <c r="K74" i="4"/>
  <c r="I74" i="4"/>
  <c r="G74" i="4"/>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E2" i="4"/>
  <c r="Y22" i="47"/>
  <c r="X22" i="47"/>
  <c r="AA17" i="47"/>
  <c r="X17" i="47"/>
  <c r="F13" i="47"/>
  <c r="E13" i="47"/>
  <c r="F12" i="47"/>
  <c r="E12" i="47"/>
  <c r="Z11" i="47"/>
  <c r="X11" i="47"/>
  <c r="F11" i="47"/>
  <c r="E11" i="47"/>
  <c r="F10" i="47"/>
  <c r="E10" i="47"/>
  <c r="F9" i="47"/>
  <c r="E9" i="47"/>
  <c r="F8" i="47"/>
  <c r="E8" i="47"/>
  <c r="F7" i="47"/>
  <c r="E7" i="47"/>
  <c r="F6" i="47"/>
  <c r="E6" i="47"/>
  <c r="F5" i="47"/>
  <c r="E5" i="47"/>
  <c r="F4" i="47"/>
  <c r="E4" i="47"/>
  <c r="F3" i="47"/>
  <c r="E3"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88" i="45"/>
  <c r="D88" i="45"/>
  <c r="C88" i="45"/>
  <c r="B88" i="45"/>
  <c r="E87" i="45"/>
  <c r="D87" i="45"/>
  <c r="C87" i="45"/>
  <c r="B87" i="45"/>
  <c r="E86" i="45"/>
  <c r="D86" i="45"/>
  <c r="C86" i="45"/>
  <c r="B86" i="45"/>
  <c r="E85" i="45"/>
  <c r="D85" i="45"/>
  <c r="C85" i="45"/>
  <c r="B85" i="45"/>
  <c r="E84" i="45"/>
  <c r="D84" i="45"/>
  <c r="C84" i="45"/>
  <c r="B84" i="45"/>
  <c r="E83" i="45"/>
  <c r="D83" i="45"/>
  <c r="C83" i="45"/>
  <c r="B83" i="45"/>
  <c r="E82" i="45"/>
  <c r="D82" i="45"/>
  <c r="C82" i="45"/>
  <c r="B82" i="45"/>
  <c r="E81" i="45"/>
  <c r="D81" i="45"/>
  <c r="B81" i="45"/>
  <c r="E80" i="45"/>
  <c r="D80" i="45"/>
  <c r="C80" i="45"/>
  <c r="B80" i="45"/>
  <c r="E79" i="45"/>
  <c r="D79" i="45"/>
  <c r="C79" i="45"/>
  <c r="B79" i="45"/>
  <c r="E78" i="45"/>
  <c r="D78" i="45"/>
  <c r="C78" i="45"/>
  <c r="B78" i="45"/>
  <c r="E77" i="45"/>
  <c r="D77" i="45"/>
  <c r="C77" i="45"/>
  <c r="B77" i="45"/>
  <c r="E76" i="45"/>
  <c r="D76" i="45"/>
  <c r="C76" i="45"/>
  <c r="B76" i="45"/>
  <c r="E75" i="45"/>
  <c r="D75" i="45"/>
  <c r="C75" i="45"/>
  <c r="B75" i="45"/>
  <c r="E74" i="45"/>
  <c r="D74" i="45"/>
  <c r="C74" i="45"/>
  <c r="B74" i="45"/>
  <c r="E73" i="45"/>
  <c r="D73" i="45"/>
  <c r="C73" i="45"/>
  <c r="B73" i="45"/>
  <c r="E72" i="45"/>
  <c r="D72" i="45"/>
  <c r="C72" i="45"/>
  <c r="B72" i="45"/>
  <c r="E71" i="45"/>
  <c r="D71" i="45"/>
  <c r="C71" i="45"/>
  <c r="B71" i="45"/>
  <c r="E70" i="45"/>
  <c r="D70" i="45"/>
  <c r="C70" i="45"/>
  <c r="B70" i="45"/>
  <c r="E69" i="45"/>
  <c r="D69" i="45"/>
  <c r="C69" i="45"/>
  <c r="B69" i="45"/>
  <c r="E68" i="45"/>
  <c r="D68" i="45"/>
  <c r="C68" i="45"/>
  <c r="B68" i="45"/>
  <c r="E67" i="45"/>
  <c r="D67" i="45"/>
  <c r="C67" i="45"/>
  <c r="B67" i="45"/>
  <c r="E66" i="45"/>
  <c r="C66" i="45"/>
  <c r="B66" i="45"/>
  <c r="E65" i="45"/>
  <c r="B65" i="45"/>
  <c r="E64" i="45"/>
  <c r="B64" i="45"/>
  <c r="E63" i="45"/>
  <c r="B63" i="45"/>
  <c r="B62" i="45"/>
  <c r="E61" i="45"/>
  <c r="B61" i="45"/>
  <c r="B60" i="45"/>
  <c r="E59" i="45"/>
  <c r="B59" i="45"/>
  <c r="B58" i="45"/>
  <c r="E57" i="45"/>
  <c r="B57" i="45"/>
  <c r="B56" i="45"/>
  <c r="E55" i="45"/>
  <c r="B55" i="45"/>
  <c r="B54" i="45"/>
  <c r="E53" i="45"/>
  <c r="B53" i="45"/>
  <c r="B52" i="45"/>
  <c r="E51" i="45"/>
  <c r="B51" i="45"/>
  <c r="E50" i="45"/>
  <c r="B50" i="45"/>
  <c r="E49" i="45"/>
  <c r="B49" i="45"/>
  <c r="E48" i="45"/>
  <c r="B48" i="45"/>
  <c r="E47" i="45"/>
  <c r="B47" i="45"/>
  <c r="E46" i="45"/>
  <c r="B46" i="45"/>
  <c r="E45" i="45"/>
  <c r="B45" i="45"/>
  <c r="E44" i="45"/>
  <c r="B44" i="45"/>
  <c r="E43" i="45"/>
  <c r="B43" i="45"/>
  <c r="E42" i="45"/>
  <c r="B42" i="45"/>
  <c r="E41" i="45"/>
  <c r="B41" i="45"/>
  <c r="E40" i="45"/>
  <c r="B40" i="45"/>
  <c r="E39" i="45"/>
  <c r="B39" i="45"/>
  <c r="E38" i="45"/>
  <c r="B38" i="45"/>
  <c r="E37" i="45"/>
  <c r="B37" i="45"/>
  <c r="E36" i="45"/>
  <c r="B36" i="45"/>
  <c r="E35" i="45"/>
  <c r="B35" i="45"/>
  <c r="E34" i="45"/>
  <c r="B34" i="45"/>
  <c r="E33" i="45"/>
  <c r="B33" i="45"/>
  <c r="E32" i="45"/>
  <c r="B32" i="45"/>
  <c r="E31" i="45"/>
  <c r="B31" i="45"/>
  <c r="E30" i="45"/>
  <c r="B30" i="45"/>
  <c r="E29" i="45"/>
  <c r="B29" i="45"/>
  <c r="E28" i="45"/>
  <c r="B28" i="45"/>
  <c r="E27" i="45"/>
  <c r="B27" i="45"/>
  <c r="E26" i="45"/>
  <c r="B26" i="45"/>
  <c r="E25" i="45"/>
  <c r="B25" i="45"/>
  <c r="E24" i="45"/>
  <c r="B24" i="45"/>
  <c r="E23" i="45"/>
  <c r="B23" i="45"/>
  <c r="E22" i="45"/>
  <c r="B22" i="45"/>
  <c r="E21" i="45"/>
  <c r="B21" i="45"/>
  <c r="E20" i="45"/>
  <c r="B20" i="45"/>
  <c r="E19" i="45"/>
  <c r="B19" i="45"/>
  <c r="E18" i="45"/>
  <c r="B18" i="45"/>
  <c r="E17" i="45"/>
  <c r="B17" i="45"/>
  <c r="E16" i="45"/>
  <c r="B16" i="45"/>
  <c r="E15" i="45"/>
  <c r="B15" i="45"/>
  <c r="E14" i="45"/>
  <c r="B14" i="45"/>
  <c r="E13" i="45"/>
  <c r="B13" i="45"/>
  <c r="E12" i="45"/>
  <c r="B12" i="45"/>
  <c r="E11" i="45"/>
  <c r="B11" i="45"/>
  <c r="E10" i="45"/>
  <c r="B10" i="45"/>
  <c r="E9" i="45"/>
  <c r="B9" i="45"/>
  <c r="E8" i="45"/>
  <c r="B8" i="45"/>
  <c r="E7" i="45"/>
  <c r="B7" i="45"/>
  <c r="E6" i="45"/>
  <c r="B6" i="45"/>
  <c r="E5" i="45"/>
  <c r="B5" i="45"/>
  <c r="E4" i="45"/>
  <c r="B4" i="45"/>
  <c r="E3"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B42" i="46"/>
  <c r="AT28" i="46"/>
  <c r="AT29" i="46"/>
  <c r="AT30" i="46"/>
  <c r="A42" i="46"/>
  <c r="AT41" i="46"/>
  <c r="B41" i="46"/>
  <c r="A41" i="46"/>
  <c r="AT40" i="46"/>
  <c r="B40" i="46"/>
  <c r="A40" i="46"/>
  <c r="AT39" i="46"/>
  <c r="B39" i="46"/>
  <c r="A39" i="46"/>
  <c r="AT38" i="46"/>
  <c r="B38" i="46"/>
  <c r="A38" i="46"/>
  <c r="AT37" i="46"/>
  <c r="B37" i="46"/>
  <c r="A37" i="46"/>
  <c r="AT36" i="46"/>
  <c r="B36" i="46"/>
  <c r="A36" i="46"/>
  <c r="AT35" i="46"/>
  <c r="B35" i="46"/>
  <c r="A35" i="46"/>
  <c r="AT34" i="46"/>
  <c r="B34" i="46"/>
  <c r="A34" i="46"/>
  <c r="AT33" i="46"/>
  <c r="B33" i="46"/>
  <c r="A33" i="46"/>
  <c r="AT32" i="46"/>
  <c r="B32" i="46"/>
  <c r="A32" i="46"/>
  <c r="AT31" i="46"/>
  <c r="B31" i="46"/>
  <c r="A31" i="46"/>
  <c r="B30" i="46"/>
  <c r="A30" i="46"/>
  <c r="B29" i="46"/>
  <c r="A29" i="46"/>
  <c r="B28" i="46"/>
  <c r="A28" i="46"/>
  <c r="AT27" i="46"/>
  <c r="B27" i="46"/>
  <c r="A27" i="46"/>
  <c r="AT26" i="46"/>
  <c r="B26" i="46"/>
  <c r="A26" i="46"/>
  <c r="AT25" i="46"/>
  <c r="B25" i="46"/>
  <c r="A25" i="46"/>
  <c r="AT24" i="46"/>
  <c r="B24" i="46"/>
  <c r="A24" i="46"/>
  <c r="AT23" i="46"/>
  <c r="B23" i="46"/>
  <c r="A23" i="46"/>
  <c r="AT22" i="46"/>
  <c r="B22" i="46"/>
  <c r="A22" i="46"/>
  <c r="AT21" i="46"/>
  <c r="B21" i="46"/>
  <c r="A21" i="46"/>
  <c r="AT20" i="46"/>
  <c r="B20" i="46"/>
  <c r="A20" i="46"/>
  <c r="AT19" i="46"/>
  <c r="B19" i="46"/>
  <c r="A19" i="46"/>
  <c r="AT18" i="46"/>
  <c r="B18" i="46"/>
  <c r="A18" i="46"/>
  <c r="AT17" i="46"/>
  <c r="B17" i="46"/>
  <c r="A17" i="46"/>
  <c r="AT16" i="46"/>
  <c r="B16" i="46"/>
  <c r="A16" i="46"/>
  <c r="AT15" i="46"/>
  <c r="B15" i="46"/>
  <c r="A15" i="46"/>
  <c r="AT14" i="46"/>
  <c r="B14" i="46"/>
  <c r="A14" i="46"/>
  <c r="AT13" i="46"/>
  <c r="B13" i="46"/>
  <c r="A13" i="46"/>
  <c r="AT12" i="46"/>
  <c r="B12" i="46"/>
  <c r="A12" i="46"/>
  <c r="AT11" i="46"/>
  <c r="B11" i="46"/>
  <c r="A11" i="46"/>
  <c r="AT10" i="46"/>
  <c r="B10" i="46"/>
  <c r="A10" i="46"/>
  <c r="AT9" i="46"/>
  <c r="B9" i="46"/>
  <c r="A9" i="46"/>
  <c r="AT8" i="46"/>
  <c r="B8" i="46"/>
  <c r="A8" i="46"/>
  <c r="AT7" i="46"/>
  <c r="B7" i="46"/>
  <c r="A7" i="46"/>
  <c r="AT6" i="46"/>
  <c r="B6" i="46"/>
  <c r="A6" i="46"/>
  <c r="AT5" i="46"/>
  <c r="B5" i="46"/>
  <c r="A5" i="46"/>
  <c r="AT4" i="46"/>
  <c r="B4" i="46"/>
  <c r="A4" i="46"/>
  <c r="AT3" i="46"/>
  <c r="B3" i="46"/>
  <c r="A3" i="46"/>
  <c r="AT2" i="46"/>
  <c r="B2" i="46"/>
  <c r="A2" i="46"/>
  <c r="AT1" i="46"/>
</calcChain>
</file>

<file path=xl/sharedStrings.xml><?xml version="1.0" encoding="utf-8"?>
<sst xmlns="http://schemas.openxmlformats.org/spreadsheetml/2006/main" count="3123" uniqueCount="523">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</sst>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xr:uid="{00000000-0005-0000-0000-000004000000}"/>
    <cellStyle name="Hyperlink" xfId="4" builtinId="8" hidden="1"/>
    <cellStyle name="Hyperlink" xfId="6" builtinId="8" hidden="1"/>
    <cellStyle name="Hyperlink" xfId="8" builtinId="8" hidden="1"/>
    <cellStyle name="Normal" xfId="0" builtinId="0"/>
    <cellStyle name="Normal 2" xfId="2" xr:uid="{00000000-0005-0000-0000-000009000000}"/>
    <cellStyle name="Normal 3" xfId="10" xr:uid="{00000000-0005-0000-0000-00000A000000}"/>
    <cellStyle name="Normal 3 2" xfId="13" xr:uid="{00000000-0005-0000-0000-00000B000000}"/>
    <cellStyle name="Normal 4" xfId="11" xr:uid="{00000000-0005-0000-0000-00000C000000}"/>
    <cellStyle name="Normal 4 2" xfId="14" xr:uid="{00000000-0005-0000-0000-00000D000000}"/>
    <cellStyle name="Normal 5" xfId="12" xr:uid="{00000000-0005-0000-0000-00000E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cell r="R2" t="str">
            <v>Flask (Hydrogen)</v>
          </cell>
          <cell r="S2" t="str">
            <v>Cartridge (Hydrogen)</v>
          </cell>
          <cell r="T2" t="str">
            <v>Canister (Hydrogen)</v>
          </cell>
        </row>
        <row r="4">
          <cell r="G4" t="str">
            <v>Palladium Catalyst</v>
          </cell>
        </row>
        <row r="5">
          <cell r="G5" t="str">
            <v>Cobalt Catalyst</v>
          </cell>
        </row>
        <row r="6">
          <cell r="G6" t="str">
            <v>Manganese Catalyst</v>
          </cell>
        </row>
        <row r="8">
          <cell r="I8" t="str">
            <v>Vial (Benzene-Toluene-Xylene)</v>
          </cell>
        </row>
        <row r="9">
          <cell r="I9" t="str">
            <v>Beaker (Benzene-Toluene-Xylene)</v>
          </cell>
          <cell r="R9" t="str">
            <v>Flask (Oxygen)</v>
          </cell>
          <cell r="S9" t="str">
            <v>Cartridge (Oxygen)</v>
          </cell>
          <cell r="T9" t="str">
            <v>Canister (Oxygen)</v>
          </cell>
          <cell r="AY9" t="str">
            <v>Coal</v>
          </cell>
        </row>
        <row r="10">
          <cell r="I10" t="str">
            <v>Drum (Benzene-Toluene-Xylene)</v>
          </cell>
        </row>
        <row r="15">
          <cell r="G15" t="str">
            <v>Cobalt-Manganese-Bromide Catalyst</v>
          </cell>
        </row>
        <row r="16">
          <cell r="G16" t="str">
            <v>Zeolite Catalyst</v>
          </cell>
        </row>
        <row r="17">
          <cell r="I17" t="str">
            <v>Flask (Methane)</v>
          </cell>
        </row>
        <row r="18">
          <cell r="I18" t="str">
            <v>Cartridge (Methane)</v>
          </cell>
        </row>
        <row r="19">
          <cell r="I19" t="str">
            <v>Canister (Methane)</v>
          </cell>
        </row>
        <row r="20">
          <cell r="I20" t="str">
            <v>Flask (Ethane)</v>
          </cell>
        </row>
        <row r="21">
          <cell r="C21" t="str">
            <v>Bitumen</v>
          </cell>
          <cell r="F21" t="str">
            <v>Block of Bitumen</v>
          </cell>
          <cell r="I21" t="str">
            <v>Cartridge (Ethane)</v>
          </cell>
        </row>
        <row r="22">
          <cell r="I22" t="str">
            <v>Canister (Ethane)</v>
          </cell>
          <cell r="N22" t="str">
            <v>Vial (Isoprene)</v>
          </cell>
          <cell r="O22" t="str">
            <v>Beaker (Isoprene)</v>
          </cell>
          <cell r="P22" t="str">
            <v>Drum (Isoprene)</v>
          </cell>
        </row>
        <row r="23">
          <cell r="I23" t="str">
            <v>Flask (Propane)</v>
          </cell>
        </row>
        <row r="24">
          <cell r="I24" t="str">
            <v>Cartridge (Propane)</v>
          </cell>
        </row>
        <row r="25">
          <cell r="I25" t="str">
            <v>Canister (Propane)</v>
          </cell>
        </row>
        <row r="26">
          <cell r="I26" t="str">
            <v>Flask (Butane Isomers)</v>
          </cell>
        </row>
        <row r="27">
          <cell r="I27" t="str">
            <v>Cartridge (Butane Isomers)</v>
          </cell>
        </row>
        <row r="28">
          <cell r="I28" t="str">
            <v>Canister (Butane Isomers)</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44">
          <cell r="I44" t="str">
            <v>Vial (Light Olefins)</v>
          </cell>
        </row>
        <row r="45">
          <cell r="I45" t="str">
            <v>Beaker (Light Olefins)</v>
          </cell>
        </row>
        <row r="46">
          <cell r="I46" t="str">
            <v>Drum (Light Olefins)</v>
          </cell>
        </row>
        <row r="55">
          <cell r="N55" t="str">
            <v>Vial (Cyclopentadiene)</v>
          </cell>
          <cell r="O55" t="str">
            <v>Beaker (Cyclopentadiene)</v>
          </cell>
          <cell r="P55" t="str">
            <v>Drum (Cyclopentadiene)</v>
          </cell>
        </row>
        <row r="58">
          <cell r="N58" t="str">
            <v>Vial (Dicyclopentadiene)</v>
          </cell>
          <cell r="O58" t="str">
            <v>Beaker (Dicyclopentadiene)</v>
          </cell>
          <cell r="P58" t="str">
            <v>Drum (Dicyclopentadiene)</v>
          </cell>
        </row>
        <row r="62">
          <cell r="J62" t="str">
            <v>Vial (Benzene)</v>
          </cell>
          <cell r="K62" t="str">
            <v>Beaker (Benzene)</v>
          </cell>
          <cell r="L62" t="str">
            <v>Drum (Benzene)</v>
          </cell>
        </row>
        <row r="63">
          <cell r="J63" t="str">
            <v>Vial (Benzene-Toluene-Xylene)</v>
          </cell>
          <cell r="K63" t="str">
            <v>Beaker (Benzene-Toluene-Xylene)</v>
          </cell>
          <cell r="L63" t="str">
            <v>Drum (Benzene-Toluene-Xylene)</v>
          </cell>
        </row>
        <row r="70">
          <cell r="J70" t="str">
            <v>Vial (Butadiene)</v>
          </cell>
          <cell r="K70" t="str">
            <v>Beaker (Butadiene)</v>
          </cell>
          <cell r="L70" t="str">
            <v>Drum (Butadiene)</v>
          </cell>
        </row>
        <row r="71">
          <cell r="N71" t="str">
            <v>Vial (Heavy Naphthenes)</v>
          </cell>
          <cell r="O71" t="str">
            <v>Beaker (Heavy Naphthenes)</v>
          </cell>
          <cell r="P71" t="str">
            <v>Drum (Heavy Naphthenes)</v>
          </cell>
        </row>
        <row r="73">
          <cell r="J73" t="str">
            <v>Vial (Butylene isomers)</v>
          </cell>
          <cell r="K73" t="str">
            <v>Beaker (Butylene isomers)</v>
          </cell>
          <cell r="L73" t="str">
            <v>Drum (Butylene isomers)</v>
          </cell>
        </row>
        <row r="94">
          <cell r="J94" t="str">
            <v>Flask (Carbon Monoxide)</v>
          </cell>
          <cell r="K94" t="str">
            <v>Cartridge (Carbon Monoxide)</v>
          </cell>
          <cell r="L94" t="str">
            <v>Canister (Carbon Monoxide)</v>
          </cell>
        </row>
        <row r="101">
          <cell r="I101" t="str">
            <v>Flask (Propylene)</v>
          </cell>
        </row>
        <row r="102">
          <cell r="I102" t="str">
            <v>Cartridge (Propylene)</v>
          </cell>
        </row>
        <row r="103">
          <cell r="I103" t="str">
            <v>Canister (Propylene)</v>
          </cell>
        </row>
        <row r="104">
          <cell r="I104" t="str">
            <v>Flask (Ethylene)</v>
          </cell>
        </row>
        <row r="105">
          <cell r="I105" t="str">
            <v>Cartridge (Ethylene)</v>
          </cell>
        </row>
        <row r="106">
          <cell r="I106" t="str">
            <v>Canister (Ethylene)</v>
          </cell>
        </row>
        <row r="107">
          <cell r="I107" t="str">
            <v>Vial (Butylene isomers)</v>
          </cell>
        </row>
        <row r="108">
          <cell r="I108" t="str">
            <v>Beaker (Butylene isomers)</v>
          </cell>
        </row>
        <row r="109">
          <cell r="I109" t="str">
            <v>Drum (Butylene isomers)</v>
          </cell>
        </row>
        <row r="113">
          <cell r="I113" t="str">
            <v>Flask (Carbon Dioxide)</v>
          </cell>
        </row>
        <row r="114">
          <cell r="I114" t="str">
            <v>Cartridge (Carbon Dioxide)</v>
          </cell>
        </row>
        <row r="115">
          <cell r="I115" t="str">
            <v>Canister (Carbon Dioxide)</v>
          </cell>
        </row>
        <row r="137">
          <cell r="J137" t="str">
            <v>Vial (Ethylbenzene)</v>
          </cell>
          <cell r="K137" t="str">
            <v>Beaker (Ethylbenzene)</v>
          </cell>
          <cell r="L137" t="str">
            <v>Drum (Ethylbenzene)</v>
          </cell>
        </row>
        <row r="138">
          <cell r="J138" t="str">
            <v>Flask (Ethylene)</v>
          </cell>
          <cell r="K138" t="str">
            <v>Cartridge (Ethylene)</v>
          </cell>
          <cell r="L138" t="str">
            <v>Canister (Ethylene)</v>
          </cell>
        </row>
        <row r="157">
          <cell r="J157" t="str">
            <v>Vial (Heavy Naphtha)</v>
          </cell>
          <cell r="K157" t="str">
            <v>Beaker (Heavy Naphtha)</v>
          </cell>
          <cell r="L157" t="str">
            <v>Drum (Heavy Naphtha)</v>
          </cell>
        </row>
        <row r="175">
          <cell r="AZ175" t="str">
            <v>Coal Block</v>
          </cell>
        </row>
        <row r="176">
          <cell r="J176" t="str">
            <v>Vial (Light Naphtha)</v>
          </cell>
          <cell r="K176" t="str">
            <v>Beaker (Light Naphtha)</v>
          </cell>
          <cell r="L176" t="str">
            <v>Drum (Light Naphtha)</v>
          </cell>
        </row>
        <row r="177">
          <cell r="J177" t="str">
            <v>Vial (Light Naphthenes)</v>
          </cell>
          <cell r="K177" t="str">
            <v>Beaker (Light Naphthenes)</v>
          </cell>
          <cell r="L177" t="str">
            <v>Drum (Light Naphthenes)</v>
          </cell>
        </row>
        <row r="178">
          <cell r="J178" t="str">
            <v>Vial (Light Olefins)</v>
          </cell>
          <cell r="K178" t="str">
            <v>Beaker (Light Olefins)</v>
          </cell>
          <cell r="L178" t="str">
            <v>Drum (Light Olefins)</v>
          </cell>
        </row>
        <row r="196">
          <cell r="J196" t="str">
            <v>Vial (Methanol)</v>
          </cell>
          <cell r="K196" t="str">
            <v>Beaker (Methanol)</v>
          </cell>
          <cell r="L196" t="str">
            <v>Drum (Methanol)</v>
          </cell>
        </row>
        <row r="210">
          <cell r="J210" t="str">
            <v>Vial (Naphthalene)</v>
          </cell>
          <cell r="K210" t="str">
            <v>Beaker (Naphthalene)</v>
          </cell>
          <cell r="L210" t="str">
            <v>Drum (Naphthalene)</v>
          </cell>
        </row>
        <row r="253">
          <cell r="J253" t="str">
            <v>Flask (Propane)</v>
          </cell>
          <cell r="K253" t="str">
            <v>Cartridge (Propane)</v>
          </cell>
          <cell r="L253" t="str">
            <v>Canister (Propane)</v>
          </cell>
        </row>
        <row r="255">
          <cell r="J255" t="str">
            <v>Flask (Propylene)</v>
          </cell>
          <cell r="K255" t="str">
            <v>Cartridge (Propylene)</v>
          </cell>
          <cell r="L255" t="str">
            <v>Canister (Propylene)</v>
          </cell>
        </row>
        <row r="284">
          <cell r="J284" t="str">
            <v>Vial (Styrene)</v>
          </cell>
          <cell r="K284" t="str">
            <v>Beaker (Styrene)</v>
          </cell>
          <cell r="L284" t="str">
            <v>Drum (Styrene)</v>
          </cell>
        </row>
        <row r="301">
          <cell r="J301" t="str">
            <v>Vial (Toluene)</v>
          </cell>
          <cell r="K301" t="str">
            <v>Beaker (Toluene)</v>
          </cell>
          <cell r="L301" t="str">
            <v>Drum (Toluene)</v>
          </cell>
        </row>
        <row r="320">
          <cell r="J320" t="str">
            <v>Vial (Xylene)</v>
          </cell>
          <cell r="K320" t="str">
            <v>Beaker (Xylene)</v>
          </cell>
          <cell r="L320" t="str">
            <v>Drum (Xylene)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Z412"/>
  <sheetViews>
    <sheetView workbookViewId="0">
      <pane ySplit="1" topLeftCell="A2" activePane="bottomLeft" state="frozen"/>
      <selection pane="bottomLeft" activeCell="AD12" sqref="AD12"/>
    </sheetView>
  </sheetViews>
  <sheetFormatPr defaultColWidth="8.86328125" defaultRowHeight="12.75" x14ac:dyDescent="0.35"/>
  <cols>
    <col min="1" max="1" width="11.3984375" style="102" bestFit="1" customWidth="1"/>
    <col min="2" max="2" width="20.86328125" style="102" customWidth="1"/>
    <col min="3" max="3" width="9.73046875" style="102" customWidth="1"/>
    <col min="4" max="4" width="14.3984375" style="102" customWidth="1"/>
    <col min="5" max="5" width="20" style="102" customWidth="1"/>
    <col min="6" max="6" width="16.86328125" style="102" customWidth="1"/>
    <col min="7" max="7" width="27.73046875" style="102" customWidth="1"/>
    <col min="8" max="8" width="17" style="102" customWidth="1"/>
    <col min="9" max="9" width="31" style="102" bestFit="1" customWidth="1"/>
    <col min="10" max="10" width="19.59765625" style="184" customWidth="1"/>
    <col min="11" max="11" width="6.86328125" style="104" customWidth="1"/>
    <col min="12" max="12" width="5.3984375" style="104" customWidth="1"/>
    <col min="13" max="13" width="11.86328125" style="104" customWidth="1"/>
    <col min="14" max="14" width="20.73046875" style="184" customWidth="1"/>
    <col min="15" max="15" width="7" style="104" customWidth="1"/>
    <col min="16" max="16" width="5.73046875" style="104" customWidth="1"/>
    <col min="17" max="17" width="11.73046875" style="104" customWidth="1"/>
    <col min="18" max="18" width="18.3984375" style="187" bestFit="1" customWidth="1"/>
    <col min="19" max="19" width="5" style="96" customWidth="1"/>
    <col min="20" max="20" width="7.86328125" style="96" customWidth="1"/>
    <col min="21" max="21" width="12.3984375" style="96" customWidth="1"/>
    <col min="22" max="22" width="40.1328125" style="190" customWidth="1"/>
    <col min="23" max="23" width="3.86328125" style="103" customWidth="1"/>
    <col min="24" max="24" width="6.73046875" style="103" customWidth="1"/>
    <col min="25" max="25" width="12.265625" style="103" customWidth="1"/>
    <col min="26" max="26" width="6" style="103" customWidth="1"/>
    <col min="27" max="27" width="4.3984375" style="103" customWidth="1"/>
    <col min="28" max="28" width="5.3984375" style="103" customWidth="1"/>
    <col min="29" max="29" width="18.73046875" style="193" customWidth="1"/>
    <col min="30" max="30" width="20.1328125" style="102" customWidth="1"/>
    <col min="31" max="36" width="39.265625" style="102" customWidth="1"/>
    <col min="37" max="37" width="29.73046875" style="102" bestFit="1" customWidth="1"/>
    <col min="38" max="38" width="27.59765625" style="102" bestFit="1" customWidth="1"/>
    <col min="39" max="40" width="30.1328125" style="102" bestFit="1" customWidth="1"/>
    <col min="41" max="41" width="29.86328125" style="102" bestFit="1" customWidth="1"/>
    <col min="42" max="42" width="31.86328125" style="102" bestFit="1" customWidth="1"/>
    <col min="43" max="43" width="33.265625" style="102" bestFit="1" customWidth="1"/>
    <col min="44" max="44" width="29.86328125" style="102" bestFit="1" customWidth="1"/>
    <col min="45" max="45" width="31.73046875" style="102" bestFit="1" customWidth="1"/>
    <col min="46" max="46" width="19.1328125" style="102" bestFit="1" customWidth="1"/>
    <col min="47" max="47" width="23" style="102" bestFit="1" customWidth="1"/>
    <col min="48" max="48" width="16.1328125" style="102" customWidth="1"/>
    <col min="49" max="49" width="30" style="102" customWidth="1"/>
    <col min="50" max="50" width="30" style="96" customWidth="1"/>
    <col min="51" max="51" width="14" style="96" customWidth="1"/>
    <col min="52" max="52" width="14.265625" style="102" customWidth="1"/>
    <col min="53" max="16384" width="8.86328125" style="102"/>
  </cols>
  <sheetData>
    <row r="1" spans="1:52" s="112" customFormat="1" ht="13.15" x14ac:dyDescent="0.4">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35">
      <c r="A2" s="102">
        <f>COUNTIF(C:AZ,"??*")-COUNTIF(C1:AZ1,"??*")</f>
        <v>4560</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35">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35">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35">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35">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35">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35">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35">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35">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15" thickBot="1" x14ac:dyDescent="0.4">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15" thickBot="1" x14ac:dyDescent="0.4">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35">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35">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35">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35">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35">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35">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35">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35">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35">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35">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35">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35">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35">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35">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35">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f>'[2]Gripped Tools'!C27</f>
        <v>0</v>
      </c>
      <c r="AV27" s="105">
        <f>'[2]Pogo Sticks'!$C27</f>
        <v>0</v>
      </c>
      <c r="AW27" s="105" t="str">
        <f>'[1]Custom Objects'!$C$27</f>
        <v>Membrane O</v>
      </c>
      <c r="AX27" s="105">
        <f>'[1]Internal Objects'!C27</f>
        <v>0</v>
      </c>
      <c r="AY27" s="105" t="str">
        <f>'[3]Items (MC)'!B27</f>
        <v>Bowl</v>
      </c>
      <c r="AZ27" s="105" t="str">
        <f>'[3]Blocks (MC)'!B27</f>
        <v>Noteblock</v>
      </c>
    </row>
    <row r="28" spans="1:52" ht="13.15" x14ac:dyDescent="0.4">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f>'[2]Gripped Tools'!C28</f>
        <v>0</v>
      </c>
      <c r="AV28" s="105">
        <f>'[2]Pogo Sticks'!$C28</f>
        <v>0</v>
      </c>
      <c r="AW28" s="105" t="str">
        <f>'[1]Custom Objects'!$C$28</f>
        <v>Separation Membrane</v>
      </c>
      <c r="AX28" s="105">
        <f>'[1]Internal Objects'!C28</f>
        <v>0</v>
      </c>
      <c r="AY28" s="105" t="str">
        <f>'[3]Items (MC)'!B28</f>
        <v>Mushroom Stew</v>
      </c>
      <c r="AZ28" s="105" t="str">
        <f>'[3]Blocks (MC)'!B28</f>
        <v>Bed</v>
      </c>
    </row>
    <row r="29" spans="1:52" ht="13.15" x14ac:dyDescent="0.4">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f>'[2]Gripped Tools'!C29</f>
        <v>0</v>
      </c>
      <c r="AV29" s="105">
        <f>'[2]Pogo Sticks'!$C29</f>
        <v>0</v>
      </c>
      <c r="AW29" s="105" t="str">
        <f>'[1]Custom Objects'!$C29</f>
        <v>Trampoline</v>
      </c>
      <c r="AX29" s="105">
        <f>'[1]Internal Objects'!C29</f>
        <v>0</v>
      </c>
      <c r="AY29" s="105" t="str">
        <f>'[3]Items (MC)'!B29</f>
        <v>Golden Sword</v>
      </c>
      <c r="AZ29" s="105" t="str">
        <f>'[3]Blocks (MC)'!B29</f>
        <v>Golden Rail</v>
      </c>
    </row>
    <row r="30" spans="1:52" ht="13.15" x14ac:dyDescent="0.4">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f>'[2]Gripped Tools'!C30</f>
        <v>0</v>
      </c>
      <c r="AV30" s="105">
        <f>'[2]Pogo Sticks'!$C30</f>
        <v>0</v>
      </c>
      <c r="AW30" s="105" t="str">
        <f>'[1]Custom Objects'!$C30</f>
        <v>Gas Mantle</v>
      </c>
      <c r="AX30" s="105">
        <f>'[1]Internal Objects'!C30</f>
        <v>0</v>
      </c>
      <c r="AY30" s="105" t="str">
        <f>'[3]Items (MC)'!B30</f>
        <v>Golden Shovel</v>
      </c>
      <c r="AZ30" s="105" t="str">
        <f>'[3]Blocks (MC)'!B30</f>
        <v>Detector Rail</v>
      </c>
    </row>
    <row r="31" spans="1:52" ht="13.15" x14ac:dyDescent="0.4">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f>'[2]Gripped Tools'!C31</f>
        <v>0</v>
      </c>
      <c r="AV31" s="105">
        <f>'[2]Pogo Sticks'!$C31</f>
        <v>0</v>
      </c>
      <c r="AW31" s="105" t="str">
        <f>'[1]Custom Objects'!$C31</f>
        <v>Heat Exchanger</v>
      </c>
      <c r="AX31" s="105">
        <f>'[1]Internal Objects'!C31</f>
        <v>0</v>
      </c>
      <c r="AY31" s="105" t="str">
        <f>'[3]Items (MC)'!B31</f>
        <v>Golden Pickaxe</v>
      </c>
      <c r="AZ31" s="105" t="str">
        <f>'[3]Blocks (MC)'!B31</f>
        <v>Sticky Piston</v>
      </c>
    </row>
    <row r="32" spans="1:52" ht="13.15" x14ac:dyDescent="0.4">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f>'[2]Gripped Tools'!C32</f>
        <v>0</v>
      </c>
      <c r="AV32" s="105">
        <f>'[2]Pogo Sticks'!$C32</f>
        <v>0</v>
      </c>
      <c r="AW32" s="105" t="str">
        <f>'[1]Custom Objects'!$C32</f>
        <v>Heat Fins</v>
      </c>
      <c r="AX32" s="105">
        <f>'[1]Internal Objects'!C32</f>
        <v>0</v>
      </c>
      <c r="AY32" s="105" t="str">
        <f>'[3]Items (MC)'!B32</f>
        <v>Golden Axe</v>
      </c>
      <c r="AZ32" s="105" t="str">
        <f>'[3]Blocks (MC)'!B32</f>
        <v>Web</v>
      </c>
    </row>
    <row r="33" spans="1:52" ht="13.15" x14ac:dyDescent="0.4">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f>'[2]Gripped Tools'!C33</f>
        <v>0</v>
      </c>
      <c r="AV33" s="105">
        <f>'[2]Pogo Sticks'!$C33</f>
        <v>0</v>
      </c>
      <c r="AW33" s="105" t="str">
        <f>'[1]Custom Objects'!$C33</f>
        <v>Flashlight Shaft</v>
      </c>
      <c r="AX33" s="105">
        <f>'[1]Internal Objects'!C33</f>
        <v>0</v>
      </c>
      <c r="AY33" s="105" t="str">
        <f>'[3]Items (MC)'!B33</f>
        <v>String</v>
      </c>
      <c r="AZ33" s="105" t="str">
        <f>'[3]Blocks (MC)'!B33</f>
        <v>Tallgrass</v>
      </c>
    </row>
    <row r="34" spans="1:52" ht="13.15" x14ac:dyDescent="0.4">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f>'[2]Gripped Tools'!C34</f>
        <v>0</v>
      </c>
      <c r="AV34" s="105">
        <f>'[2]Pogo Sticks'!$C34</f>
        <v>0</v>
      </c>
      <c r="AW34" s="105" t="str">
        <f>'[1]Custom Objects'!$C34</f>
        <v>Metalized PET film</v>
      </c>
      <c r="AX34" s="105">
        <f>'[1]Internal Objects'!C34</f>
        <v>0</v>
      </c>
      <c r="AY34" s="105" t="str">
        <f>'[3]Items (MC)'!B34</f>
        <v>Feather</v>
      </c>
      <c r="AZ34" s="105" t="str">
        <f>'[3]Blocks (MC)'!B34</f>
        <v>Deadbush</v>
      </c>
    </row>
    <row r="35" spans="1:52" ht="13.15" x14ac:dyDescent="0.4">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f>'[2]Gripped Tools'!C35</f>
        <v>0</v>
      </c>
      <c r="AV35" s="105">
        <f>'[2]Pogo Sticks'!$C35</f>
        <v>0</v>
      </c>
      <c r="AW35" s="105" t="str">
        <f>'[1]Custom Objects'!$C35</f>
        <v>Diamond-PolyIsoPrene Heated Knife</v>
      </c>
      <c r="AX35" s="105">
        <f>'[1]Internal Objects'!C35</f>
        <v>0</v>
      </c>
      <c r="AY35" s="105" t="str">
        <f>'[3]Items (MC)'!B35</f>
        <v>Gunpowder</v>
      </c>
      <c r="AZ35" s="105" t="str">
        <f>'[3]Blocks (MC)'!B35</f>
        <v>Piston</v>
      </c>
    </row>
    <row r="36" spans="1:52" ht="13.15" x14ac:dyDescent="0.4">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f>'[2]Gripped Tools'!C36</f>
        <v>0</v>
      </c>
      <c r="AV36" s="105">
        <f>'[2]Pogo Sticks'!$C36</f>
        <v>0</v>
      </c>
      <c r="AW36" s="105" t="str">
        <f>'[1]Custom Objects'!$C36</f>
        <v>Diamond-PolyPropylene Heated Knife</v>
      </c>
      <c r="AX36" s="105">
        <f>'[1]Internal Objects'!C36</f>
        <v>0</v>
      </c>
      <c r="AY36" s="105" t="str">
        <f>'[3]Items (MC)'!B36</f>
        <v>Wooden Hoe</v>
      </c>
      <c r="AZ36" s="105" t="str">
        <f>'[3]Blocks (MC)'!B36</f>
        <v>Piston Head</v>
      </c>
    </row>
    <row r="37" spans="1:52" ht="13.15" x14ac:dyDescent="0.4">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f>'[2]Gripped Tools'!C37</f>
        <v>0</v>
      </c>
      <c r="AV37" s="105">
        <f>'[2]Pogo Sticks'!$C37</f>
        <v>0</v>
      </c>
      <c r="AW37" s="105" t="str">
        <f>'[1]Custom Objects'!$C37</f>
        <v>Diamond-PEEK Heated Knife</v>
      </c>
      <c r="AX37" s="105"/>
      <c r="AY37" s="105" t="str">
        <f>'[3]Items (MC)'!B37</f>
        <v>Stone Hoe</v>
      </c>
      <c r="AZ37" s="105" t="str">
        <f>'[3]Blocks (MC)'!B37</f>
        <v>Wool</v>
      </c>
    </row>
    <row r="38" spans="1:52" ht="13.15" x14ac:dyDescent="0.4">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f>'[2]Gripped Tools'!C38</f>
        <v>0</v>
      </c>
      <c r="AV38" s="105">
        <f>'[2]Pogo Sticks'!$C38</f>
        <v>0</v>
      </c>
      <c r="AW38" s="105" t="str">
        <f>'[1]Custom Objects'!$C38</f>
        <v>Stainless-PolyIsoPrene Heated Knife</v>
      </c>
      <c r="AX38" s="105"/>
      <c r="AY38" s="105" t="str">
        <f>'[3]Items (MC)'!B38</f>
        <v>Iron Hoe</v>
      </c>
      <c r="AZ38" s="105" t="str">
        <f>'[3]Blocks (MC)'!B38</f>
        <v>Piston Extension</v>
      </c>
    </row>
    <row r="39" spans="1:52" ht="13.15" x14ac:dyDescent="0.4">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f>'[2]Gripped Tools'!C39</f>
        <v>0</v>
      </c>
      <c r="AV39" s="105">
        <f>'[2]Pogo Sticks'!$C39</f>
        <v>0</v>
      </c>
      <c r="AW39" s="105" t="str">
        <f>'[1]Custom Objects'!$C39</f>
        <v>Stainless-PolyPropylene Heated Knife</v>
      </c>
      <c r="AX39" s="105"/>
      <c r="AY39" s="105" t="str">
        <f>'[3]Items (MC)'!B39</f>
        <v>Diamond Hoe</v>
      </c>
      <c r="AZ39" s="105" t="str">
        <f>'[3]Blocks (MC)'!B39</f>
        <v>Yellow Flower</v>
      </c>
    </row>
    <row r="40" spans="1:52" ht="13.15" x14ac:dyDescent="0.4">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f>'[2]Gripped Tools'!C40</f>
        <v>0</v>
      </c>
      <c r="AV40" s="105">
        <f>'[2]Pogo Sticks'!$C40</f>
        <v>0</v>
      </c>
      <c r="AW40" s="105" t="str">
        <f>'[1]Custom Objects'!$C40</f>
        <v>Stainless-PEEK Heated Knife</v>
      </c>
      <c r="AX40" s="105"/>
      <c r="AY40" s="105" t="str">
        <f>'[3]Items (MC)'!B40</f>
        <v>Golden Hoe</v>
      </c>
      <c r="AZ40" s="105" t="str">
        <f>'[3]Blocks (MC)'!B40</f>
        <v>Red Flower</v>
      </c>
    </row>
    <row r="41" spans="1:52" ht="13.15" x14ac:dyDescent="0.4">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f>'[2]Gripped Tools'!C41</f>
        <v>0</v>
      </c>
      <c r="AV41" s="105">
        <f>'[2]Pogo Sticks'!$C41</f>
        <v>0</v>
      </c>
      <c r="AW41" s="105" t="str">
        <f>'[1]Custom Objects'!$C41</f>
        <v>Heated Knife Handle</v>
      </c>
      <c r="AX41" s="105"/>
      <c r="AY41" s="105" t="str">
        <f>'[3]Items (MC)'!B41</f>
        <v>Wheat Seeds</v>
      </c>
      <c r="AZ41" s="105" t="str">
        <f>'[3]Blocks (MC)'!B41</f>
        <v>Brown Mushroom</v>
      </c>
    </row>
    <row r="42" spans="1:52" ht="13.15" x14ac:dyDescent="0.4">
      <c r="A42" s="102">
        <f>COUNTIF(AT:AT,"??*")-1</f>
        <v>29</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f>'[2]Gripped Tools'!C42</f>
        <v>0</v>
      </c>
      <c r="AV42" s="105">
        <f>'[2]Pogo Sticks'!$C42</f>
        <v>0</v>
      </c>
      <c r="AW42" s="105" t="str">
        <f>'[1]Custom Objects'!$C42</f>
        <v>Running Shoes (Sprinter)</v>
      </c>
      <c r="AX42" s="105"/>
      <c r="AY42" s="105" t="str">
        <f>'[3]Items (MC)'!B42</f>
        <v>Wheat</v>
      </c>
      <c r="AZ42" s="105" t="str">
        <f>'[3]Blocks (MC)'!B42</f>
        <v>Red Mushroom</v>
      </c>
    </row>
    <row r="43" spans="1:52" ht="13.15" x14ac:dyDescent="0.4">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f>'[2]Gripped Tools'!C43</f>
        <v>0</v>
      </c>
      <c r="AV43" s="105">
        <f>'[2]Pogo Sticks'!$C43</f>
        <v>0</v>
      </c>
      <c r="AW43" s="105" t="str">
        <f>'[1]Custom Objects'!$C43</f>
        <v>Lead-Acid Battery (1-Cell)</v>
      </c>
      <c r="AX43" s="105"/>
      <c r="AY43" s="105" t="str">
        <f>'[3]Items (MC)'!B43</f>
        <v>Bread</v>
      </c>
      <c r="AZ43" s="105" t="str">
        <f>'[3]Blocks (MC)'!B43</f>
        <v>Gold Block</v>
      </c>
    </row>
    <row r="44" spans="1:52" ht="13.15" x14ac:dyDescent="0.4">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f>'[2]Gripped Tools'!C44</f>
        <v>0</v>
      </c>
      <c r="AV44" s="105">
        <f>'[2]Pogo Sticks'!$C44</f>
        <v>0</v>
      </c>
      <c r="AW44" s="105" t="str">
        <f>'[1]Custom Objects'!$C44</f>
        <v>Lead-Acid Battery (9-Cell)</v>
      </c>
      <c r="AX44" s="105"/>
      <c r="AY44" s="105" t="str">
        <f>'[3]Items (MC)'!B44</f>
        <v>Leather Helmet</v>
      </c>
      <c r="AZ44" s="105" t="str">
        <f>'[3]Blocks (MC)'!B44</f>
        <v>Iron Block</v>
      </c>
    </row>
    <row r="45" spans="1:52" ht="13.15" x14ac:dyDescent="0.4">
      <c r="A45" s="102">
        <f>COUNTIF(AW:AW,"??*")-1</f>
        <v>85</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f>'[2]Gripped Tools'!C45</f>
        <v>0</v>
      </c>
      <c r="AV45" s="105">
        <f>'[2]Pogo Sticks'!$C45</f>
        <v>0</v>
      </c>
      <c r="AW45" s="105" t="str">
        <f>'[1]Custom Objects'!$C45</f>
        <v>Lithium Ion Battery (1-Cell)</v>
      </c>
      <c r="AX45" s="105"/>
      <c r="AY45" s="105" t="str">
        <f>'[3]Items (MC)'!B45</f>
        <v>Leather Chestplate</v>
      </c>
      <c r="AZ45" s="105" t="str">
        <f>'[3]Blocks (MC)'!B45</f>
        <v>Double Stone Slab</v>
      </c>
    </row>
    <row r="46" spans="1:52" ht="13.15" x14ac:dyDescent="0.4">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f>'[2]Gripped Tools'!C46</f>
        <v>0</v>
      </c>
      <c r="AV46" s="105">
        <f>'[2]Pogo Sticks'!$C46</f>
        <v>0</v>
      </c>
      <c r="AW46" s="105" t="str">
        <f>'[1]Custom Objects'!$C46</f>
        <v>Lithium Ion Battery (9-Cell)</v>
      </c>
      <c r="AX46" s="105"/>
      <c r="AY46" s="105" t="str">
        <f>'[3]Items (MC)'!B46</f>
        <v>Leather Leggings</v>
      </c>
      <c r="AZ46" s="105" t="str">
        <f>'[3]Blocks (MC)'!B46</f>
        <v>Stone Slab</v>
      </c>
    </row>
    <row r="47" spans="1:52" ht="13.15" x14ac:dyDescent="0.4">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f>'[2]Gripped Tools'!C47</f>
        <v>0</v>
      </c>
      <c r="AV47" s="105">
        <f>'[2]Pogo Sticks'!$C47</f>
        <v>0</v>
      </c>
      <c r="AW47" s="105" t="str">
        <f>'[1]Custom Objects'!$C47</f>
        <v>Nickel Metal Hydride Battery (1-Cell)</v>
      </c>
      <c r="AX47" s="105"/>
      <c r="AY47" s="105" t="str">
        <f>'[3]Items (MC)'!B47</f>
        <v>Leather Boots</v>
      </c>
      <c r="AZ47" s="105" t="str">
        <f>'[3]Blocks (MC)'!B47</f>
        <v>Brick Block</v>
      </c>
    </row>
    <row r="48" spans="1:52" ht="13.15" x14ac:dyDescent="0.4">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f>'[2]Gripped Tools'!C48</f>
        <v>0</v>
      </c>
      <c r="AV48" s="105">
        <f>'[2]Pogo Sticks'!$C48</f>
        <v>0</v>
      </c>
      <c r="AW48" s="105" t="str">
        <f>'[1]Custom Objects'!$C48</f>
        <v>Nickel Metal Hydride Battery (9-Cell)</v>
      </c>
      <c r="AX48" s="105"/>
      <c r="AY48" s="105" t="str">
        <f>'[3]Items (MC)'!B48</f>
        <v>Chainmail Helmet</v>
      </c>
      <c r="AZ48" s="105" t="str">
        <f>'[3]Blocks (MC)'!B48</f>
        <v>Tnt</v>
      </c>
    </row>
    <row r="49" spans="3:52" ht="13.15" x14ac:dyDescent="0.4">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f>'[2]Gripped Tools'!C49</f>
        <v>0</v>
      </c>
      <c r="AV49" s="105">
        <f>'[2]Pogo Sticks'!$C49</f>
        <v>0</v>
      </c>
      <c r="AW49" s="105" t="str">
        <f>'[1]Custom Objects'!$C49</f>
        <v>Scuba Mask Light (Beginner)</v>
      </c>
      <c r="AX49" s="105"/>
      <c r="AY49" s="105" t="str">
        <f>'[3]Items (MC)'!B49</f>
        <v>Chainmail Chestplate</v>
      </c>
      <c r="AZ49" s="105" t="str">
        <f>'[3]Blocks (MC)'!B49</f>
        <v>Bookshelf</v>
      </c>
    </row>
    <row r="50" spans="3:52" ht="13.15" x14ac:dyDescent="0.4">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f>'[2]Gripped Tools'!C50</f>
        <v>0</v>
      </c>
      <c r="AV50" s="105">
        <f>'[2]Pogo Sticks'!$C50</f>
        <v>0</v>
      </c>
      <c r="AW50" s="105" t="str">
        <f>'[1]Custom Objects'!$C50</f>
        <v>Scuba Mask Light (Intermediate)</v>
      </c>
      <c r="AX50" s="105"/>
      <c r="AY50" s="105" t="str">
        <f>'[3]Items (MC)'!B50</f>
        <v>Chainmail Leggings</v>
      </c>
      <c r="AZ50" s="105" t="str">
        <f>'[3]Blocks (MC)'!B50</f>
        <v>Mossy Cobblestone</v>
      </c>
    </row>
    <row r="51" spans="3:52" ht="13.15" x14ac:dyDescent="0.4">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f>'[2]Gripped Tools'!C51</f>
        <v>0</v>
      </c>
      <c r="AV51" s="105">
        <f>'[2]Pogo Sticks'!$C51</f>
        <v>0</v>
      </c>
      <c r="AW51" s="105" t="str">
        <f>'[1]Custom Objects'!$C51</f>
        <v>Scuba Mask Light (Advanced)</v>
      </c>
      <c r="AX51" s="105"/>
      <c r="AY51" s="105" t="str">
        <f>'[3]Items (MC)'!B51</f>
        <v>Chainmail Boots</v>
      </c>
      <c r="AZ51" s="105" t="str">
        <f>'[3]Blocks (MC)'!B51</f>
        <v>Obsidian</v>
      </c>
    </row>
    <row r="52" spans="3:52" ht="13.15" x14ac:dyDescent="0.4">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f>'[2]Gripped Tools'!C52</f>
        <v>0</v>
      </c>
      <c r="AV52" s="105">
        <f>'[2]Pogo Sticks'!$C52</f>
        <v>0</v>
      </c>
      <c r="AW52" s="105" t="str">
        <f>'[1]Custom Objects'!$C52</f>
        <v>Scuba Mask Light (Pro)</v>
      </c>
      <c r="AX52" s="105"/>
      <c r="AY52" s="105" t="str">
        <f>'[3]Items (MC)'!B52</f>
        <v>Iron Helmet</v>
      </c>
      <c r="AZ52" s="105" t="str">
        <f>'[3]Blocks (MC)'!B52</f>
        <v>Torch</v>
      </c>
    </row>
    <row r="53" spans="3:52" ht="13.15" x14ac:dyDescent="0.4">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f>'[2]Gripped Tools'!C53</f>
        <v>0</v>
      </c>
      <c r="AV53" s="105">
        <f>'[2]Pogo Sticks'!$C53</f>
        <v>0</v>
      </c>
      <c r="AW53" s="105" t="str">
        <f>'[1]Custom Objects'!$C53</f>
        <v>Jet Pack (Intermediate)</v>
      </c>
      <c r="AX53" s="105"/>
      <c r="AY53" s="105" t="str">
        <f>'[3]Items (MC)'!B53</f>
        <v>Iron Chestplate</v>
      </c>
      <c r="AZ53" s="105" t="str">
        <f>'[3]Blocks (MC)'!B53</f>
        <v>Fire</v>
      </c>
    </row>
    <row r="54" spans="3:52" ht="13.15" x14ac:dyDescent="0.4">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f>'[2]Gripped Tools'!C54</f>
        <v>0</v>
      </c>
      <c r="AV54" s="105">
        <f>'[2]Pogo Sticks'!$C54</f>
        <v>0</v>
      </c>
      <c r="AW54" s="105" t="str">
        <f>'[1]Custom Objects'!$C54</f>
        <v>Jet Pack (Advanced)</v>
      </c>
      <c r="AX54" s="105"/>
      <c r="AY54" s="105" t="str">
        <f>'[3]Items (MC)'!B54</f>
        <v>Iron Leggings</v>
      </c>
      <c r="AZ54" s="105" t="str">
        <f>'[3]Blocks (MC)'!B54</f>
        <v>Mob Spawner</v>
      </c>
    </row>
    <row r="55" spans="3:52" ht="13.15" x14ac:dyDescent="0.4">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f>'[2]Gripped Tools'!C55</f>
        <v>0</v>
      </c>
      <c r="AV55" s="105">
        <f>'[2]Pogo Sticks'!$C55</f>
        <v>0</v>
      </c>
      <c r="AW55" s="105" t="str">
        <f>'[1]Custom Objects'!$C55</f>
        <v>Jet Pack (Pro)</v>
      </c>
      <c r="AX55" s="105"/>
      <c r="AY55" s="105" t="str">
        <f>'[3]Items (MC)'!B55</f>
        <v>Iron Boots</v>
      </c>
      <c r="AZ55" s="105" t="str">
        <f>'[3]Blocks (MC)'!B55</f>
        <v>Oak Stairs</v>
      </c>
    </row>
    <row r="56" spans="3:52" ht="13.15" x14ac:dyDescent="0.4">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f>'[2]Gripped Tools'!C56</f>
        <v>0</v>
      </c>
      <c r="AV56" s="105">
        <f>'[2]Pogo Sticks'!$C56</f>
        <v>0</v>
      </c>
      <c r="AW56" s="105" t="str">
        <f>'[1]Custom Objects'!$C56</f>
        <v>Carbon Fiber Weave</v>
      </c>
      <c r="AX56" s="105"/>
      <c r="AY56" s="105" t="str">
        <f>'[3]Items (MC)'!B56</f>
        <v>Diamond Helmet</v>
      </c>
      <c r="AZ56" s="105" t="str">
        <f>'[3]Blocks (MC)'!B56</f>
        <v>Chest</v>
      </c>
    </row>
    <row r="57" spans="3:52" ht="13.15" x14ac:dyDescent="0.4">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f>'[2]Gripped Tools'!C57</f>
        <v>0</v>
      </c>
      <c r="AV57" s="105">
        <f>'[2]Pogo Sticks'!$C57</f>
        <v>0</v>
      </c>
      <c r="AW57" s="105" t="str">
        <f>'[1]Custom Objects'!$C57</f>
        <v>Freeze Ray (Beginner)</v>
      </c>
      <c r="AX57" s="105"/>
      <c r="AY57" s="105" t="str">
        <f>'[3]Items (MC)'!B57</f>
        <v>Diamond Chestplate</v>
      </c>
      <c r="AZ57" s="105" t="str">
        <f>'[3]Blocks (MC)'!B57</f>
        <v>Redstone Wire</v>
      </c>
    </row>
    <row r="58" spans="3:52" ht="13.15" x14ac:dyDescent="0.4">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f>'[2]Gripped Tools'!C58</f>
        <v>0</v>
      </c>
      <c r="AV58" s="105">
        <f>'[2]Pogo Sticks'!$C58</f>
        <v>0</v>
      </c>
      <c r="AW58" s="105" t="str">
        <f>'[1]Custom Objects'!$C58</f>
        <v>Freeze Ray (Intermediate)</v>
      </c>
      <c r="AX58" s="105"/>
      <c r="AY58" s="105" t="str">
        <f>'[3]Items (MC)'!B58</f>
        <v>Diamond Leggings</v>
      </c>
      <c r="AZ58" s="105" t="str">
        <f>'[3]Blocks (MC)'!B58</f>
        <v>Diamond Ore</v>
      </c>
    </row>
    <row r="59" spans="3:52" ht="13.15" x14ac:dyDescent="0.4">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f>'[2]Gripped Tools'!C59</f>
        <v>0</v>
      </c>
      <c r="AV59" s="105">
        <f>'[2]Pogo Sticks'!$C59</f>
        <v>0</v>
      </c>
      <c r="AW59" s="105" t="str">
        <f>'[1]Custom Objects'!$C59</f>
        <v>Freeze Ray (Advanced)</v>
      </c>
      <c r="AX59" s="105"/>
      <c r="AY59" s="105" t="str">
        <f>'[3]Items (MC)'!B59</f>
        <v>Diamond Boots</v>
      </c>
      <c r="AZ59" s="105" t="str">
        <f>'[3]Blocks (MC)'!B59</f>
        <v>Diamond Block</v>
      </c>
    </row>
    <row r="60" spans="3:52" ht="13.15" x14ac:dyDescent="0.4">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f>'[2]Gripped Tools'!C60</f>
        <v>0</v>
      </c>
      <c r="AV60" s="105">
        <f>'[2]Pogo Sticks'!$C60</f>
        <v>0</v>
      </c>
      <c r="AW60" s="105" t="str">
        <f>'[1]Custom Objects'!$C60</f>
        <v>Freeze Ray (Pro)</v>
      </c>
      <c r="AX60" s="105"/>
      <c r="AY60" s="105" t="str">
        <f>'[3]Items (MC)'!B60</f>
        <v>Golden Helmet</v>
      </c>
      <c r="AZ60" s="105" t="str">
        <f>'[3]Blocks (MC)'!B60</f>
        <v>Crafting Table</v>
      </c>
    </row>
    <row r="61" spans="3:52" ht="13.15" x14ac:dyDescent="0.4">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f>'[2]Gripped Tools'!C61</f>
        <v>0</v>
      </c>
      <c r="AV61" s="105">
        <f>'[2]Pogo Sticks'!$C61</f>
        <v>0</v>
      </c>
      <c r="AW61" s="105" t="str">
        <f>'[1]Custom Objects'!$C61</f>
        <v>Water Cannon (Beginner)</v>
      </c>
      <c r="AX61" s="105"/>
      <c r="AY61" s="105" t="str">
        <f>'[3]Items (MC)'!B61</f>
        <v>Golden Chestplate</v>
      </c>
      <c r="AZ61" s="105" t="str">
        <f>'[3]Blocks (MC)'!B61</f>
        <v>Wheat</v>
      </c>
    </row>
    <row r="62" spans="3:52" ht="13.15" x14ac:dyDescent="0.4">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f>'[2]Gripped Tools'!C62</f>
        <v>0</v>
      </c>
      <c r="AV62" s="105">
        <f>'[2]Pogo Sticks'!$C62</f>
        <v>0</v>
      </c>
      <c r="AW62" s="105" t="str">
        <f>'[1]Custom Objects'!$C62</f>
        <v>Water Cannon (Intermediate)</v>
      </c>
      <c r="AX62" s="105"/>
      <c r="AY62" s="105" t="str">
        <f>'[3]Items (MC)'!B62</f>
        <v>Golden Leggings</v>
      </c>
      <c r="AZ62" s="105" t="str">
        <f>'[3]Blocks (MC)'!B62</f>
        <v>Farmland</v>
      </c>
    </row>
    <row r="63" spans="3:52" ht="13.15" x14ac:dyDescent="0.4">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f>'[2]Gripped Tools'!C63</f>
        <v>0</v>
      </c>
      <c r="AV63" s="105">
        <f>'[2]Pogo Sticks'!$C63</f>
        <v>0</v>
      </c>
      <c r="AW63" s="105" t="str">
        <f>'[1]Custom Objects'!$C63</f>
        <v>Water Cannon (Advanced)</v>
      </c>
      <c r="AX63" s="105"/>
      <c r="AY63" s="105" t="str">
        <f>'[3]Items (MC)'!B63</f>
        <v>Golden Boots</v>
      </c>
      <c r="AZ63" s="105" t="str">
        <f>'[3]Blocks (MC)'!B63</f>
        <v>Furnace</v>
      </c>
    </row>
    <row r="64" spans="3:52" ht="13.15" x14ac:dyDescent="0.4">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f>'[2]Gripped Tools'!C64</f>
        <v>0</v>
      </c>
      <c r="AV64" s="105">
        <f>'[2]Pogo Sticks'!$C64</f>
        <v>0</v>
      </c>
      <c r="AW64" s="105" t="str">
        <f>'[1]Custom Objects'!$C64</f>
        <v>Water Cannon (Pro)</v>
      </c>
      <c r="AX64" s="105"/>
      <c r="AY64" s="105" t="str">
        <f>'[3]Items (MC)'!B64</f>
        <v>Flint</v>
      </c>
      <c r="AZ64" s="105" t="str">
        <f>'[3]Blocks (MC)'!B64</f>
        <v>Lit Furnace</v>
      </c>
    </row>
    <row r="65" spans="3:52" ht="13.15" x14ac:dyDescent="0.4">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f>'[2]Gripped Tools'!C65</f>
        <v>0</v>
      </c>
      <c r="AV65" s="105">
        <f>'[2]Pogo Sticks'!$C65</f>
        <v>0</v>
      </c>
      <c r="AW65" s="105" t="str">
        <f>'[1]Custom Objects'!$C65</f>
        <v>Silicon Boule</v>
      </c>
      <c r="AX65" s="105"/>
      <c r="AY65" s="105" t="str">
        <f>'[3]Items (MC)'!B65</f>
        <v>Porkchop</v>
      </c>
      <c r="AZ65" s="105" t="str">
        <f>'[3]Blocks (MC)'!B65</f>
        <v>Standing Sign</v>
      </c>
    </row>
    <row r="66" spans="3:52" ht="13.15" x14ac:dyDescent="0.4">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f>'[2]Gripped Tools'!C66</f>
        <v>0</v>
      </c>
      <c r="AV66" s="105">
        <f>'[2]Pogo Sticks'!$C66</f>
        <v>0</v>
      </c>
      <c r="AW66" s="105" t="str">
        <f>'[1]Custom Objects'!$C66</f>
        <v>Coins (Copper)</v>
      </c>
      <c r="AX66" s="105"/>
      <c r="AY66" s="105" t="str">
        <f>'[3]Items (MC)'!B66</f>
        <v>Cooked Porkchop</v>
      </c>
      <c r="AZ66" s="105" t="str">
        <f>'[3]Blocks (MC)'!B66</f>
        <v>Wooden Door</v>
      </c>
    </row>
    <row r="67" spans="3:52" ht="13.15" x14ac:dyDescent="0.4">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f>'[2]Gripped Tools'!C67</f>
        <v>0</v>
      </c>
      <c r="AV67" s="105">
        <f>'[2]Pogo Sticks'!$C67</f>
        <v>0</v>
      </c>
      <c r="AW67" s="105" t="str">
        <f>'[1]Custom Objects'!$C67</f>
        <v>Bars (Copper)</v>
      </c>
      <c r="AX67" s="105"/>
      <c r="AY67" s="105" t="str">
        <f>'[3]Items (MC)'!B67</f>
        <v>Painting</v>
      </c>
      <c r="AZ67" s="105" t="str">
        <f>'[3]Blocks (MC)'!B67</f>
        <v>Ladder</v>
      </c>
    </row>
    <row r="68" spans="3:52" ht="13.15" x14ac:dyDescent="0.4">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f>'[2]Gripped Tools'!C68</f>
        <v>0</v>
      </c>
      <c r="AV68" s="105">
        <f>'[2]Pogo Sticks'!$C68</f>
        <v>0</v>
      </c>
      <c r="AW68" s="105" t="str">
        <f>'[1]Custom Objects'!$C68</f>
        <v>Stacks (Copper)</v>
      </c>
      <c r="AX68" s="105"/>
      <c r="AY68" s="105" t="str">
        <f>'[3]Items (MC)'!B68</f>
        <v>Golden Apple</v>
      </c>
      <c r="AZ68" s="105" t="str">
        <f>'[3]Blocks (MC)'!B68</f>
        <v>Rail</v>
      </c>
    </row>
    <row r="69" spans="3:52" ht="13.15" x14ac:dyDescent="0.4">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f>'[2]Gripped Tools'!C69</f>
        <v>0</v>
      </c>
      <c r="AV69" s="105">
        <f>'[2]Pogo Sticks'!$C69</f>
        <v>0</v>
      </c>
      <c r="AW69" s="105" t="str">
        <f>'[1]Custom Objects'!$C69</f>
        <v>365 nm UV Bulbs</v>
      </c>
      <c r="AX69" s="105"/>
      <c r="AY69" s="105" t="str">
        <f>'[3]Items (MC)'!B69</f>
        <v>Sign</v>
      </c>
      <c r="AZ69" s="105" t="str">
        <f>'[3]Blocks (MC)'!B69</f>
        <v>Stone Stairs</v>
      </c>
    </row>
    <row r="70" spans="3:52" ht="13.15" x14ac:dyDescent="0.4">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f>'[2]Gripped Tools'!C70</f>
        <v>0</v>
      </c>
      <c r="AV70" s="105">
        <f>'[2]Pogo Sticks'!$C70</f>
        <v>0</v>
      </c>
      <c r="AW70" s="105" t="str">
        <f>'[1]Custom Objects'!$C70</f>
        <v>254 nm UV Bulbs</v>
      </c>
      <c r="AX70" s="105"/>
      <c r="AY70" s="105" t="str">
        <f>'[3]Items (MC)'!B70</f>
        <v>Wooden Door</v>
      </c>
      <c r="AZ70" s="105" t="str">
        <f>'[3]Blocks (MC)'!B70</f>
        <v>Wall Sign</v>
      </c>
    </row>
    <row r="71" spans="3:52" ht="13.15" x14ac:dyDescent="0.4">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f>'[2]Gripped Tools'!C71</f>
        <v>0</v>
      </c>
      <c r="AV71" s="105">
        <f>'[2]Pogo Sticks'!$C71</f>
        <v>0</v>
      </c>
      <c r="AW71" s="105" t="str">
        <f>'[1]Custom Objects'!$C71</f>
        <v>Voice Cone</v>
      </c>
      <c r="AX71" s="105"/>
      <c r="AY71" s="105" t="str">
        <f>'[3]Items (MC)'!B71</f>
        <v>Bucket</v>
      </c>
      <c r="AZ71" s="105" t="str">
        <f>'[3]Blocks (MC)'!B71</f>
        <v>Lever</v>
      </c>
    </row>
    <row r="72" spans="3:52" ht="13.15" x14ac:dyDescent="0.4">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f>'[2]Gripped Tools'!C72</f>
        <v>0</v>
      </c>
      <c r="AV72" s="105">
        <f>'[2]Pogo Sticks'!$C72</f>
        <v>0</v>
      </c>
      <c r="AW72" s="105" t="str">
        <f>'[1]Custom Objects'!$C72</f>
        <v>Megaphone</v>
      </c>
      <c r="AX72" s="105"/>
      <c r="AY72" s="105" t="str">
        <f>'[3]Items (MC)'!B72</f>
        <v>Water Bucket</v>
      </c>
      <c r="AZ72" s="105" t="str">
        <f>'[3]Blocks (MC)'!B72</f>
        <v>Stone Pressure Plate</v>
      </c>
    </row>
    <row r="73" spans="3:52" ht="13.15" x14ac:dyDescent="0.4">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f>'[2]Gripped Tools'!C73</f>
        <v>0</v>
      </c>
      <c r="AV73" s="105">
        <f>'[2]Pogo Sticks'!$C73</f>
        <v>0</v>
      </c>
      <c r="AW73" s="105" t="str">
        <f>'[1]Custom Objects'!$C73</f>
        <v>HAM Radio</v>
      </c>
      <c r="AX73" s="105"/>
      <c r="AY73" s="105" t="str">
        <f>'[3]Items (MC)'!B73</f>
        <v>Lava Bucket</v>
      </c>
      <c r="AZ73" s="105" t="str">
        <f>'[3]Blocks (MC)'!B73</f>
        <v>Iron Door</v>
      </c>
    </row>
    <row r="74" spans="3:52" ht="13.15" x14ac:dyDescent="0.4">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f>'[2]Gripped Tools'!C74</f>
        <v>0</v>
      </c>
      <c r="AV74" s="105">
        <f>'[2]Pogo Sticks'!$C74</f>
        <v>0</v>
      </c>
      <c r="AW74" s="105" t="str">
        <f>'[1]Custom Objects'!$C74</f>
        <v>Walky Talky</v>
      </c>
      <c r="AX74" s="105"/>
      <c r="AY74" s="105" t="str">
        <f>'[3]Items (MC)'!B74</f>
        <v>Minecart</v>
      </c>
      <c r="AZ74" s="105" t="str">
        <f>'[3]Blocks (MC)'!B74</f>
        <v>Wooden Pressure Plate</v>
      </c>
    </row>
    <row r="75" spans="3:52" ht="13.15" x14ac:dyDescent="0.4">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f>'[2]Gripped Tools'!C75</f>
        <v>0</v>
      </c>
      <c r="AV75" s="105">
        <f>'[2]Pogo Sticks'!$C75</f>
        <v>0</v>
      </c>
      <c r="AW75" s="105" t="str">
        <f>'[1]Custom Objects'!$C75</f>
        <v>Cell Phone</v>
      </c>
      <c r="AX75" s="105"/>
      <c r="AY75" s="105" t="str">
        <f>'[3]Items (MC)'!B75</f>
        <v>Saddle</v>
      </c>
      <c r="AZ75" s="105" t="str">
        <f>'[3]Blocks (MC)'!B75</f>
        <v>Redstone Ore</v>
      </c>
    </row>
    <row r="76" spans="3:52" ht="13.15" x14ac:dyDescent="0.4">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f>'[2]Gripped Tools'!C76</f>
        <v>0</v>
      </c>
      <c r="AV76" s="105">
        <f>'[2]Pogo Sticks'!$C76</f>
        <v>0</v>
      </c>
      <c r="AW76" s="105" t="str">
        <f>'[1]Custom Objects'!$C76</f>
        <v>Smart Phone</v>
      </c>
      <c r="AX76" s="105"/>
      <c r="AY76" s="105" t="str">
        <f>'[3]Items (MC)'!B76</f>
        <v>Iron Door</v>
      </c>
      <c r="AZ76" s="105" t="str">
        <f>'[3]Blocks (MC)'!B76</f>
        <v>Lit Redstone Ore</v>
      </c>
    </row>
    <row r="77" spans="3:52" ht="13.15" x14ac:dyDescent="0.4">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f>'[2]Gripped Tools'!C77</f>
        <v>0</v>
      </c>
      <c r="AV77" s="105">
        <f>'[2]Pogo Sticks'!$C77</f>
        <v>0</v>
      </c>
      <c r="AW77" s="105" t="str">
        <f>'[1]Custom Objects'!$C77</f>
        <v>Trove (Copper)</v>
      </c>
      <c r="AX77" s="105"/>
      <c r="AY77" s="105" t="str">
        <f>'[3]Items (MC)'!B77</f>
        <v>Redstone</v>
      </c>
      <c r="AZ77" s="105" t="str">
        <f>'[3]Blocks (MC)'!B77</f>
        <v>Unlit Redstone Torch</v>
      </c>
    </row>
    <row r="78" spans="3:52" ht="13.15" x14ac:dyDescent="0.4">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f>'[2]Gripped Tools'!C78</f>
        <v>0</v>
      </c>
      <c r="AV78" s="105">
        <f>'[2]Pogo Sticks'!$C78</f>
        <v>0</v>
      </c>
      <c r="AW78" s="105" t="str">
        <f>'[1]Custom Objects'!$C78</f>
        <v>Air Quality Detector</v>
      </c>
      <c r="AX78" s="105"/>
      <c r="AY78" s="105" t="str">
        <f>'[3]Items (MC)'!B78</f>
        <v>Snowball</v>
      </c>
      <c r="AZ78" s="105" t="str">
        <f>'[3]Blocks (MC)'!B78</f>
        <v>Redstone Torch</v>
      </c>
    </row>
    <row r="79" spans="3:52" ht="13.15" x14ac:dyDescent="0.4">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f>'[2]Gripped Tools'!C79</f>
        <v>0</v>
      </c>
      <c r="AV79" s="105">
        <f>'[2]Pogo Sticks'!$C79</f>
        <v>0</v>
      </c>
      <c r="AW79" s="105" t="str">
        <f>'[1]Custom Objects'!$C79</f>
        <v>Ripstop Nylon Sheet</v>
      </c>
      <c r="AX79" s="105"/>
      <c r="AY79" s="105" t="str">
        <f>'[3]Items (MC)'!B79</f>
        <v>Boat</v>
      </c>
      <c r="AZ79" s="105" t="str">
        <f>'[3]Blocks (MC)'!B79</f>
        <v>Stone Button</v>
      </c>
    </row>
    <row r="80" spans="3:52" ht="13.15" x14ac:dyDescent="0.4">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f>'[2]Gripped Tools'!C80</f>
        <v>0</v>
      </c>
      <c r="AV80" s="105">
        <f>'[2]Pogo Sticks'!$C80</f>
        <v>0</v>
      </c>
      <c r="AW80" s="105" t="str">
        <f>'[1]DNA Sampler'!$C23</f>
        <v>DNA sampler (Beginner)</v>
      </c>
      <c r="AX80" s="105"/>
      <c r="AY80" s="105" t="str">
        <f>'[3]Items (MC)'!B80</f>
        <v>Leather</v>
      </c>
      <c r="AZ80" s="105" t="str">
        <f>'[3]Blocks (MC)'!B80</f>
        <v>Snow Layer</v>
      </c>
    </row>
    <row r="81" spans="3:52" ht="13.15" x14ac:dyDescent="0.4">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f>'[2]Gripped Tools'!C81</f>
        <v>0</v>
      </c>
      <c r="AV81" s="105">
        <f>'[2]Pogo Sticks'!$C81</f>
        <v>0</v>
      </c>
      <c r="AW81" s="105" t="str">
        <f>'[1]DNA Sampler'!$C24</f>
        <v>DNA sampler (Intermediate)</v>
      </c>
      <c r="AX81" s="105"/>
      <c r="AY81" s="105" t="str">
        <f>'[3]Items (MC)'!B81</f>
        <v>Milk Bucket</v>
      </c>
      <c r="AZ81" s="105" t="str">
        <f>'[3]Blocks (MC)'!B81</f>
        <v>Ice</v>
      </c>
    </row>
    <row r="82" spans="3:52" ht="13.15" x14ac:dyDescent="0.4">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f>'[2]Gripped Tools'!C82</f>
        <v>0</v>
      </c>
      <c r="AV82" s="105">
        <f>'[2]Pogo Sticks'!$C82</f>
        <v>0</v>
      </c>
      <c r="AW82" s="105" t="str">
        <f>'[1]DNA Sampler'!$C25</f>
        <v>DNA sampler (Advanced)</v>
      </c>
      <c r="AX82" s="105"/>
      <c r="AY82" s="105" t="str">
        <f>'[3]Items (MC)'!B82</f>
        <v>Brick</v>
      </c>
      <c r="AZ82" s="105" t="str">
        <f>'[3]Blocks (MC)'!B82</f>
        <v>Snow</v>
      </c>
    </row>
    <row r="83" spans="3:52" ht="13.15" x14ac:dyDescent="0.4">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f>'[2]Gripped Tools'!C83</f>
        <v>0</v>
      </c>
      <c r="AV83" s="105">
        <f>'[2]Pogo Sticks'!$C83</f>
        <v>0</v>
      </c>
      <c r="AW83" s="105" t="str">
        <f>'[1]DNA Sampler'!$C26</f>
        <v>DNA sampler (Expert)</v>
      </c>
      <c r="AX83" s="105"/>
      <c r="AY83" s="105" t="str">
        <f>'[3]Items (MC)'!B83</f>
        <v>Clay Ball</v>
      </c>
      <c r="AZ83" s="105" t="str">
        <f>'[3]Blocks (MC)'!B83</f>
        <v>Cactus</v>
      </c>
    </row>
    <row r="84" spans="3:52" ht="13.15" x14ac:dyDescent="0.4">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f>'[2]Gripped Tools'!C84</f>
        <v>0</v>
      </c>
      <c r="AV84" s="105">
        <f>'[2]Pogo Sticks'!$C84</f>
        <v>0</v>
      </c>
      <c r="AW84" s="105" t="str">
        <f>'[1]DNA Sampler'!$C27</f>
        <v>DNA sampler (Nether)</v>
      </c>
      <c r="AX84" s="105"/>
      <c r="AY84" s="105" t="str">
        <f>'[3]Items (MC)'!B84</f>
        <v>Reeds</v>
      </c>
      <c r="AZ84" s="105" t="str">
        <f>'[3]Blocks (MC)'!B84</f>
        <v>Clay</v>
      </c>
    </row>
    <row r="85" spans="3:52" ht="13.15" x14ac:dyDescent="0.4">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f>'[2]Gripped Tools'!C85</f>
        <v>0</v>
      </c>
      <c r="AV85" s="105">
        <f>'[2]Pogo Sticks'!$C85</f>
        <v>0</v>
      </c>
      <c r="AW85" s="105" t="str">
        <f>'[1]Custom Objects'!$C80</f>
        <v>Guano</v>
      </c>
      <c r="AX85" s="105"/>
      <c r="AY85" s="105" t="str">
        <f>'[3]Items (MC)'!B85</f>
        <v>Paper</v>
      </c>
      <c r="AZ85" s="105" t="str">
        <f>'[3]Blocks (MC)'!B85</f>
        <v>Reeds</v>
      </c>
    </row>
    <row r="86" spans="3:52" ht="13.15" x14ac:dyDescent="0.4">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f>'[2]Gripped Tools'!C86</f>
        <v>0</v>
      </c>
      <c r="AV86" s="105">
        <f>'[2]Pogo Sticks'!$C86</f>
        <v>0</v>
      </c>
      <c r="AW86" s="105" t="str">
        <f>'[1]Custom Objects'!$C81</f>
        <v>Flourescent Bulbs</v>
      </c>
      <c r="AX86" s="105"/>
      <c r="AY86" s="105" t="str">
        <f>'[3]Items (MC)'!B86</f>
        <v>Book</v>
      </c>
      <c r="AZ86" s="105" t="str">
        <f>'[3]Blocks (MC)'!B86</f>
        <v>Jukebox</v>
      </c>
    </row>
    <row r="87" spans="3:52" ht="13.15" x14ac:dyDescent="0.4">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f>'[2]Gripped Tools'!C87</f>
        <v>0</v>
      </c>
      <c r="AV87" s="105">
        <f>'[2]Pogo Sticks'!$C87</f>
        <v>0</v>
      </c>
      <c r="AW87" s="105">
        <f>'[1]Custom Objects'!$C82</f>
        <v>0</v>
      </c>
      <c r="AX87" s="105"/>
      <c r="AY87" s="105" t="str">
        <f>'[3]Items (MC)'!B87</f>
        <v>Slime Ball</v>
      </c>
      <c r="AZ87" s="105" t="str">
        <f>'[3]Blocks (MC)'!B87</f>
        <v>Fence</v>
      </c>
    </row>
    <row r="88" spans="3:52" ht="13.15" x14ac:dyDescent="0.4">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f>'[2]Gripped Tools'!C88</f>
        <v>0</v>
      </c>
      <c r="AV88" s="105">
        <f>'[2]Pogo Sticks'!$C88</f>
        <v>0</v>
      </c>
      <c r="AW88" s="105">
        <f>'[1]Custom Objects'!$C83</f>
        <v>0</v>
      </c>
      <c r="AX88" s="105"/>
      <c r="AY88" s="105" t="str">
        <f>'[3]Items (MC)'!B88</f>
        <v>Chest Minecart</v>
      </c>
      <c r="AZ88" s="105" t="str">
        <f>'[3]Blocks (MC)'!B88</f>
        <v>Pumpkin</v>
      </c>
    </row>
    <row r="89" spans="3:52" ht="13.15" x14ac:dyDescent="0.4">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f>'[2]Gripped Tools'!C89</f>
        <v>0</v>
      </c>
      <c r="AV89" s="105">
        <f>'[2]Pogo Sticks'!$C89</f>
        <v>0</v>
      </c>
      <c r="AW89" s="105">
        <f>'[1]Custom Objects'!$C84</f>
        <v>0</v>
      </c>
      <c r="AX89" s="105"/>
      <c r="AY89" s="105" t="str">
        <f>'[3]Items (MC)'!B89</f>
        <v>Furnace Minecart</v>
      </c>
      <c r="AZ89" s="105" t="str">
        <f>'[3]Blocks (MC)'!B89</f>
        <v>Netherrack</v>
      </c>
    </row>
    <row r="90" spans="3:52" ht="13.15" x14ac:dyDescent="0.4">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f>'[2]Gripped Tools'!C90</f>
        <v>0</v>
      </c>
      <c r="AV90" s="105">
        <f>'[2]Pogo Sticks'!$C90</f>
        <v>0</v>
      </c>
      <c r="AW90" s="105">
        <f>'[1]Custom Objects'!$C85</f>
        <v>0</v>
      </c>
      <c r="AX90" s="105"/>
      <c r="AY90" s="105" t="str">
        <f>'[3]Items (MC)'!B90</f>
        <v>Egg</v>
      </c>
      <c r="AZ90" s="105" t="str">
        <f>'[3]Blocks (MC)'!B90</f>
        <v>Soul Sand</v>
      </c>
    </row>
    <row r="91" spans="3:52" ht="13.15" x14ac:dyDescent="0.4">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f>'[2]Gripped Tools'!C91</f>
        <v>0</v>
      </c>
      <c r="AV91" s="105">
        <f>'[2]Pogo Sticks'!$C91</f>
        <v>0</v>
      </c>
      <c r="AW91" s="105">
        <f>'[1]Custom Objects'!$C86</f>
        <v>0</v>
      </c>
      <c r="AX91" s="105"/>
      <c r="AY91" s="105" t="str">
        <f>'[3]Items (MC)'!B91</f>
        <v>Compass</v>
      </c>
      <c r="AZ91" s="105" t="str">
        <f>'[3]Blocks (MC)'!B91</f>
        <v>Glowstone</v>
      </c>
    </row>
    <row r="92" spans="3:52" ht="13.15" x14ac:dyDescent="0.4">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f>'[2]Gripped Tools'!C92</f>
        <v>0</v>
      </c>
      <c r="AV92" s="105">
        <f>'[2]Pogo Sticks'!$C92</f>
        <v>0</v>
      </c>
      <c r="AW92" s="105">
        <f>'[1]Custom Objects'!$C87</f>
        <v>0</v>
      </c>
      <c r="AX92" s="105"/>
      <c r="AY92" s="105" t="str">
        <f>'[3]Items (MC)'!B92</f>
        <v>Fishing Rod</v>
      </c>
      <c r="AZ92" s="105" t="str">
        <f>'[3]Blocks (MC)'!B92</f>
        <v>Portal</v>
      </c>
    </row>
    <row r="93" spans="3:52" ht="13.15" x14ac:dyDescent="0.4">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f>'[2]Gripped Tools'!C93</f>
        <v>0</v>
      </c>
      <c r="AV93" s="105">
        <f>'[2]Pogo Sticks'!$C93</f>
        <v>0</v>
      </c>
      <c r="AW93" s="105">
        <f>'[1]Custom Objects'!$C88</f>
        <v>0</v>
      </c>
      <c r="AX93" s="105"/>
      <c r="AY93" s="105" t="str">
        <f>'[3]Items (MC)'!B93</f>
        <v>Clock</v>
      </c>
      <c r="AZ93" s="105" t="str">
        <f>'[3]Blocks (MC)'!B93</f>
        <v>Lit Pumpkin</v>
      </c>
    </row>
    <row r="94" spans="3:52" ht="13.15" x14ac:dyDescent="0.4">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f>'[2]Gripped Tools'!C94</f>
        <v>0</v>
      </c>
      <c r="AV94" s="105">
        <f>'[2]Pogo Sticks'!$C94</f>
        <v>0</v>
      </c>
      <c r="AW94" s="105">
        <f>'[1]Custom Objects'!$C89</f>
        <v>0</v>
      </c>
      <c r="AX94" s="105"/>
      <c r="AY94" s="105" t="str">
        <f>'[3]Items (MC)'!B94</f>
        <v>Glowstone Dust</v>
      </c>
      <c r="AZ94" s="105" t="str">
        <f>'[3]Blocks (MC)'!B94</f>
        <v>Cake</v>
      </c>
    </row>
    <row r="95" spans="3:52" ht="13.15" x14ac:dyDescent="0.4">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f>'[2]Gripped Tools'!C95</f>
        <v>0</v>
      </c>
      <c r="AV95" s="105">
        <f>'[2]Pogo Sticks'!$C95</f>
        <v>0</v>
      </c>
      <c r="AW95" s="105">
        <f>'[1]Custom Objects'!$C90</f>
        <v>0</v>
      </c>
      <c r="AX95" s="105"/>
      <c r="AY95" s="105" t="str">
        <f>'[3]Items (MC)'!B95</f>
        <v>Fish</v>
      </c>
      <c r="AZ95" s="105" t="str">
        <f>'[3]Blocks (MC)'!B95</f>
        <v>Unpowered Repeater</v>
      </c>
    </row>
    <row r="96" spans="3:52" ht="13.15" x14ac:dyDescent="0.4">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f>'[2]Gripped Tools'!C96</f>
        <v>0</v>
      </c>
      <c r="AV96" s="105">
        <f>'[2]Pogo Sticks'!$C96</f>
        <v>0</v>
      </c>
      <c r="AW96" s="105">
        <f>'[1]Custom Objects'!$C91</f>
        <v>0</v>
      </c>
      <c r="AX96" s="105"/>
      <c r="AY96" s="105" t="str">
        <f>'[3]Items (MC)'!B96</f>
        <v>Cooked Fish</v>
      </c>
      <c r="AZ96" s="105" t="str">
        <f>'[3]Blocks (MC)'!B96</f>
        <v>Powered Repeater</v>
      </c>
    </row>
    <row r="97" spans="3:52" ht="13.15" x14ac:dyDescent="0.4">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f>'[2]Gripped Tools'!C97</f>
        <v>0</v>
      </c>
      <c r="AV97" s="105">
        <f>'[2]Pogo Sticks'!$C97</f>
        <v>0</v>
      </c>
      <c r="AW97" s="105">
        <f>'[1]Custom Objects'!$C92</f>
        <v>0</v>
      </c>
      <c r="AX97" s="105"/>
      <c r="AY97" s="105" t="str">
        <f>'[3]Items (MC)'!B97</f>
        <v>Dye</v>
      </c>
      <c r="AZ97" s="105" t="str">
        <f>'[3]Blocks (MC)'!B97</f>
        <v>Stained Glass</v>
      </c>
    </row>
    <row r="98" spans="3:52" ht="13.15" x14ac:dyDescent="0.4">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f>'[2]Gripped Tools'!C98</f>
        <v>0</v>
      </c>
      <c r="AV98" s="105">
        <f>'[2]Pogo Sticks'!$C98</f>
        <v>0</v>
      </c>
      <c r="AW98" s="105">
        <f>'[1]Custom Objects'!$C93</f>
        <v>0</v>
      </c>
      <c r="AX98" s="105"/>
      <c r="AY98" s="105" t="str">
        <f>'[3]Items (MC)'!B98</f>
        <v>Bone</v>
      </c>
      <c r="AZ98" s="105" t="str">
        <f>'[3]Blocks (MC)'!B98</f>
        <v>Trapdoor</v>
      </c>
    </row>
    <row r="99" spans="3:52" ht="13.15" x14ac:dyDescent="0.4">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f>'[2]Gripped Tools'!C99</f>
        <v>0</v>
      </c>
      <c r="AV99" s="105">
        <f>'[2]Pogo Sticks'!$C99</f>
        <v>0</v>
      </c>
      <c r="AW99" s="105">
        <f>'[1]Custom Objects'!$C94</f>
        <v>0</v>
      </c>
      <c r="AX99" s="105"/>
      <c r="AY99" s="105" t="str">
        <f>'[3]Items (MC)'!B99</f>
        <v>Sugar</v>
      </c>
      <c r="AZ99" s="105" t="str">
        <f>'[3]Blocks (MC)'!B99</f>
        <v>Monster Egg</v>
      </c>
    </row>
    <row r="100" spans="3:52" ht="13.15" x14ac:dyDescent="0.4">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f>'[2]Gripped Tools'!C100</f>
        <v>0</v>
      </c>
      <c r="AV100" s="105">
        <f>'[2]Pogo Sticks'!$C100</f>
        <v>0</v>
      </c>
      <c r="AW100" s="105">
        <f>'[1]Custom Objects'!$C95</f>
        <v>0</v>
      </c>
      <c r="AX100" s="105"/>
      <c r="AY100" s="105" t="str">
        <f>'[3]Items (MC)'!B100</f>
        <v>Cake</v>
      </c>
      <c r="AZ100" s="105" t="str">
        <f>'[3]Blocks (MC)'!B100</f>
        <v>Stonebrick</v>
      </c>
    </row>
    <row r="101" spans="3:52" ht="13.15" x14ac:dyDescent="0.4">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f>'[2]Gripped Tools'!C101</f>
        <v>0</v>
      </c>
      <c r="AV101" s="105">
        <f>'[2]Pogo Sticks'!$C101</f>
        <v>0</v>
      </c>
      <c r="AW101" s="105">
        <f>'[1]Custom Objects'!$C96</f>
        <v>0</v>
      </c>
      <c r="AX101" s="105"/>
      <c r="AY101" s="105" t="str">
        <f>'[3]Items (MC)'!B101</f>
        <v>Bed</v>
      </c>
      <c r="AZ101" s="105" t="str">
        <f>'[3]Blocks (MC)'!B101</f>
        <v>Brown Mushroom Block</v>
      </c>
    </row>
    <row r="102" spans="3:52" ht="13.15" x14ac:dyDescent="0.4">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f>'[2]Gripped Tools'!C102</f>
        <v>0</v>
      </c>
      <c r="AV102" s="105">
        <f>'[2]Pogo Sticks'!$C102</f>
        <v>0</v>
      </c>
      <c r="AW102" s="105">
        <f>'[1]Custom Objects'!$C97</f>
        <v>0</v>
      </c>
      <c r="AX102" s="105"/>
      <c r="AY102" s="105" t="str">
        <f>'[3]Items (MC)'!B102</f>
        <v>Repeater</v>
      </c>
      <c r="AZ102" s="105" t="str">
        <f>'[3]Blocks (MC)'!B102</f>
        <v>Red Mushroom Block</v>
      </c>
    </row>
    <row r="103" spans="3:52" ht="13.15" x14ac:dyDescent="0.4">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f>'[2]Gripped Tools'!C103</f>
        <v>0</v>
      </c>
      <c r="AV103" s="105">
        <f>'[2]Pogo Sticks'!$C103</f>
        <v>0</v>
      </c>
      <c r="AW103" s="105">
        <f>'[1]Custom Objects'!$C98</f>
        <v>0</v>
      </c>
      <c r="AX103" s="105"/>
      <c r="AY103" s="105" t="str">
        <f>'[3]Items (MC)'!B103</f>
        <v>Cookie</v>
      </c>
      <c r="AZ103" s="105" t="str">
        <f>'[3]Blocks (MC)'!B103</f>
        <v>Iron Bars</v>
      </c>
    </row>
    <row r="104" spans="3:52" ht="13.15" x14ac:dyDescent="0.4">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f>'[2]Gripped Tools'!C104</f>
        <v>0</v>
      </c>
      <c r="AV104" s="105">
        <f>'[2]Pogo Sticks'!$C104</f>
        <v>0</v>
      </c>
      <c r="AW104" s="105">
        <f>'[1]Custom Objects'!$C99</f>
        <v>0</v>
      </c>
      <c r="AX104" s="105"/>
      <c r="AY104" s="105" t="str">
        <f>'[3]Items (MC)'!B104</f>
        <v>Filled Map</v>
      </c>
      <c r="AZ104" s="105" t="str">
        <f>'[3]Blocks (MC)'!B104</f>
        <v>Glass Pane</v>
      </c>
    </row>
    <row r="105" spans="3:52" ht="13.15" x14ac:dyDescent="0.4">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f>'[2]Gripped Tools'!C105</f>
        <v>0</v>
      </c>
      <c r="AV105" s="105">
        <f>'[2]Pogo Sticks'!$C105</f>
        <v>0</v>
      </c>
      <c r="AW105" s="105">
        <f>'[1]Custom Objects'!$C100</f>
        <v>0</v>
      </c>
      <c r="AX105" s="105"/>
      <c r="AY105" s="105" t="str">
        <f>'[3]Items (MC)'!B105</f>
        <v>Shears</v>
      </c>
      <c r="AZ105" s="105" t="str">
        <f>'[3]Blocks (MC)'!B105</f>
        <v>Melon Block</v>
      </c>
    </row>
    <row r="106" spans="3:52" ht="13.15" x14ac:dyDescent="0.4">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f>'[2]Gripped Tools'!C106</f>
        <v>0</v>
      </c>
      <c r="AV106" s="105">
        <f>'[2]Pogo Sticks'!$C106</f>
        <v>0</v>
      </c>
      <c r="AW106" s="105">
        <f>'[1]Custom Objects'!$C101</f>
        <v>0</v>
      </c>
      <c r="AX106" s="105"/>
      <c r="AY106" s="105" t="str">
        <f>'[3]Items (MC)'!B106</f>
        <v>Melon</v>
      </c>
      <c r="AZ106" s="105" t="str">
        <f>'[3]Blocks (MC)'!B106</f>
        <v>Pumpkin Stem</v>
      </c>
    </row>
    <row r="107" spans="3:52" ht="13.15" x14ac:dyDescent="0.4">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f>'[2]Gripped Tools'!C107</f>
        <v>0</v>
      </c>
      <c r="AV107" s="105">
        <f>'[2]Pogo Sticks'!$C107</f>
        <v>0</v>
      </c>
      <c r="AW107" s="105">
        <f>'[1]Custom Objects'!$C102</f>
        <v>0</v>
      </c>
      <c r="AX107" s="105"/>
      <c r="AY107" s="105" t="str">
        <f>'[3]Items (MC)'!B107</f>
        <v>Pumpkin Seeds</v>
      </c>
      <c r="AZ107" s="105" t="str">
        <f>'[3]Blocks (MC)'!B107</f>
        <v>Melon Stem</v>
      </c>
    </row>
    <row r="108" spans="3:52" ht="13.15" x14ac:dyDescent="0.4">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f>'[2]Gripped Tools'!C108</f>
        <v>0</v>
      </c>
      <c r="AV108" s="105">
        <f>'[2]Pogo Sticks'!$C108</f>
        <v>0</v>
      </c>
      <c r="AW108" s="105">
        <f>'[1]Custom Objects'!$C103</f>
        <v>0</v>
      </c>
      <c r="AX108" s="105"/>
      <c r="AY108" s="105" t="str">
        <f>'[3]Items (MC)'!B108</f>
        <v>Melon Seeds</v>
      </c>
      <c r="AZ108" s="105" t="str">
        <f>'[3]Blocks (MC)'!B108</f>
        <v>Vine</v>
      </c>
    </row>
    <row r="109" spans="3:52" ht="13.15" x14ac:dyDescent="0.4">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f>'[2]Gripped Tools'!C109</f>
        <v>0</v>
      </c>
      <c r="AV109" s="105">
        <f>'[2]Pogo Sticks'!$C109</f>
        <v>0</v>
      </c>
      <c r="AW109" s="105">
        <f>'[1]Custom Objects'!$C104</f>
        <v>0</v>
      </c>
      <c r="AX109" s="105"/>
      <c r="AY109" s="105" t="str">
        <f>'[3]Items (MC)'!B109</f>
        <v>Beef</v>
      </c>
      <c r="AZ109" s="105" t="str">
        <f>'[3]Blocks (MC)'!B109</f>
        <v>Fence Gate</v>
      </c>
    </row>
    <row r="110" spans="3:52" ht="13.15" x14ac:dyDescent="0.4">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f>'[2]Gripped Tools'!C110</f>
        <v>0</v>
      </c>
      <c r="AV110" s="105">
        <f>'[2]Pogo Sticks'!$C110</f>
        <v>0</v>
      </c>
      <c r="AW110" s="105">
        <f>'[1]Custom Objects'!$C105</f>
        <v>0</v>
      </c>
      <c r="AX110" s="105"/>
      <c r="AY110" s="105" t="str">
        <f>'[3]Items (MC)'!B110</f>
        <v>Cooked Beef</v>
      </c>
      <c r="AZ110" s="105" t="str">
        <f>'[3]Blocks (MC)'!B110</f>
        <v>Brick Stairs</v>
      </c>
    </row>
    <row r="111" spans="3:52" ht="13.15" x14ac:dyDescent="0.4">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f>'[2]Gripped Tools'!C111</f>
        <v>0</v>
      </c>
      <c r="AV111" s="105">
        <f>'[2]Pogo Sticks'!$C111</f>
        <v>0</v>
      </c>
      <c r="AW111" s="105">
        <f>'[1]Custom Objects'!$C106</f>
        <v>0</v>
      </c>
      <c r="AX111" s="105"/>
      <c r="AY111" s="105" t="str">
        <f>'[3]Items (MC)'!B111</f>
        <v>Chicken</v>
      </c>
      <c r="AZ111" s="105" t="str">
        <f>'[3]Blocks (MC)'!B111</f>
        <v>Stone Brick Stairs</v>
      </c>
    </row>
    <row r="112" spans="3:52" ht="13.15" x14ac:dyDescent="0.4">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f>'[2]Gripped Tools'!C112</f>
        <v>0</v>
      </c>
      <c r="AV112" s="105">
        <f>'[2]Pogo Sticks'!$C112</f>
        <v>0</v>
      </c>
      <c r="AW112" s="105">
        <f>'[1]Custom Objects'!$C107</f>
        <v>0</v>
      </c>
      <c r="AX112" s="105"/>
      <c r="AY112" s="105" t="str">
        <f>'[3]Items (MC)'!B112</f>
        <v>Cooked Chicken</v>
      </c>
      <c r="AZ112" s="105" t="str">
        <f>'[3]Blocks (MC)'!B112</f>
        <v>Mycelium</v>
      </c>
    </row>
    <row r="113" spans="3:52" ht="13.15" x14ac:dyDescent="0.4">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f>'[2]Gripped Tools'!C113</f>
        <v>0</v>
      </c>
      <c r="AV113" s="105">
        <f>'[2]Pogo Sticks'!$C113</f>
        <v>0</v>
      </c>
      <c r="AW113" s="105">
        <f>'[1]Custom Objects'!$C108</f>
        <v>0</v>
      </c>
      <c r="AX113" s="105"/>
      <c r="AY113" s="105" t="str">
        <f>'[3]Items (MC)'!B113</f>
        <v>Rotten Flesh</v>
      </c>
      <c r="AZ113" s="105" t="str">
        <f>'[3]Blocks (MC)'!B113</f>
        <v>Waterlily</v>
      </c>
    </row>
    <row r="114" spans="3:52" ht="13.15" x14ac:dyDescent="0.4">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f>'[2]Gripped Tools'!C114</f>
        <v>0</v>
      </c>
      <c r="AV114" s="105">
        <f>'[2]Pogo Sticks'!$C114</f>
        <v>0</v>
      </c>
      <c r="AW114" s="105">
        <f>'[1]Custom Objects'!$C109</f>
        <v>0</v>
      </c>
      <c r="AX114" s="105"/>
      <c r="AY114" s="105" t="str">
        <f>'[3]Items (MC)'!B114</f>
        <v>Ender Pearl</v>
      </c>
      <c r="AZ114" s="105" t="str">
        <f>'[3]Blocks (MC)'!B114</f>
        <v>Nether Brick</v>
      </c>
    </row>
    <row r="115" spans="3:52" ht="13.15" x14ac:dyDescent="0.4">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f>'[2]Gripped Tools'!C115</f>
        <v>0</v>
      </c>
      <c r="AV115" s="105">
        <f>'[2]Pogo Sticks'!$C115</f>
        <v>0</v>
      </c>
      <c r="AW115" s="105">
        <f>'[1]Custom Objects'!$C110</f>
        <v>0</v>
      </c>
      <c r="AX115" s="105"/>
      <c r="AY115" s="105" t="str">
        <f>'[3]Items (MC)'!B115</f>
        <v>Blaze Rod</v>
      </c>
      <c r="AZ115" s="105" t="str">
        <f>'[3]Blocks (MC)'!B115</f>
        <v>Nether Brick Fence</v>
      </c>
    </row>
    <row r="116" spans="3:52" ht="13.15" x14ac:dyDescent="0.4">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f>'[2]Gripped Tools'!C116</f>
        <v>0</v>
      </c>
      <c r="AV116" s="105">
        <f>'[2]Pogo Sticks'!$C116</f>
        <v>0</v>
      </c>
      <c r="AW116" s="105">
        <f>'[1]Custom Objects'!$C111</f>
        <v>0</v>
      </c>
      <c r="AX116" s="105"/>
      <c r="AY116" s="105" t="str">
        <f>'[3]Items (MC)'!B116</f>
        <v>Ghast Tear</v>
      </c>
      <c r="AZ116" s="105" t="str">
        <f>'[3]Blocks (MC)'!B116</f>
        <v>Nether Brick Stairs</v>
      </c>
    </row>
    <row r="117" spans="3:52" ht="13.15" x14ac:dyDescent="0.4">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Tools'!C117</f>
        <v>0</v>
      </c>
      <c r="AV117" s="105">
        <f>'[2]Pogo Sticks'!$C117</f>
        <v>0</v>
      </c>
      <c r="AW117" s="105">
        <f>'[1]Custom Objects'!$C112</f>
        <v>0</v>
      </c>
      <c r="AX117" s="105"/>
      <c r="AY117" s="105" t="str">
        <f>'[3]Items (MC)'!B117</f>
        <v>Gold Nugget</v>
      </c>
      <c r="AZ117" s="105" t="str">
        <f>'[3]Blocks (MC)'!B117</f>
        <v>Nether Wart</v>
      </c>
    </row>
    <row r="118" spans="3:52" ht="13.15" x14ac:dyDescent="0.4">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Tools'!C118</f>
        <v>0</v>
      </c>
      <c r="AV118" s="105">
        <f>'[2]Pogo Sticks'!$C118</f>
        <v>0</v>
      </c>
      <c r="AW118" s="105">
        <f>'[1]Custom Objects'!$C113</f>
        <v>0</v>
      </c>
      <c r="AX118" s="105"/>
      <c r="AY118" s="105" t="str">
        <f>'[3]Items (MC)'!B118</f>
        <v>Nether Wart</v>
      </c>
      <c r="AZ118" s="105" t="str">
        <f>'[3]Blocks (MC)'!B118</f>
        <v>Enchanting Table</v>
      </c>
    </row>
    <row r="119" spans="3:52" ht="13.15" x14ac:dyDescent="0.4">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Tools'!C119</f>
        <v>0</v>
      </c>
      <c r="AV119" s="105">
        <f>'[2]Pogo Sticks'!$C119</f>
        <v>0</v>
      </c>
      <c r="AW119" s="105">
        <f>'[1]Custom Objects'!$C114</f>
        <v>0</v>
      </c>
      <c r="AX119" s="105"/>
      <c r="AY119" s="105" t="str">
        <f>'[3]Items (MC)'!B119</f>
        <v>Potion</v>
      </c>
      <c r="AZ119" s="105" t="str">
        <f>'[3]Blocks (MC)'!B119</f>
        <v>Brewing Stand</v>
      </c>
    </row>
    <row r="120" spans="3:52" ht="13.15" x14ac:dyDescent="0.4">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Tools'!C120</f>
        <v>0</v>
      </c>
      <c r="AV120" s="105">
        <f>'[2]Pogo Sticks'!$C120</f>
        <v>0</v>
      </c>
      <c r="AW120" s="105">
        <f>'[1]Custom Objects'!$C115</f>
        <v>0</v>
      </c>
      <c r="AX120" s="105"/>
      <c r="AY120" s="105" t="str">
        <f>'[3]Items (MC)'!B120</f>
        <v>Glass Bottle</v>
      </c>
      <c r="AZ120" s="105" t="str">
        <f>'[3]Blocks (MC)'!B120</f>
        <v>Cauldron</v>
      </c>
    </row>
    <row r="121" spans="3:52" ht="13.15" x14ac:dyDescent="0.4">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Tools'!C121</f>
        <v>0</v>
      </c>
      <c r="AV121" s="105">
        <f>'[2]Pogo Sticks'!$C121</f>
        <v>0</v>
      </c>
      <c r="AW121" s="105">
        <f>'[1]Custom Objects'!$C116</f>
        <v>0</v>
      </c>
      <c r="AX121" s="105"/>
      <c r="AY121" s="105" t="str">
        <f>'[3]Items (MC)'!B121</f>
        <v>Spider Eye</v>
      </c>
      <c r="AZ121" s="105" t="str">
        <f>'[3]Blocks (MC)'!B121</f>
        <v>End Portal</v>
      </c>
    </row>
    <row r="122" spans="3:52" ht="13.15" x14ac:dyDescent="0.4">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Tools'!C122</f>
        <v>0</v>
      </c>
      <c r="AV122" s="105">
        <f>'[2]Pogo Sticks'!$C122</f>
        <v>0</v>
      </c>
      <c r="AW122" s="105">
        <f>'[1]Custom Objects'!$C117</f>
        <v>0</v>
      </c>
      <c r="AX122" s="105"/>
      <c r="AY122" s="105" t="str">
        <f>'[3]Items (MC)'!B122</f>
        <v>Fermented Spider Eye</v>
      </c>
      <c r="AZ122" s="105" t="str">
        <f>'[3]Blocks (MC)'!B122</f>
        <v>End Portal Frame</v>
      </c>
    </row>
    <row r="123" spans="3:52" ht="13.15" x14ac:dyDescent="0.4">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Tools'!C123</f>
        <v>0</v>
      </c>
      <c r="AV123" s="105">
        <f>'[2]Pogo Sticks'!$C123</f>
        <v>0</v>
      </c>
      <c r="AW123" s="105">
        <f>'[1]Custom Objects'!$C118</f>
        <v>0</v>
      </c>
      <c r="AX123" s="105"/>
      <c r="AY123" s="105" t="str">
        <f>'[3]Items (MC)'!B123</f>
        <v>Blaze Powder</v>
      </c>
      <c r="AZ123" s="105" t="str">
        <f>'[3]Blocks (MC)'!B123</f>
        <v>End Stone</v>
      </c>
    </row>
    <row r="124" spans="3:52" ht="13.15" x14ac:dyDescent="0.4">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Tools'!C124</f>
        <v>0</v>
      </c>
      <c r="AV124" s="105">
        <f>'[2]Pogo Sticks'!$C124</f>
        <v>0</v>
      </c>
      <c r="AW124" s="105">
        <f>'[1]Custom Objects'!$C119</f>
        <v>0</v>
      </c>
      <c r="AX124" s="105"/>
      <c r="AY124" s="105" t="str">
        <f>'[3]Items (MC)'!B124</f>
        <v>Magma Cream</v>
      </c>
      <c r="AZ124" s="105" t="str">
        <f>'[3]Blocks (MC)'!B124</f>
        <v>Dragon Egg</v>
      </c>
    </row>
    <row r="125" spans="3:52" ht="13.15" x14ac:dyDescent="0.4">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Tools'!C125</f>
        <v>0</v>
      </c>
      <c r="AV125" s="105">
        <f>'[2]Pogo Sticks'!$C125</f>
        <v>0</v>
      </c>
      <c r="AW125" s="105">
        <f>'[1]Custom Objects'!$C120</f>
        <v>0</v>
      </c>
      <c r="AX125" s="105"/>
      <c r="AY125" s="105" t="str">
        <f>'[3]Items (MC)'!B125</f>
        <v>Brewing Stand</v>
      </c>
      <c r="AZ125" s="105" t="str">
        <f>'[3]Blocks (MC)'!B125</f>
        <v>Redstone Lamp</v>
      </c>
    </row>
    <row r="126" spans="3:52" ht="13.15" x14ac:dyDescent="0.4">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Tools'!C126</f>
        <v>0</v>
      </c>
      <c r="AV126" s="105">
        <f>'[2]Pogo Sticks'!$C126</f>
        <v>0</v>
      </c>
      <c r="AW126" s="105">
        <f>'[1]Custom Objects'!$C121</f>
        <v>0</v>
      </c>
      <c r="AX126" s="105"/>
      <c r="AY126" s="105" t="str">
        <f>'[3]Items (MC)'!B126</f>
        <v>Cauldron</v>
      </c>
      <c r="AZ126" s="105" t="str">
        <f>'[3]Blocks (MC)'!B126</f>
        <v>Lit Redstone Lamp</v>
      </c>
    </row>
    <row r="127" spans="3:52" ht="13.15" x14ac:dyDescent="0.4">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Tools'!C127</f>
        <v>0</v>
      </c>
      <c r="AV127" s="105">
        <f>'[2]Pogo Sticks'!$C127</f>
        <v>0</v>
      </c>
      <c r="AW127" s="105">
        <f>'[1]Custom Objects'!$C122</f>
        <v>0</v>
      </c>
      <c r="AX127" s="105"/>
      <c r="AY127" s="105" t="str">
        <f>'[3]Items (MC)'!B127</f>
        <v>Ender Eye</v>
      </c>
      <c r="AZ127" s="105" t="str">
        <f>'[3]Blocks (MC)'!B127</f>
        <v>Double Wooden Slab</v>
      </c>
    </row>
    <row r="128" spans="3:52" ht="13.15" x14ac:dyDescent="0.4">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Tools'!C128</f>
        <v>0</v>
      </c>
      <c r="AV128" s="105">
        <f>'[2]Pogo Sticks'!$C128</f>
        <v>0</v>
      </c>
      <c r="AW128" s="105">
        <f>'[1]Custom Objects'!$C123</f>
        <v>0</v>
      </c>
      <c r="AX128" s="105"/>
      <c r="AY128" s="105" t="str">
        <f>'[3]Items (MC)'!B128</f>
        <v>Speckled Melon</v>
      </c>
      <c r="AZ128" s="105" t="str">
        <f>'[3]Blocks (MC)'!B128</f>
        <v>Wooden Slab</v>
      </c>
    </row>
    <row r="129" spans="3:52" ht="13.15" x14ac:dyDescent="0.4">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Tools'!C129</f>
        <v>0</v>
      </c>
      <c r="AV129" s="105">
        <f>'[2]Pogo Sticks'!$C129</f>
        <v>0</v>
      </c>
      <c r="AW129" s="105">
        <f>'[1]Custom Objects'!$C124</f>
        <v>0</v>
      </c>
      <c r="AX129" s="105"/>
      <c r="AY129" s="105" t="str">
        <f>'[3]Items (MC)'!B129</f>
        <v>Spawn Egg</v>
      </c>
      <c r="AZ129" s="105" t="str">
        <f>'[3]Blocks (MC)'!B129</f>
        <v>Cocoa</v>
      </c>
    </row>
    <row r="130" spans="3:52" ht="13.15" x14ac:dyDescent="0.4">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Tools'!C130</f>
        <v>0</v>
      </c>
      <c r="AV130" s="105">
        <f>'[2]Pogo Sticks'!$C130</f>
        <v>0</v>
      </c>
      <c r="AW130" s="105">
        <f>'[1]Custom Objects'!$C125</f>
        <v>0</v>
      </c>
      <c r="AX130" s="105"/>
      <c r="AY130" s="105" t="str">
        <f>'[3]Items (MC)'!B130</f>
        <v>Experience Bottle</v>
      </c>
      <c r="AZ130" s="105" t="str">
        <f>'[3]Blocks (MC)'!B130</f>
        <v>Sandstone Stairs</v>
      </c>
    </row>
    <row r="131" spans="3:52" ht="13.15" x14ac:dyDescent="0.4">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Tools'!C131</f>
        <v>0</v>
      </c>
      <c r="AV131" s="105">
        <f>'[2]Pogo Sticks'!$C131</f>
        <v>0</v>
      </c>
      <c r="AW131" s="105">
        <f>'[1]Custom Objects'!$C126</f>
        <v>0</v>
      </c>
      <c r="AX131" s="105"/>
      <c r="AY131" s="105" t="str">
        <f>'[3]Items (MC)'!B131</f>
        <v>Fire Charge</v>
      </c>
      <c r="AZ131" s="105" t="str">
        <f>'[3]Blocks (MC)'!B131</f>
        <v>Emerald Ore</v>
      </c>
    </row>
    <row r="132" spans="3:52" ht="13.15" x14ac:dyDescent="0.4">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Tools'!C132</f>
        <v>0</v>
      </c>
      <c r="AV132" s="105">
        <f>'[2]Pogo Sticks'!$C132</f>
        <v>0</v>
      </c>
      <c r="AW132" s="105">
        <f>'[1]Custom Objects'!$C127</f>
        <v>0</v>
      </c>
      <c r="AX132" s="105"/>
      <c r="AY132" s="105" t="str">
        <f>'[3]Items (MC)'!B132</f>
        <v>Writable Book</v>
      </c>
      <c r="AZ132" s="105" t="str">
        <f>'[3]Blocks (MC)'!B132</f>
        <v>Ender Chest</v>
      </c>
    </row>
    <row r="133" spans="3:52" ht="13.15" x14ac:dyDescent="0.4">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Tools'!C133</f>
        <v>0</v>
      </c>
      <c r="AV133" s="105">
        <f>'[2]Pogo Sticks'!$C133</f>
        <v>0</v>
      </c>
      <c r="AW133" s="105">
        <f>'[1]Custom Objects'!$C128</f>
        <v>0</v>
      </c>
      <c r="AX133" s="105"/>
      <c r="AY133" s="105" t="str">
        <f>'[3]Items (MC)'!B133</f>
        <v>Written Book</v>
      </c>
      <c r="AZ133" s="105" t="str">
        <f>'[3]Blocks (MC)'!B133</f>
        <v>Tripwire Hook</v>
      </c>
    </row>
    <row r="134" spans="3:52" ht="13.15" x14ac:dyDescent="0.4">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Tools'!C134</f>
        <v>0</v>
      </c>
      <c r="AV134" s="105">
        <f>'[2]Pogo Sticks'!$C134</f>
        <v>0</v>
      </c>
      <c r="AW134" s="105">
        <f>'[1]Custom Objects'!$C129</f>
        <v>0</v>
      </c>
      <c r="AX134" s="105"/>
      <c r="AY134" s="105" t="str">
        <f>'[3]Items (MC)'!B134</f>
        <v>Emerald</v>
      </c>
      <c r="AZ134" s="105" t="str">
        <f>'[3]Blocks (MC)'!B134</f>
        <v>Tripwire</v>
      </c>
    </row>
    <row r="135" spans="3:52" ht="13.15" x14ac:dyDescent="0.4">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Tools'!C135</f>
        <v>0</v>
      </c>
      <c r="AV135" s="105">
        <f>'[2]Pogo Sticks'!$C135</f>
        <v>0</v>
      </c>
      <c r="AW135" s="105">
        <f>'[1]Custom Objects'!$C130</f>
        <v>0</v>
      </c>
      <c r="AX135" s="105"/>
      <c r="AY135" s="105" t="str">
        <f>'[3]Items (MC)'!B135</f>
        <v>Item Frame</v>
      </c>
      <c r="AZ135" s="105" t="str">
        <f>'[3]Blocks (MC)'!B135</f>
        <v>Emerald Block</v>
      </c>
    </row>
    <row r="136" spans="3:52" ht="13.15" x14ac:dyDescent="0.4">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Tools'!C136</f>
        <v>0</v>
      </c>
      <c r="AV136" s="105">
        <f>'[2]Pogo Sticks'!$C136</f>
        <v>0</v>
      </c>
      <c r="AW136" s="105">
        <f>'[1]Custom Objects'!$C131</f>
        <v>0</v>
      </c>
      <c r="AX136" s="105"/>
      <c r="AY136" s="105" t="str">
        <f>'[3]Items (MC)'!B136</f>
        <v>Flower Pot</v>
      </c>
      <c r="AZ136" s="105" t="str">
        <f>'[3]Blocks (MC)'!B136</f>
        <v>Spruce Stairs</v>
      </c>
    </row>
    <row r="137" spans="3:52" ht="13.15" x14ac:dyDescent="0.4">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Tools'!C137</f>
        <v>0</v>
      </c>
      <c r="AV137" s="105">
        <f>'[2]Pogo Sticks'!$C137</f>
        <v>0</v>
      </c>
      <c r="AW137" s="105">
        <f>'[1]Custom Objects'!$C132</f>
        <v>0</v>
      </c>
      <c r="AX137" s="105"/>
      <c r="AY137" s="105" t="str">
        <f>'[3]Items (MC)'!B137</f>
        <v>Carrot</v>
      </c>
      <c r="AZ137" s="105" t="str">
        <f>'[3]Blocks (MC)'!B137</f>
        <v>Birch Stairs</v>
      </c>
    </row>
    <row r="138" spans="3:52" ht="13.15" x14ac:dyDescent="0.4">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Tools'!C138</f>
        <v>0</v>
      </c>
      <c r="AV138" s="105">
        <f>'[2]Pogo Sticks'!$C138</f>
        <v>0</v>
      </c>
      <c r="AW138" s="105">
        <f>'[1]Custom Objects'!$C133</f>
        <v>0</v>
      </c>
      <c r="AX138" s="105"/>
      <c r="AY138" s="105" t="str">
        <f>'[3]Items (MC)'!B138</f>
        <v>Potato</v>
      </c>
      <c r="AZ138" s="105" t="str">
        <f>'[3]Blocks (MC)'!B138</f>
        <v>Jungle Stairs</v>
      </c>
    </row>
    <row r="139" spans="3:52" ht="13.15" x14ac:dyDescent="0.4">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Tools'!C139</f>
        <v>0</v>
      </c>
      <c r="AV139" s="105">
        <f>'[2]Pogo Sticks'!$C139</f>
        <v>0</v>
      </c>
      <c r="AW139" s="105">
        <f>'[1]Custom Objects'!$C134</f>
        <v>0</v>
      </c>
      <c r="AX139" s="105"/>
      <c r="AY139" s="105" t="str">
        <f>'[3]Items (MC)'!B139</f>
        <v>Baked Potato</v>
      </c>
      <c r="AZ139" s="105" t="str">
        <f>'[3]Blocks (MC)'!B139</f>
        <v>Command Block</v>
      </c>
    </row>
    <row r="140" spans="3:52" ht="13.15" x14ac:dyDescent="0.4">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Tools'!C140</f>
        <v>0</v>
      </c>
      <c r="AV140" s="105">
        <f>'[2]Pogo Sticks'!$C140</f>
        <v>0</v>
      </c>
      <c r="AW140" s="105">
        <f>'[1]Custom Objects'!$C135</f>
        <v>0</v>
      </c>
      <c r="AX140" s="105"/>
      <c r="AY140" s="105" t="str">
        <f>'[3]Items (MC)'!B140</f>
        <v>Poisonous Potato</v>
      </c>
      <c r="AZ140" s="105" t="str">
        <f>'[3]Blocks (MC)'!B140</f>
        <v>Beacon</v>
      </c>
    </row>
    <row r="141" spans="3:52" ht="13.15" x14ac:dyDescent="0.4">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Tools'!C141</f>
        <v>0</v>
      </c>
      <c r="AV141" s="105">
        <f>'[2]Pogo Sticks'!$C141</f>
        <v>0</v>
      </c>
      <c r="AW141" s="105">
        <f>'[1]Custom Objects'!$C136</f>
        <v>0</v>
      </c>
      <c r="AX141" s="105"/>
      <c r="AY141" s="105" t="str">
        <f>'[3]Items (MC)'!B141</f>
        <v>Map</v>
      </c>
      <c r="AZ141" s="105" t="str">
        <f>'[3]Blocks (MC)'!B141</f>
        <v>Cobblestone Wall</v>
      </c>
    </row>
    <row r="142" spans="3:52" ht="13.15" x14ac:dyDescent="0.4">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Tools'!C142</f>
        <v>0</v>
      </c>
      <c r="AV142" s="105">
        <f>'[2]Pogo Sticks'!$C142</f>
        <v>0</v>
      </c>
      <c r="AW142" s="105">
        <f>'[1]Custom Objects'!$C137</f>
        <v>0</v>
      </c>
      <c r="AX142" s="105"/>
      <c r="AY142" s="105" t="str">
        <f>'[3]Items (MC)'!B142</f>
        <v>Golden Carrot</v>
      </c>
      <c r="AZ142" s="105" t="str">
        <f>'[3]Blocks (MC)'!B142</f>
        <v>Flower Pot</v>
      </c>
    </row>
    <row r="143" spans="3:52" ht="13.15" x14ac:dyDescent="0.4">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Tools'!C143</f>
        <v>0</v>
      </c>
      <c r="AV143" s="105">
        <f>'[2]Pogo Sticks'!$C143</f>
        <v>0</v>
      </c>
      <c r="AW143" s="105">
        <f>'[1]Custom Objects'!$C138</f>
        <v>0</v>
      </c>
      <c r="AX143" s="105"/>
      <c r="AY143" s="105" t="str">
        <f>'[3]Items (MC)'!B143</f>
        <v>Skull</v>
      </c>
      <c r="AZ143" s="105" t="str">
        <f>'[3]Blocks (MC)'!B143</f>
        <v>Carrots</v>
      </c>
    </row>
    <row r="144" spans="3:52" ht="13.15" x14ac:dyDescent="0.4">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Tools'!C144</f>
        <v>0</v>
      </c>
      <c r="AV144" s="105">
        <f>'[2]Pogo Sticks'!$C144</f>
        <v>0</v>
      </c>
      <c r="AW144" s="105">
        <f>'[1]Custom Objects'!$C139</f>
        <v>0</v>
      </c>
      <c r="AX144" s="105"/>
      <c r="AY144" s="105" t="str">
        <f>'[3]Items (MC)'!B144</f>
        <v>Carrot On A Stick</v>
      </c>
      <c r="AZ144" s="105" t="str">
        <f>'[3]Blocks (MC)'!B144</f>
        <v>Potatoes</v>
      </c>
    </row>
    <row r="145" spans="3:52" ht="13.15" x14ac:dyDescent="0.4">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Tools'!C145</f>
        <v>0</v>
      </c>
      <c r="AV145" s="105">
        <f>'[2]Pogo Sticks'!$C145</f>
        <v>0</v>
      </c>
      <c r="AW145" s="105">
        <f>'[1]Custom Objects'!$C140</f>
        <v>0</v>
      </c>
      <c r="AX145" s="105"/>
      <c r="AY145" s="105" t="str">
        <f>'[3]Items (MC)'!B145</f>
        <v>Nether Star</v>
      </c>
      <c r="AZ145" s="105" t="str">
        <f>'[3]Blocks (MC)'!B145</f>
        <v>Wooden Button</v>
      </c>
    </row>
    <row r="146" spans="3:52" ht="13.15" x14ac:dyDescent="0.4">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Tools'!C146</f>
        <v>0</v>
      </c>
      <c r="AV146" s="105">
        <f>'[2]Pogo Sticks'!$C146</f>
        <v>0</v>
      </c>
      <c r="AW146" s="105">
        <f>'[1]Custom Objects'!$C141</f>
        <v>0</v>
      </c>
      <c r="AX146" s="105"/>
      <c r="AY146" s="105" t="str">
        <f>'[3]Items (MC)'!B146</f>
        <v>Pumpkin Pie</v>
      </c>
      <c r="AZ146" s="105" t="str">
        <f>'[3]Blocks (MC)'!B146</f>
        <v>Skull</v>
      </c>
    </row>
    <row r="147" spans="3:52" ht="13.15" x14ac:dyDescent="0.4">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Tools'!C147</f>
        <v>0</v>
      </c>
      <c r="AV147" s="105">
        <f>'[2]Pogo Sticks'!$C147</f>
        <v>0</v>
      </c>
      <c r="AW147" s="105">
        <f>'[1]Custom Objects'!$C142</f>
        <v>0</v>
      </c>
      <c r="AX147" s="105"/>
      <c r="AY147" s="105" t="str">
        <f>'[3]Items (MC)'!B147</f>
        <v>Fireworks</v>
      </c>
      <c r="AZ147" s="105" t="str">
        <f>'[3]Blocks (MC)'!B147</f>
        <v>Anvil</v>
      </c>
    </row>
    <row r="148" spans="3:52" ht="13.15" x14ac:dyDescent="0.4">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Tools'!C148</f>
        <v>0</v>
      </c>
      <c r="AV148" s="105">
        <f>'[2]Pogo Sticks'!$C148</f>
        <v>0</v>
      </c>
      <c r="AW148" s="105">
        <f>'[1]Custom Objects'!$C143</f>
        <v>0</v>
      </c>
      <c r="AX148" s="105"/>
      <c r="AY148" s="105" t="str">
        <f>'[3]Items (MC)'!B148</f>
        <v>Firework Charge</v>
      </c>
      <c r="AZ148" s="105" t="str">
        <f>'[3]Blocks (MC)'!B148</f>
        <v>Trapped Chest</v>
      </c>
    </row>
    <row r="149" spans="3:52" ht="13.15" x14ac:dyDescent="0.4">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Tools'!C149</f>
        <v>0</v>
      </c>
      <c r="AV149" s="105">
        <f>'[2]Pogo Sticks'!$C149</f>
        <v>0</v>
      </c>
      <c r="AW149" s="105">
        <f>'[1]Custom Objects'!$C144</f>
        <v>0</v>
      </c>
      <c r="AX149" s="105"/>
      <c r="AY149" s="105" t="str">
        <f>'[3]Items (MC)'!B149</f>
        <v>Enchanted Book</v>
      </c>
      <c r="AZ149" s="105" t="str">
        <f>'[3]Blocks (MC)'!B149</f>
        <v>Light Weighted Pressure Plate</v>
      </c>
    </row>
    <row r="150" spans="3:52" ht="13.15" x14ac:dyDescent="0.4">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Tools'!C150</f>
        <v>0</v>
      </c>
      <c r="AV150" s="105">
        <f>'[2]Pogo Sticks'!$C150</f>
        <v>0</v>
      </c>
      <c r="AW150" s="105">
        <f>'[1]Custom Objects'!$C145</f>
        <v>0</v>
      </c>
      <c r="AX150" s="105"/>
      <c r="AY150" s="105" t="str">
        <f>'[3]Items (MC)'!B150</f>
        <v>Comparator</v>
      </c>
      <c r="AZ150" s="105" t="str">
        <f>'[3]Blocks (MC)'!B150</f>
        <v>Heavy Weighted Pressure Plate</v>
      </c>
    </row>
    <row r="151" spans="3:52" ht="13.15" x14ac:dyDescent="0.4">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Tools'!C151</f>
        <v>0</v>
      </c>
      <c r="AV151" s="105">
        <f>'[2]Pogo Sticks'!$C151</f>
        <v>0</v>
      </c>
      <c r="AW151" s="105">
        <f>'[1]Custom Objects'!$C146</f>
        <v>0</v>
      </c>
      <c r="AX151" s="105"/>
      <c r="AY151" s="105" t="str">
        <f>'[3]Items (MC)'!B151</f>
        <v>Netherbrick</v>
      </c>
      <c r="AZ151" s="105" t="str">
        <f>'[3]Blocks (MC)'!B151</f>
        <v>Unpowered Comparator</v>
      </c>
    </row>
    <row r="152" spans="3:52" ht="13.15" x14ac:dyDescent="0.4">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Tools'!C152</f>
        <v>0</v>
      </c>
      <c r="AV152" s="105">
        <f>'[2]Pogo Sticks'!$C152</f>
        <v>0</v>
      </c>
      <c r="AW152" s="105">
        <f>'[1]Custom Objects'!$C147</f>
        <v>0</v>
      </c>
      <c r="AX152" s="105"/>
      <c r="AY152" s="105" t="str">
        <f>'[3]Items (MC)'!B152</f>
        <v>Quartz</v>
      </c>
      <c r="AZ152" s="105" t="str">
        <f>'[3]Blocks (MC)'!B152</f>
        <v>Powered Comparator</v>
      </c>
    </row>
    <row r="153" spans="3:52" ht="13.15" x14ac:dyDescent="0.4">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Tools'!C153</f>
        <v>0</v>
      </c>
      <c r="AV153" s="105">
        <f>'[2]Pogo Sticks'!$C153</f>
        <v>0</v>
      </c>
      <c r="AW153" s="105">
        <f>'[1]Custom Objects'!$C148</f>
        <v>0</v>
      </c>
      <c r="AX153" s="105"/>
      <c r="AY153" s="105" t="str">
        <f>'[3]Items (MC)'!B153</f>
        <v>Tnt Minecart</v>
      </c>
      <c r="AZ153" s="105" t="str">
        <f>'[3]Blocks (MC)'!B153</f>
        <v>Daylight Detector</v>
      </c>
    </row>
    <row r="154" spans="3:52" ht="13.15" x14ac:dyDescent="0.4">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Tools'!C154</f>
        <v>0</v>
      </c>
      <c r="AV154" s="105">
        <f>'[2]Pogo Sticks'!$C154</f>
        <v>0</v>
      </c>
      <c r="AW154" s="105">
        <f>'[1]Custom Objects'!$C149</f>
        <v>0</v>
      </c>
      <c r="AX154" s="105"/>
      <c r="AY154" s="105" t="str">
        <f>'[3]Items (MC)'!B154</f>
        <v>Hopper Minecart</v>
      </c>
      <c r="AZ154" s="105" t="str">
        <f>'[3]Blocks (MC)'!B154</f>
        <v>Redstone Block</v>
      </c>
    </row>
    <row r="155" spans="3:52" ht="13.15" x14ac:dyDescent="0.4">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Tools'!C155</f>
        <v>0</v>
      </c>
      <c r="AV155" s="105">
        <f>'[2]Pogo Sticks'!$C155</f>
        <v>0</v>
      </c>
      <c r="AW155" s="105">
        <f>'[1]Custom Objects'!$C150</f>
        <v>0</v>
      </c>
      <c r="AX155" s="105"/>
      <c r="AY155" s="105" t="str">
        <f>'[3]Items (MC)'!B155</f>
        <v>0</v>
      </c>
      <c r="AZ155" s="105" t="str">
        <f>'[3]Blocks (MC)'!B155</f>
        <v>Quartz Ore</v>
      </c>
    </row>
    <row r="156" spans="3:52" ht="13.15" x14ac:dyDescent="0.4">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Tools'!C156</f>
        <v>0</v>
      </c>
      <c r="AV156" s="105">
        <f>'[2]Pogo Sticks'!$C156</f>
        <v>0</v>
      </c>
      <c r="AW156" s="105">
        <f>'[1]Custom Objects'!$C151</f>
        <v>0</v>
      </c>
      <c r="AX156" s="105"/>
      <c r="AY156" s="105" t="str">
        <f>'[3]Items (MC)'!B156</f>
        <v>0</v>
      </c>
      <c r="AZ156" s="105" t="str">
        <f>'[3]Blocks (MC)'!B156</f>
        <v>Hopper</v>
      </c>
    </row>
    <row r="157" spans="3:52" ht="13.15" x14ac:dyDescent="0.4">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Tools'!C157</f>
        <v>0</v>
      </c>
      <c r="AV157" s="105">
        <f>'[2]Pogo Sticks'!$C157</f>
        <v>0</v>
      </c>
      <c r="AW157" s="105">
        <f>'[1]Custom Objects'!$C152</f>
        <v>0</v>
      </c>
      <c r="AX157" s="105"/>
      <c r="AY157" s="105" t="str">
        <f>'[3]Items (MC)'!B157</f>
        <v>0</v>
      </c>
      <c r="AZ157" s="105" t="str">
        <f>'[3]Blocks (MC)'!B157</f>
        <v>Quartz Block</v>
      </c>
    </row>
    <row r="158" spans="3:52" ht="13.15" x14ac:dyDescent="0.4">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Tools'!C158</f>
        <v>0</v>
      </c>
      <c r="AV158" s="105">
        <f>'[2]Pogo Sticks'!$C158</f>
        <v>0</v>
      </c>
      <c r="AW158" s="105">
        <f>'[1]Custom Objects'!$C153</f>
        <v>0</v>
      </c>
      <c r="AX158" s="105"/>
      <c r="AY158" s="105" t="str">
        <f>'[3]Items (MC)'!B158</f>
        <v>0</v>
      </c>
      <c r="AZ158" s="105" t="str">
        <f>'[3]Blocks (MC)'!B158</f>
        <v>Quartz Stairs</v>
      </c>
    </row>
    <row r="159" spans="3:52" ht="13.15" x14ac:dyDescent="0.4">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Tools'!C159</f>
        <v>0</v>
      </c>
      <c r="AV159" s="105">
        <f>'[2]Pogo Sticks'!$C159</f>
        <v>0</v>
      </c>
      <c r="AW159" s="105">
        <f>'[1]Custom Objects'!$C154</f>
        <v>0</v>
      </c>
      <c r="AX159" s="105"/>
      <c r="AY159" s="105" t="str">
        <f>'[3]Items (MC)'!B159</f>
        <v>0</v>
      </c>
      <c r="AZ159" s="105" t="str">
        <f>'[3]Blocks (MC)'!B159</f>
        <v>Activator Rail</v>
      </c>
    </row>
    <row r="160" spans="3:52" ht="13.15" x14ac:dyDescent="0.4">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Tools'!C160</f>
        <v>0</v>
      </c>
      <c r="AV160" s="105">
        <f>'[2]Pogo Sticks'!$C160</f>
        <v>0</v>
      </c>
      <c r="AW160" s="105">
        <f>'[1]Custom Objects'!$C155</f>
        <v>0</v>
      </c>
      <c r="AX160" s="105"/>
      <c r="AY160" s="105" t="str">
        <f>'[3]Items (MC)'!B160</f>
        <v>0</v>
      </c>
      <c r="AZ160" s="105" t="str">
        <f>'[3]Blocks (MC)'!B160</f>
        <v>Dropper</v>
      </c>
    </row>
    <row r="161" spans="3:52" ht="13.15" x14ac:dyDescent="0.4">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Tools'!C161</f>
        <v>0</v>
      </c>
      <c r="AV161" s="105">
        <f>'[2]Pogo Sticks'!$C161</f>
        <v>0</v>
      </c>
      <c r="AW161" s="105">
        <f>'[1]Custom Objects'!$C156</f>
        <v>0</v>
      </c>
      <c r="AX161" s="105"/>
      <c r="AY161" s="105" t="str">
        <f>'[3]Items (MC)'!B161</f>
        <v>0</v>
      </c>
      <c r="AZ161" s="105" t="str">
        <f>'[3]Blocks (MC)'!B161</f>
        <v>Stained Hardened Clay</v>
      </c>
    </row>
    <row r="162" spans="3:52" ht="13.15" x14ac:dyDescent="0.4">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Tools'!C162</f>
        <v>0</v>
      </c>
      <c r="AV162" s="105">
        <f>'[2]Pogo Sticks'!$C162</f>
        <v>0</v>
      </c>
      <c r="AW162" s="105">
        <f>'[1]Custom Objects'!$C157</f>
        <v>0</v>
      </c>
      <c r="AX162" s="105"/>
      <c r="AY162" s="105" t="str">
        <f>'[3]Items (MC)'!B162</f>
        <v>0</v>
      </c>
      <c r="AZ162" s="105" t="str">
        <f>'[3]Blocks (MC)'!B162</f>
        <v>Stained Glass Pane</v>
      </c>
    </row>
    <row r="163" spans="3:52" ht="13.15" x14ac:dyDescent="0.4">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Tools'!C163</f>
        <v>0</v>
      </c>
      <c r="AV163" s="105">
        <f>'[2]Pogo Sticks'!$C163</f>
        <v>0</v>
      </c>
      <c r="AW163" s="105">
        <f>'[1]Custom Objects'!$C158</f>
        <v>0</v>
      </c>
      <c r="AX163" s="105"/>
      <c r="AY163" s="105" t="str">
        <f>'[3]Items (MC)'!B163</f>
        <v>Iron Horse Armor</v>
      </c>
      <c r="AZ163" s="105" t="str">
        <f>'[3]Blocks (MC)'!B163</f>
        <v>Leaves2</v>
      </c>
    </row>
    <row r="164" spans="3:52" ht="13.15" x14ac:dyDescent="0.4">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Tools'!C164</f>
        <v>0</v>
      </c>
      <c r="AV164" s="105">
        <f>'[2]Pogo Sticks'!$C164</f>
        <v>0</v>
      </c>
      <c r="AW164" s="105">
        <f>'[1]Custom Objects'!$C159</f>
        <v>0</v>
      </c>
      <c r="AX164" s="105"/>
      <c r="AY164" s="105" t="str">
        <f>'[3]Items (MC)'!B164</f>
        <v>Golden Horse Armor</v>
      </c>
      <c r="AZ164" s="105" t="str">
        <f>'[3]Blocks (MC)'!B164</f>
        <v>Log2</v>
      </c>
    </row>
    <row r="165" spans="3:52" ht="13.15" x14ac:dyDescent="0.4">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Tools'!C165</f>
        <v>0</v>
      </c>
      <c r="AV165" s="105">
        <f>'[2]Pogo Sticks'!$C165</f>
        <v>0</v>
      </c>
      <c r="AW165" s="105">
        <f>'[1]Custom Objects'!$C160</f>
        <v>0</v>
      </c>
      <c r="AX165" s="105"/>
      <c r="AY165" s="105" t="str">
        <f>'[3]Items (MC)'!B165</f>
        <v>Diamond Horse Armor</v>
      </c>
      <c r="AZ165" s="105" t="str">
        <f>'[3]Blocks (MC)'!B165</f>
        <v>Acacia Stairs</v>
      </c>
    </row>
    <row r="166" spans="3:52" ht="13.15" x14ac:dyDescent="0.4">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Tools'!C166</f>
        <v>0</v>
      </c>
      <c r="AV166" s="105">
        <f>'[2]Pogo Sticks'!$C166</f>
        <v>0</v>
      </c>
      <c r="AW166" s="105">
        <f>'[1]Custom Objects'!$C161</f>
        <v>0</v>
      </c>
      <c r="AX166" s="105"/>
      <c r="AY166" s="105" t="str">
        <f>'[3]Items (MC)'!B166</f>
        <v>Lead</v>
      </c>
      <c r="AZ166" s="105" t="str">
        <f>'[3]Blocks (MC)'!B166</f>
        <v>Dark Oak Stairs</v>
      </c>
    </row>
    <row r="167" spans="3:52" ht="13.15" x14ac:dyDescent="0.4">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Tools'!C167</f>
        <v>0</v>
      </c>
      <c r="AV167" s="105">
        <f>'[2]Pogo Sticks'!$C167</f>
        <v>0</v>
      </c>
      <c r="AW167" s="105">
        <f>'[1]Custom Objects'!$C162</f>
        <v>0</v>
      </c>
      <c r="AX167" s="105"/>
      <c r="AY167" s="105" t="str">
        <f>'[3]Items (MC)'!B167</f>
        <v>Name Tag</v>
      </c>
      <c r="AZ167" s="105" t="str">
        <f>'[3]Blocks (MC)'!B167</f>
        <v>Slime</v>
      </c>
    </row>
    <row r="168" spans="3:52" ht="13.15" x14ac:dyDescent="0.4">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Tools'!C168</f>
        <v>0</v>
      </c>
      <c r="AV168" s="105">
        <f>'[2]Pogo Sticks'!$C168</f>
        <v>0</v>
      </c>
      <c r="AW168" s="105">
        <f>'[1]Custom Objects'!$C163</f>
        <v>0</v>
      </c>
      <c r="AX168" s="105"/>
      <c r="AY168" s="105" t="str">
        <f>'[3]Items (MC)'!B168</f>
        <v>Command Block Minecart</v>
      </c>
      <c r="AZ168" s="105" t="str">
        <f>'[3]Blocks (MC)'!B168</f>
        <v>Barrier</v>
      </c>
    </row>
    <row r="169" spans="3:52" ht="13.15" x14ac:dyDescent="0.4">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Tools'!C169</f>
        <v>0</v>
      </c>
      <c r="AV169" s="105">
        <f>'[2]Pogo Sticks'!$C169</f>
        <v>0</v>
      </c>
      <c r="AW169" s="105">
        <f>'[1]Custom Objects'!$C164</f>
        <v>0</v>
      </c>
      <c r="AX169" s="105"/>
      <c r="AY169" s="105" t="str">
        <f>'[3]Items (MC)'!B169</f>
        <v>0</v>
      </c>
      <c r="AZ169" s="105" t="str">
        <f>'[3]Blocks (MC)'!B169</f>
        <v>Iron Trapdoor</v>
      </c>
    </row>
    <row r="170" spans="3:52" ht="13.15" x14ac:dyDescent="0.4">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Tools'!C170</f>
        <v>0</v>
      </c>
      <c r="AV170" s="105">
        <f>'[2]Pogo Sticks'!$C170</f>
        <v>0</v>
      </c>
      <c r="AW170" s="105">
        <f>'[1]Custom Objects'!$C165</f>
        <v>0</v>
      </c>
      <c r="AX170" s="105"/>
      <c r="AY170" s="105" t="str">
        <f>'[3]Items (MC)'!B170</f>
        <v>0</v>
      </c>
      <c r="AZ170" s="105" t="str">
        <f>'[3]Blocks (MC)'!B170</f>
        <v>0</v>
      </c>
    </row>
    <row r="171" spans="3:52" ht="13.15" x14ac:dyDescent="0.4">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Tools'!C171</f>
        <v>0</v>
      </c>
      <c r="AV171" s="105">
        <f>'[2]Pogo Sticks'!$C171</f>
        <v>0</v>
      </c>
      <c r="AW171" s="105">
        <f>'[1]Custom Objects'!$C166</f>
        <v>0</v>
      </c>
      <c r="AX171" s="105"/>
      <c r="AY171" s="105" t="str">
        <f>'[3]Items (MC)'!B171</f>
        <v>0</v>
      </c>
      <c r="AZ171" s="105" t="str">
        <f>'[3]Blocks (MC)'!B171</f>
        <v>0</v>
      </c>
    </row>
    <row r="172" spans="3:52" ht="13.15" x14ac:dyDescent="0.4">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Tools'!C172</f>
        <v>0</v>
      </c>
      <c r="AV172" s="105">
        <f>'[2]Pogo Sticks'!$C172</f>
        <v>0</v>
      </c>
      <c r="AW172" s="105">
        <f>'[1]Custom Objects'!$C167</f>
        <v>0</v>
      </c>
      <c r="AX172" s="105"/>
      <c r="AY172" s="105" t="str">
        <f>'[3]Items (MC)'!B172</f>
        <v>0</v>
      </c>
      <c r="AZ172" s="105" t="str">
        <f>'[3]Blocks (MC)'!B172</f>
        <v>Hay Block</v>
      </c>
    </row>
    <row r="173" spans="3:52" ht="13.15" x14ac:dyDescent="0.4">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Tools'!C173</f>
        <v>0</v>
      </c>
      <c r="AV173" s="105">
        <f>'[2]Pogo Sticks'!$C173</f>
        <v>0</v>
      </c>
      <c r="AW173" s="105">
        <f>'[1]Custom Objects'!$C168</f>
        <v>0</v>
      </c>
      <c r="AX173" s="105"/>
      <c r="AY173" s="105" t="str">
        <f>'[3]Items (MC)'!B173</f>
        <v>0</v>
      </c>
      <c r="AZ173" s="105" t="str">
        <f>'[3]Blocks (MC)'!B173</f>
        <v>Carpet</v>
      </c>
    </row>
    <row r="174" spans="3:52" ht="13.15" x14ac:dyDescent="0.4">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Tools'!C174</f>
        <v>0</v>
      </c>
      <c r="AV174" s="105">
        <f>'[2]Pogo Sticks'!$C174</f>
        <v>0</v>
      </c>
      <c r="AW174" s="105">
        <f>'[1]Custom Objects'!$C169</f>
        <v>0</v>
      </c>
      <c r="AX174" s="105"/>
      <c r="AY174" s="105" t="str">
        <f>'[3]Items (MC)'!B174</f>
        <v>0</v>
      </c>
      <c r="AZ174" s="105" t="str">
        <f>'[3]Blocks (MC)'!B174</f>
        <v>Hardened Clay</v>
      </c>
    </row>
    <row r="175" spans="3:52" ht="13.15" x14ac:dyDescent="0.4">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Tools'!C175</f>
        <v>0</v>
      </c>
      <c r="AV175" s="105">
        <f>'[2]Pogo Sticks'!$C175</f>
        <v>0</v>
      </c>
      <c r="AW175" s="105">
        <f>'[1]Custom Objects'!$C170</f>
        <v>0</v>
      </c>
      <c r="AX175" s="105"/>
      <c r="AY175" s="105" t="str">
        <f>'[3]Items (MC)'!B175</f>
        <v>0</v>
      </c>
      <c r="AZ175" s="105" t="str">
        <f>'[3]Blocks (MC)'!B175</f>
        <v>Coal Block</v>
      </c>
    </row>
    <row r="176" spans="3:52" ht="13.15" x14ac:dyDescent="0.4">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Tools'!C176</f>
        <v>0</v>
      </c>
      <c r="AV176" s="105">
        <f>'[2]Pogo Sticks'!$C176</f>
        <v>0</v>
      </c>
      <c r="AW176" s="105">
        <f>'[1]Custom Objects'!$C171</f>
        <v>0</v>
      </c>
      <c r="AX176" s="105"/>
      <c r="AY176" s="105" t="str">
        <f>'[3]Items (MC)'!B176</f>
        <v>0</v>
      </c>
      <c r="AZ176" s="105" t="str">
        <f>'[3]Blocks (MC)'!B176</f>
        <v>Packed Ice</v>
      </c>
    </row>
    <row r="177" spans="3:52" ht="13.15" x14ac:dyDescent="0.4">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Tools'!C177</f>
        <v>0</v>
      </c>
      <c r="AV177" s="105">
        <f>'[2]Pogo Sticks'!$C177</f>
        <v>0</v>
      </c>
      <c r="AW177" s="105">
        <f>'[1]Custom Objects'!$C172</f>
        <v>0</v>
      </c>
      <c r="AX177" s="105"/>
      <c r="AY177" s="105" t="str">
        <f>'[3]Items (MC)'!B177</f>
        <v>0</v>
      </c>
      <c r="AZ177" s="105" t="str">
        <f>'[3]Blocks (MC)'!B177</f>
        <v>Double Plant</v>
      </c>
    </row>
    <row r="178" spans="3:52" ht="13.15" x14ac:dyDescent="0.4">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Tools'!C178</f>
        <v>0</v>
      </c>
      <c r="AV178" s="105">
        <f>'[2]Pogo Sticks'!$C178</f>
        <v>0</v>
      </c>
      <c r="AW178" s="105">
        <f>'[1]Custom Objects'!$C173</f>
        <v>0</v>
      </c>
      <c r="AX178" s="105"/>
      <c r="AY178" s="105" t="str">
        <f>'[3]Items (MC)'!B178</f>
        <v>Record 13</v>
      </c>
      <c r="AZ178" s="105">
        <f>'[3]Blocks (MC)'!B178</f>
        <v>0</v>
      </c>
    </row>
    <row r="179" spans="3:52" ht="13.15" x14ac:dyDescent="0.4">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Tools'!C179</f>
        <v>0</v>
      </c>
      <c r="AV179" s="105">
        <f>'[2]Pogo Sticks'!$C179</f>
        <v>0</v>
      </c>
      <c r="AW179" s="105">
        <f>'[1]Custom Objects'!$C174</f>
        <v>0</v>
      </c>
      <c r="AX179" s="105"/>
      <c r="AY179" s="105" t="str">
        <f>'[3]Items (MC)'!B179</f>
        <v>Record Cat</v>
      </c>
      <c r="AZ179" s="105">
        <f>'[3]Blocks (MC)'!B179</f>
        <v>0</v>
      </c>
    </row>
    <row r="180" spans="3:52" ht="13.15" x14ac:dyDescent="0.4">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Tools'!C180</f>
        <v>0</v>
      </c>
      <c r="AV180" s="105">
        <f>'[2]Pogo Sticks'!$C180</f>
        <v>0</v>
      </c>
      <c r="AW180" s="105">
        <f>'[1]Custom Objects'!$C175</f>
        <v>0</v>
      </c>
      <c r="AX180" s="105"/>
      <c r="AY180" s="105" t="str">
        <f>'[3]Items (MC)'!B180</f>
        <v>Record Blocks</v>
      </c>
      <c r="AZ180" s="105">
        <f>'[3]Blocks (MC)'!B180</f>
        <v>0</v>
      </c>
    </row>
    <row r="181" spans="3:52" ht="13.15" x14ac:dyDescent="0.4">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Tools'!C181</f>
        <v>0</v>
      </c>
      <c r="AV181" s="105">
        <f>'[2]Pogo Sticks'!$C181</f>
        <v>0</v>
      </c>
      <c r="AW181" s="105">
        <f>'[1]Custom Objects'!$C176</f>
        <v>0</v>
      </c>
      <c r="AX181" s="105"/>
      <c r="AY181" s="105" t="str">
        <f>'[3]Items (MC)'!B181</f>
        <v>Record Chirp</v>
      </c>
      <c r="AZ181" s="105">
        <f>'[3]Blocks (MC)'!B181</f>
        <v>0</v>
      </c>
    </row>
    <row r="182" spans="3:52" ht="13.15" x14ac:dyDescent="0.4">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Tools'!C182</f>
        <v>0</v>
      </c>
      <c r="AV182" s="105">
        <f>'[2]Pogo Sticks'!$C182</f>
        <v>0</v>
      </c>
      <c r="AW182" s="105">
        <f>'[1]Custom Objects'!$C177</f>
        <v>0</v>
      </c>
      <c r="AX182" s="105"/>
      <c r="AY182" s="105" t="str">
        <f>'[3]Items (MC)'!B182</f>
        <v>Record Far</v>
      </c>
      <c r="AZ182" s="105">
        <f>'[3]Blocks (MC)'!B182</f>
        <v>0</v>
      </c>
    </row>
    <row r="183" spans="3:52" ht="13.15" x14ac:dyDescent="0.4">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Tools'!C183</f>
        <v>0</v>
      </c>
      <c r="AV183" s="105">
        <f>'[2]Pogo Sticks'!$C183</f>
        <v>0</v>
      </c>
      <c r="AW183" s="105">
        <f>'[1]Custom Objects'!$C178</f>
        <v>0</v>
      </c>
      <c r="AX183" s="105"/>
      <c r="AY183" s="105" t="str">
        <f>'[3]Items (MC)'!B183</f>
        <v>Record Mall</v>
      </c>
      <c r="AZ183" s="105">
        <f>'[3]Blocks (MC)'!B183</f>
        <v>0</v>
      </c>
    </row>
    <row r="184" spans="3:52" x14ac:dyDescent="0.35">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Tools'!C184</f>
        <v>0</v>
      </c>
      <c r="AV184" s="105">
        <f>'[2]Pogo Sticks'!$C184</f>
        <v>0</v>
      </c>
      <c r="AW184" s="105">
        <f>'[1]Custom Objects'!$C179</f>
        <v>0</v>
      </c>
      <c r="AX184" s="105"/>
      <c r="AY184" s="105" t="str">
        <f>'[3]Items (MC)'!B184</f>
        <v>Record Mellohi</v>
      </c>
      <c r="AZ184" s="105">
        <f>'[3]Blocks (MC)'!B184</f>
        <v>0</v>
      </c>
    </row>
    <row r="185" spans="3:52" x14ac:dyDescent="0.35">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Tools'!C185</f>
        <v>0</v>
      </c>
      <c r="AV185" s="105">
        <f>'[2]Pogo Sticks'!$C185</f>
        <v>0</v>
      </c>
      <c r="AW185" s="105">
        <f>'[1]Custom Objects'!$C180</f>
        <v>0</v>
      </c>
      <c r="AX185" s="105"/>
      <c r="AY185" s="105" t="str">
        <f>'[3]Items (MC)'!B185</f>
        <v>Record Stal</v>
      </c>
      <c r="AZ185" s="105">
        <f>'[3]Blocks (MC)'!B185</f>
        <v>0</v>
      </c>
    </row>
    <row r="186" spans="3:52" x14ac:dyDescent="0.35">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Tools'!C186</f>
        <v>0</v>
      </c>
      <c r="AV186" s="105">
        <f>'[2]Pogo Sticks'!$C186</f>
        <v>0</v>
      </c>
      <c r="AW186" s="105">
        <f>'[1]Custom Objects'!$C181</f>
        <v>0</v>
      </c>
      <c r="AX186" s="105"/>
      <c r="AY186" s="105" t="str">
        <f>'[3]Items (MC)'!B186</f>
        <v>Record Strad</v>
      </c>
      <c r="AZ186" s="105">
        <f>'[3]Blocks (MC)'!B186</f>
        <v>0</v>
      </c>
    </row>
    <row r="187" spans="3:52" x14ac:dyDescent="0.35">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Tools'!C187</f>
        <v>0</v>
      </c>
      <c r="AV187" s="105">
        <f>'[2]Pogo Sticks'!$C187</f>
        <v>0</v>
      </c>
      <c r="AW187" s="105">
        <f>'[1]Custom Objects'!$C182</f>
        <v>0</v>
      </c>
      <c r="AX187" s="105"/>
      <c r="AY187" s="105" t="str">
        <f>'[3]Items (MC)'!B187</f>
        <v>Record Ward</v>
      </c>
      <c r="AZ187" s="105">
        <f>'[3]Blocks (MC)'!B187</f>
        <v>0</v>
      </c>
    </row>
    <row r="188" spans="3:52" x14ac:dyDescent="0.35">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Tools'!C188</f>
        <v>0</v>
      </c>
      <c r="AV188" s="105">
        <f>'[2]Pogo Sticks'!$C188</f>
        <v>0</v>
      </c>
      <c r="AW188" s="105">
        <f>'[1]Custom Objects'!$C183</f>
        <v>0</v>
      </c>
      <c r="AX188" s="105"/>
      <c r="AY188" s="105" t="str">
        <f>'[3]Items (MC)'!B188</f>
        <v>Record 11</v>
      </c>
      <c r="AZ188" s="105">
        <f>'[3]Blocks (MC)'!B188</f>
        <v>0</v>
      </c>
    </row>
    <row r="189" spans="3:52" x14ac:dyDescent="0.35">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Tools'!C189</f>
        <v>0</v>
      </c>
      <c r="AV189" s="105">
        <f>'[2]Pogo Sticks'!$C189</f>
        <v>0</v>
      </c>
      <c r="AW189" s="105">
        <f>'[1]Custom Objects'!$C184</f>
        <v>0</v>
      </c>
      <c r="AX189" s="105"/>
      <c r="AY189" s="105" t="str">
        <f>'[3]Items (MC)'!B189</f>
        <v>Record Wait</v>
      </c>
      <c r="AZ189" s="105">
        <f>'[3]Blocks (MC)'!B189</f>
        <v>0</v>
      </c>
    </row>
    <row r="190" spans="3:52" x14ac:dyDescent="0.35">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Tools'!C190</f>
        <v>0</v>
      </c>
      <c r="AV190" s="105">
        <f>'[2]Pogo Sticks'!$C190</f>
        <v>0</v>
      </c>
      <c r="AW190" s="105">
        <f>'[1]Custom Objects'!$C185</f>
        <v>0</v>
      </c>
      <c r="AX190" s="105"/>
      <c r="AY190" s="105">
        <f>'[3]Items (MC)'!A190</f>
        <v>0</v>
      </c>
      <c r="AZ190" s="105">
        <f>'[3]Blocks (MC)'!A190</f>
        <v>0</v>
      </c>
    </row>
    <row r="191" spans="3:52" x14ac:dyDescent="0.35">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Tools'!C191</f>
        <v>0</v>
      </c>
      <c r="AV191" s="105">
        <f>'[2]Pogo Sticks'!$C191</f>
        <v>0</v>
      </c>
      <c r="AW191" s="105">
        <f>'[1]Custom Objects'!$C186</f>
        <v>0</v>
      </c>
      <c r="AX191" s="105"/>
      <c r="AY191" s="105">
        <f>'[3]Items (MC)'!A191</f>
        <v>0</v>
      </c>
      <c r="AZ191" s="105">
        <f>'[3]Blocks (MC)'!A191</f>
        <v>0</v>
      </c>
    </row>
    <row r="192" spans="3:52" x14ac:dyDescent="0.35">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Tools'!C192</f>
        <v>0</v>
      </c>
      <c r="AV192" s="105">
        <f>'[2]Pogo Sticks'!$C192</f>
        <v>0</v>
      </c>
      <c r="AW192" s="105">
        <f>'[1]Custom Objects'!$C187</f>
        <v>0</v>
      </c>
      <c r="AX192" s="105"/>
      <c r="AY192" s="105">
        <f>'[3]Items (MC)'!A192</f>
        <v>0</v>
      </c>
      <c r="AZ192" s="105">
        <f>'[3]Blocks (MC)'!A192</f>
        <v>0</v>
      </c>
    </row>
    <row r="193" spans="3:52" x14ac:dyDescent="0.35">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Tools'!C193</f>
        <v>0</v>
      </c>
      <c r="AV193" s="105">
        <f>'[2]Pogo Sticks'!$C193</f>
        <v>0</v>
      </c>
      <c r="AW193" s="105">
        <f>'[1]Custom Objects'!$C188</f>
        <v>0</v>
      </c>
      <c r="AX193" s="105"/>
      <c r="AY193" s="105">
        <f>'[3]Items (MC)'!A193</f>
        <v>0</v>
      </c>
      <c r="AZ193" s="105">
        <f>'[3]Blocks (MC)'!A193</f>
        <v>0</v>
      </c>
    </row>
    <row r="194" spans="3:52" x14ac:dyDescent="0.35">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Tools'!C194</f>
        <v>0</v>
      </c>
      <c r="AV194" s="105">
        <f>'[2]Pogo Sticks'!$C194</f>
        <v>0</v>
      </c>
      <c r="AW194" s="105">
        <f>'[1]Custom Objects'!$C189</f>
        <v>0</v>
      </c>
      <c r="AX194" s="105"/>
      <c r="AY194" s="105">
        <f>'[3]Items (MC)'!A194</f>
        <v>0</v>
      </c>
      <c r="AZ194" s="105">
        <f>'[3]Blocks (MC)'!A194</f>
        <v>0</v>
      </c>
    </row>
    <row r="195" spans="3:52" x14ac:dyDescent="0.35">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Tools'!C195</f>
        <v>0</v>
      </c>
      <c r="AV195" s="105">
        <f>'[2]Pogo Sticks'!$C195</f>
        <v>0</v>
      </c>
      <c r="AW195" s="105">
        <f>'[1]Custom Objects'!$C190</f>
        <v>0</v>
      </c>
      <c r="AX195" s="105"/>
      <c r="AY195" s="105">
        <f>'[3]Items (MC)'!A195</f>
        <v>0</v>
      </c>
      <c r="AZ195" s="105">
        <f>'[3]Blocks (MC)'!A195</f>
        <v>0</v>
      </c>
    </row>
    <row r="196" spans="3:52" x14ac:dyDescent="0.35">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Tools'!C196</f>
        <v>0</v>
      </c>
      <c r="AV196" s="105">
        <f>'[2]Pogo Sticks'!$C196</f>
        <v>0</v>
      </c>
      <c r="AW196" s="105">
        <f>'[1]Custom Objects'!$C191</f>
        <v>0</v>
      </c>
      <c r="AX196" s="105"/>
      <c r="AY196" s="105">
        <f>'[3]Items (MC)'!A196</f>
        <v>0</v>
      </c>
      <c r="AZ196" s="105">
        <f>'[3]Blocks (MC)'!A196</f>
        <v>0</v>
      </c>
    </row>
    <row r="197" spans="3:52" x14ac:dyDescent="0.35">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Tools'!C197</f>
        <v>0</v>
      </c>
      <c r="AV197" s="105">
        <f>'[2]Pogo Sticks'!$C197</f>
        <v>0</v>
      </c>
      <c r="AW197" s="105">
        <f>'[1]Custom Objects'!$C192</f>
        <v>0</v>
      </c>
      <c r="AX197" s="105"/>
      <c r="AY197" s="105">
        <f>'[3]Items (MC)'!A197</f>
        <v>0</v>
      </c>
      <c r="AZ197" s="105">
        <f>'[3]Blocks (MC)'!A197</f>
        <v>0</v>
      </c>
    </row>
    <row r="198" spans="3:52" x14ac:dyDescent="0.35">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Tools'!C198</f>
        <v>0</v>
      </c>
      <c r="AV198" s="105">
        <f>'[2]Pogo Sticks'!$C198</f>
        <v>0</v>
      </c>
      <c r="AW198" s="105">
        <f>'[1]Custom Objects'!$C193</f>
        <v>0</v>
      </c>
      <c r="AX198" s="105"/>
      <c r="AY198" s="105">
        <f>'[3]Items (MC)'!A198</f>
        <v>0</v>
      </c>
      <c r="AZ198" s="105">
        <f>'[3]Blocks (MC)'!A198</f>
        <v>0</v>
      </c>
    </row>
    <row r="199" spans="3:52" x14ac:dyDescent="0.35">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Tools'!C199</f>
        <v>0</v>
      </c>
      <c r="AV199" s="105">
        <f>'[2]Pogo Sticks'!$C199</f>
        <v>0</v>
      </c>
      <c r="AW199" s="105">
        <f>'[1]Custom Objects'!$C194</f>
        <v>0</v>
      </c>
      <c r="AX199" s="105"/>
      <c r="AY199" s="105">
        <f>'[3]Items (MC)'!A199</f>
        <v>0</v>
      </c>
      <c r="AZ199" s="105">
        <f>'[3]Blocks (MC)'!A199</f>
        <v>0</v>
      </c>
    </row>
    <row r="200" spans="3:52" x14ac:dyDescent="0.35">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Tools'!C200</f>
        <v>0</v>
      </c>
      <c r="AV200" s="105">
        <f>'[2]Pogo Sticks'!$C200</f>
        <v>0</v>
      </c>
      <c r="AW200" s="105">
        <f>'[1]Custom Objects'!$C195</f>
        <v>0</v>
      </c>
      <c r="AX200" s="105"/>
      <c r="AY200" s="105">
        <f>'[3]Items (MC)'!A200</f>
        <v>0</v>
      </c>
      <c r="AZ200" s="105">
        <f>'[3]Blocks (MC)'!A200</f>
        <v>0</v>
      </c>
    </row>
    <row r="201" spans="3:52" x14ac:dyDescent="0.35">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Tools'!C201</f>
        <v>0</v>
      </c>
      <c r="AV201" s="105">
        <f>'[2]Pogo Sticks'!$C201</f>
        <v>0</v>
      </c>
      <c r="AW201" s="105">
        <f>'[1]Custom Objects'!$C196</f>
        <v>0</v>
      </c>
      <c r="AX201" s="105"/>
      <c r="AY201" s="105">
        <f>'[3]Items (MC)'!A201</f>
        <v>0</v>
      </c>
      <c r="AZ201" s="105">
        <f>'[3]Blocks (MC)'!A201</f>
        <v>0</v>
      </c>
    </row>
    <row r="202" spans="3:52" x14ac:dyDescent="0.35">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Tools'!C202</f>
        <v>0</v>
      </c>
      <c r="AV202" s="105">
        <f>'[2]Pogo Sticks'!$C202</f>
        <v>0</v>
      </c>
      <c r="AW202" s="105">
        <f>'[1]Custom Objects'!$C197</f>
        <v>0</v>
      </c>
      <c r="AX202" s="105"/>
      <c r="AY202" s="105">
        <f>'[3]Items (MC)'!A202</f>
        <v>0</v>
      </c>
      <c r="AZ202" s="105">
        <f>'[3]Blocks (MC)'!A202</f>
        <v>0</v>
      </c>
    </row>
    <row r="203" spans="3:52" x14ac:dyDescent="0.35">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Tools'!C203</f>
        <v>0</v>
      </c>
      <c r="AV203" s="105">
        <f>'[2]Pogo Sticks'!$C203</f>
        <v>0</v>
      </c>
      <c r="AW203" s="105">
        <f>'[1]Custom Objects'!$C198</f>
        <v>0</v>
      </c>
      <c r="AX203" s="105"/>
      <c r="AY203" s="105">
        <f>'[3]Items (MC)'!A203</f>
        <v>0</v>
      </c>
      <c r="AZ203" s="105">
        <f>'[3]Blocks (MC)'!A203</f>
        <v>0</v>
      </c>
    </row>
    <row r="204" spans="3:52" x14ac:dyDescent="0.35">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Tools'!C204</f>
        <v>0</v>
      </c>
      <c r="AV204" s="105">
        <f>'[2]Pogo Sticks'!$C204</f>
        <v>0</v>
      </c>
      <c r="AW204" s="105">
        <f>'[1]Custom Objects'!$C199</f>
        <v>0</v>
      </c>
      <c r="AX204" s="105"/>
      <c r="AY204" s="105">
        <f>'[3]Items (MC)'!A204</f>
        <v>0</v>
      </c>
      <c r="AZ204" s="105">
        <f>'[3]Blocks (MC)'!A204</f>
        <v>0</v>
      </c>
    </row>
    <row r="205" spans="3:52" x14ac:dyDescent="0.35">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Tools'!C205</f>
        <v>0</v>
      </c>
      <c r="AV205" s="105">
        <f>'[2]Pogo Sticks'!$C205</f>
        <v>0</v>
      </c>
      <c r="AW205" s="105">
        <f>'[1]Custom Objects'!$C200</f>
        <v>0</v>
      </c>
      <c r="AX205" s="105"/>
      <c r="AY205" s="105">
        <f>'[3]Items (MC)'!A205</f>
        <v>0</v>
      </c>
      <c r="AZ205" s="105">
        <f>'[3]Blocks (MC)'!A205</f>
        <v>0</v>
      </c>
    </row>
    <row r="206" spans="3:52" x14ac:dyDescent="0.35">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Tools'!C206</f>
        <v>0</v>
      </c>
      <c r="AV206" s="105">
        <f>'[2]Pogo Sticks'!$C206</f>
        <v>0</v>
      </c>
      <c r="AW206" s="105">
        <f>'[1]Custom Objects'!$C201</f>
        <v>0</v>
      </c>
      <c r="AX206" s="105"/>
      <c r="AY206" s="105">
        <f>'[3]Items (MC)'!A206</f>
        <v>0</v>
      </c>
      <c r="AZ206" s="105">
        <f>'[3]Blocks (MC)'!A206</f>
        <v>0</v>
      </c>
    </row>
    <row r="207" spans="3:52" x14ac:dyDescent="0.35">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Tools'!C207</f>
        <v>0</v>
      </c>
      <c r="AV207" s="105">
        <f>'[2]Pogo Sticks'!$C207</f>
        <v>0</v>
      </c>
      <c r="AW207" s="105">
        <f>'[1]Custom Objects'!$C202</f>
        <v>0</v>
      </c>
      <c r="AX207" s="105"/>
      <c r="AY207" s="105">
        <f>'[3]Items (MC)'!A207</f>
        <v>0</v>
      </c>
      <c r="AZ207" s="105">
        <f>'[3]Blocks (MC)'!A207</f>
        <v>0</v>
      </c>
    </row>
    <row r="208" spans="3:52" x14ac:dyDescent="0.35">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Tools'!C208</f>
        <v>0</v>
      </c>
      <c r="AV208" s="105">
        <f>'[2]Pogo Sticks'!$C208</f>
        <v>0</v>
      </c>
      <c r="AW208" s="105">
        <f>'[1]Custom Objects'!$C203</f>
        <v>0</v>
      </c>
      <c r="AX208" s="105"/>
      <c r="AY208" s="105">
        <f>'[3]Items (MC)'!A208</f>
        <v>0</v>
      </c>
      <c r="AZ208" s="105">
        <f>'[3]Blocks (MC)'!A208</f>
        <v>0</v>
      </c>
    </row>
    <row r="209" spans="3:52" x14ac:dyDescent="0.35">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Tools'!C209</f>
        <v>0</v>
      </c>
      <c r="AV209" s="105">
        <f>'[2]Pogo Sticks'!$C209</f>
        <v>0</v>
      </c>
      <c r="AW209" s="105">
        <f>'[1]Custom Objects'!$C204</f>
        <v>0</v>
      </c>
      <c r="AX209" s="105"/>
      <c r="AY209" s="105">
        <f>'[3]Items (MC)'!A209</f>
        <v>0</v>
      </c>
      <c r="AZ209" s="105">
        <f>'[3]Blocks (MC)'!A209</f>
        <v>0</v>
      </c>
    </row>
    <row r="210" spans="3:52" x14ac:dyDescent="0.35">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Tools'!C210</f>
        <v>0</v>
      </c>
      <c r="AV210" s="105">
        <f>'[2]Pogo Sticks'!$C210</f>
        <v>0</v>
      </c>
      <c r="AW210" s="105">
        <f>'[1]Custom Objects'!$C205</f>
        <v>0</v>
      </c>
      <c r="AX210" s="105"/>
      <c r="AY210" s="105">
        <f>'[3]Items (MC)'!A210</f>
        <v>0</v>
      </c>
      <c r="AZ210" s="105">
        <f>'[3]Blocks (MC)'!A210</f>
        <v>0</v>
      </c>
    </row>
    <row r="211" spans="3:52" x14ac:dyDescent="0.35">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Tools'!C211</f>
        <v>0</v>
      </c>
      <c r="AV211" s="105">
        <f>'[2]Pogo Sticks'!$C211</f>
        <v>0</v>
      </c>
      <c r="AW211" s="105">
        <f>'[1]Custom Objects'!$C206</f>
        <v>0</v>
      </c>
      <c r="AX211" s="105"/>
      <c r="AY211" s="105">
        <f>'[3]Items (MC)'!A211</f>
        <v>0</v>
      </c>
      <c r="AZ211" s="105">
        <f>'[3]Blocks (MC)'!A211</f>
        <v>0</v>
      </c>
    </row>
    <row r="212" spans="3:52" x14ac:dyDescent="0.35">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Tools'!C212</f>
        <v>0</v>
      </c>
      <c r="AV212" s="105">
        <f>'[2]Pogo Sticks'!$C212</f>
        <v>0</v>
      </c>
      <c r="AW212" s="105">
        <f>'[1]Custom Objects'!$C207</f>
        <v>0</v>
      </c>
      <c r="AX212" s="105"/>
      <c r="AY212" s="105">
        <f>'[3]Items (MC)'!A212</f>
        <v>0</v>
      </c>
      <c r="AZ212" s="105">
        <f>'[3]Blocks (MC)'!A212</f>
        <v>0</v>
      </c>
    </row>
    <row r="213" spans="3:52" x14ac:dyDescent="0.35">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Tools'!C213</f>
        <v>0</v>
      </c>
      <c r="AV213" s="105">
        <f>'[2]Pogo Sticks'!$C213</f>
        <v>0</v>
      </c>
      <c r="AW213" s="105">
        <f>'[1]Custom Objects'!$C208</f>
        <v>0</v>
      </c>
      <c r="AX213" s="105"/>
      <c r="AY213" s="105">
        <f>'[3]Items (MC)'!A213</f>
        <v>0</v>
      </c>
      <c r="AZ213" s="105">
        <f>'[3]Blocks (MC)'!A213</f>
        <v>0</v>
      </c>
    </row>
    <row r="214" spans="3:52" x14ac:dyDescent="0.35">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Tools'!C214</f>
        <v>0</v>
      </c>
      <c r="AV214" s="105">
        <f>'[2]Pogo Sticks'!$C214</f>
        <v>0</v>
      </c>
      <c r="AW214" s="105">
        <f>'[1]Custom Objects'!$C209</f>
        <v>0</v>
      </c>
      <c r="AX214" s="105"/>
      <c r="AY214" s="105">
        <f>'[3]Items (MC)'!A214</f>
        <v>0</v>
      </c>
      <c r="AZ214" s="105">
        <f>'[3]Blocks (MC)'!A214</f>
        <v>0</v>
      </c>
    </row>
    <row r="215" spans="3:52" x14ac:dyDescent="0.35">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Tools'!C215</f>
        <v>0</v>
      </c>
      <c r="AV215" s="105">
        <f>'[2]Pogo Sticks'!$C215</f>
        <v>0</v>
      </c>
      <c r="AW215" s="105">
        <f>'[1]Custom Objects'!$C210</f>
        <v>0</v>
      </c>
      <c r="AX215" s="105"/>
      <c r="AY215" s="105">
        <f>'[3]Items (MC)'!A215</f>
        <v>0</v>
      </c>
      <c r="AZ215" s="105">
        <f>'[3]Blocks (MC)'!A215</f>
        <v>0</v>
      </c>
    </row>
    <row r="216" spans="3:52" x14ac:dyDescent="0.35">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Tools'!C216</f>
        <v>0</v>
      </c>
      <c r="AV216" s="105">
        <f>'[2]Pogo Sticks'!$C216</f>
        <v>0</v>
      </c>
      <c r="AW216" s="105">
        <f>'[1]Custom Objects'!$C211</f>
        <v>0</v>
      </c>
      <c r="AX216" s="105"/>
      <c r="AY216" s="105">
        <f>'[3]Items (MC)'!A216</f>
        <v>0</v>
      </c>
      <c r="AZ216" s="105">
        <f>'[3]Blocks (MC)'!A216</f>
        <v>0</v>
      </c>
    </row>
    <row r="217" spans="3:52" x14ac:dyDescent="0.35">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Tools'!C217</f>
        <v>0</v>
      </c>
      <c r="AV217" s="105">
        <f>'[2]Pogo Sticks'!$C217</f>
        <v>0</v>
      </c>
      <c r="AW217" s="105">
        <f>'[1]Custom Objects'!$C212</f>
        <v>0</v>
      </c>
      <c r="AX217" s="105"/>
      <c r="AY217" s="105">
        <f>'[3]Items (MC)'!A217</f>
        <v>0</v>
      </c>
      <c r="AZ217" s="105">
        <f>'[3]Blocks (MC)'!A217</f>
        <v>0</v>
      </c>
    </row>
    <row r="218" spans="3:52" x14ac:dyDescent="0.35">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Tools'!C218</f>
        <v>0</v>
      </c>
      <c r="AV218" s="105">
        <f>'[2]Pogo Sticks'!$C218</f>
        <v>0</v>
      </c>
      <c r="AW218" s="105">
        <f>'[1]Custom Objects'!$C213</f>
        <v>0</v>
      </c>
      <c r="AX218" s="105"/>
      <c r="AY218" s="105">
        <f>'[3]Items (MC)'!A218</f>
        <v>0</v>
      </c>
      <c r="AZ218" s="105">
        <f>'[3]Blocks (MC)'!A218</f>
        <v>0</v>
      </c>
    </row>
    <row r="219" spans="3:52" x14ac:dyDescent="0.35">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Tools'!C219</f>
        <v>0</v>
      </c>
      <c r="AV219" s="105">
        <f>'[2]Pogo Sticks'!$C219</f>
        <v>0</v>
      </c>
      <c r="AW219" s="105">
        <f>'[1]Custom Objects'!$C214</f>
        <v>0</v>
      </c>
      <c r="AX219" s="105"/>
      <c r="AY219" s="105">
        <f>'[3]Items (MC)'!A219</f>
        <v>0</v>
      </c>
      <c r="AZ219" s="105">
        <f>'[3]Blocks (MC)'!A219</f>
        <v>0</v>
      </c>
    </row>
    <row r="220" spans="3:52" x14ac:dyDescent="0.35">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Tools'!C220</f>
        <v>0</v>
      </c>
      <c r="AV220" s="105">
        <f>'[2]Pogo Sticks'!$C220</f>
        <v>0</v>
      </c>
      <c r="AW220" s="105">
        <f>'[1]Custom Objects'!$C215</f>
        <v>0</v>
      </c>
      <c r="AX220" s="105"/>
      <c r="AY220" s="105">
        <f>'[3]Items (MC)'!A220</f>
        <v>0</v>
      </c>
      <c r="AZ220" s="105">
        <f>'[3]Blocks (MC)'!A220</f>
        <v>0</v>
      </c>
    </row>
    <row r="221" spans="3:52" x14ac:dyDescent="0.35">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Tools'!C221</f>
        <v>0</v>
      </c>
      <c r="AV221" s="105">
        <f>'[2]Pogo Sticks'!$C221</f>
        <v>0</v>
      </c>
      <c r="AW221" s="105">
        <f>'[1]Custom Objects'!$C216</f>
        <v>0</v>
      </c>
      <c r="AX221" s="105"/>
      <c r="AY221" s="105">
        <f>'[3]Items (MC)'!A221</f>
        <v>0</v>
      </c>
      <c r="AZ221" s="105">
        <f>'[3]Blocks (MC)'!A221</f>
        <v>0</v>
      </c>
    </row>
    <row r="222" spans="3:52" x14ac:dyDescent="0.35">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Tools'!C222</f>
        <v>0</v>
      </c>
      <c r="AV222" s="105">
        <f>'[2]Pogo Sticks'!$C222</f>
        <v>0</v>
      </c>
      <c r="AW222" s="105">
        <f>'[1]Custom Objects'!$C217</f>
        <v>0</v>
      </c>
      <c r="AX222" s="105"/>
      <c r="AY222" s="105">
        <f>'[3]Items (MC)'!A222</f>
        <v>0</v>
      </c>
      <c r="AZ222" s="105">
        <f>'[3]Blocks (MC)'!A222</f>
        <v>0</v>
      </c>
    </row>
    <row r="223" spans="3:52" x14ac:dyDescent="0.35">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Tools'!C223</f>
        <v>0</v>
      </c>
      <c r="AV223" s="105">
        <f>'[2]Pogo Sticks'!$C223</f>
        <v>0</v>
      </c>
      <c r="AW223" s="105">
        <f>'[1]Custom Objects'!$C218</f>
        <v>0</v>
      </c>
      <c r="AX223" s="105"/>
      <c r="AY223" s="105">
        <f>'[3]Items (MC)'!A223</f>
        <v>0</v>
      </c>
      <c r="AZ223" s="105">
        <f>'[3]Blocks (MC)'!A223</f>
        <v>0</v>
      </c>
    </row>
    <row r="224" spans="3:52" x14ac:dyDescent="0.35">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Tools'!C224</f>
        <v>0</v>
      </c>
      <c r="AV224" s="105">
        <f>'[2]Pogo Sticks'!$C224</f>
        <v>0</v>
      </c>
      <c r="AW224" s="105">
        <f>'[1]Custom Objects'!$C219</f>
        <v>0</v>
      </c>
      <c r="AX224" s="105"/>
      <c r="AY224" s="105">
        <f>'[3]Items (MC)'!A224</f>
        <v>0</v>
      </c>
      <c r="AZ224" s="105">
        <f>'[3]Blocks (MC)'!A224</f>
        <v>0</v>
      </c>
    </row>
    <row r="225" spans="3:52" x14ac:dyDescent="0.35">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Tools'!C225</f>
        <v>0</v>
      </c>
      <c r="AV225" s="105">
        <f>'[2]Pogo Sticks'!$C225</f>
        <v>0</v>
      </c>
      <c r="AW225" s="105">
        <f>'[1]Custom Objects'!$C220</f>
        <v>0</v>
      </c>
      <c r="AX225" s="105"/>
      <c r="AY225" s="105">
        <f>'[3]Items (MC)'!A225</f>
        <v>0</v>
      </c>
      <c r="AZ225" s="105">
        <f>'[3]Blocks (MC)'!A225</f>
        <v>0</v>
      </c>
    </row>
    <row r="226" spans="3:52" x14ac:dyDescent="0.35">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Tools'!C226</f>
        <v>0</v>
      </c>
      <c r="AV226" s="105">
        <f>'[2]Pogo Sticks'!$C226</f>
        <v>0</v>
      </c>
      <c r="AW226" s="105">
        <f>'[1]Custom Objects'!$C221</f>
        <v>0</v>
      </c>
      <c r="AX226" s="105"/>
      <c r="AY226" s="105">
        <f>'[3]Items (MC)'!A226</f>
        <v>0</v>
      </c>
      <c r="AZ226" s="105">
        <f>'[3]Blocks (MC)'!A226</f>
        <v>0</v>
      </c>
    </row>
    <row r="227" spans="3:52" x14ac:dyDescent="0.35">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Tools'!C227</f>
        <v>0</v>
      </c>
      <c r="AV227" s="105">
        <f>'[2]Pogo Sticks'!$C227</f>
        <v>0</v>
      </c>
      <c r="AW227" s="105">
        <f>'[1]Custom Objects'!$C222</f>
        <v>0</v>
      </c>
      <c r="AX227" s="105"/>
      <c r="AY227" s="105">
        <f>'[3]Items (MC)'!A227</f>
        <v>0</v>
      </c>
      <c r="AZ227" s="105">
        <f>'[3]Blocks (MC)'!A227</f>
        <v>0</v>
      </c>
    </row>
    <row r="228" spans="3:52" x14ac:dyDescent="0.35">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Tools'!C228</f>
        <v>0</v>
      </c>
      <c r="AV228" s="105">
        <f>'[2]Pogo Sticks'!$C228</f>
        <v>0</v>
      </c>
      <c r="AW228" s="105">
        <f>'[1]Custom Objects'!$C223</f>
        <v>0</v>
      </c>
      <c r="AX228" s="105"/>
      <c r="AY228" s="105">
        <f>'[3]Items (MC)'!A228</f>
        <v>0</v>
      </c>
      <c r="AZ228" s="105">
        <f>'[3]Blocks (MC)'!A228</f>
        <v>0</v>
      </c>
    </row>
    <row r="229" spans="3:52" x14ac:dyDescent="0.35">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Tools'!C229</f>
        <v>0</v>
      </c>
      <c r="AV229" s="105">
        <f>'[2]Pogo Sticks'!$C229</f>
        <v>0</v>
      </c>
      <c r="AW229" s="105">
        <f>'[1]Custom Objects'!$C224</f>
        <v>0</v>
      </c>
      <c r="AX229" s="105"/>
      <c r="AY229" s="105">
        <f>'[3]Items (MC)'!A229</f>
        <v>0</v>
      </c>
      <c r="AZ229" s="105">
        <f>'[3]Blocks (MC)'!A229</f>
        <v>0</v>
      </c>
    </row>
    <row r="230" spans="3:52" x14ac:dyDescent="0.35">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Tools'!C230</f>
        <v>0</v>
      </c>
      <c r="AV230" s="105">
        <f>'[2]Pogo Sticks'!$C230</f>
        <v>0</v>
      </c>
      <c r="AW230" s="105">
        <f>'[1]Custom Objects'!$C225</f>
        <v>0</v>
      </c>
      <c r="AX230" s="105"/>
      <c r="AY230" s="105">
        <f>'[3]Items (MC)'!A230</f>
        <v>0</v>
      </c>
      <c r="AZ230" s="105">
        <f>'[3]Blocks (MC)'!A230</f>
        <v>0</v>
      </c>
    </row>
    <row r="231" spans="3:52" x14ac:dyDescent="0.35">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Tools'!C231</f>
        <v>0</v>
      </c>
      <c r="AV231" s="105">
        <f>'[2]Pogo Sticks'!$C231</f>
        <v>0</v>
      </c>
      <c r="AW231" s="105">
        <f>'[1]Custom Objects'!$C226</f>
        <v>0</v>
      </c>
      <c r="AX231" s="105"/>
      <c r="AY231" s="105">
        <f>'[3]Items (MC)'!A231</f>
        <v>0</v>
      </c>
      <c r="AZ231" s="105">
        <f>'[3]Blocks (MC)'!A231</f>
        <v>0</v>
      </c>
    </row>
    <row r="232" spans="3:52" x14ac:dyDescent="0.35">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Tools'!C232</f>
        <v>0</v>
      </c>
      <c r="AV232" s="105">
        <f>'[2]Pogo Sticks'!$C232</f>
        <v>0</v>
      </c>
      <c r="AW232" s="105">
        <f>'[1]Custom Objects'!$C227</f>
        <v>0</v>
      </c>
      <c r="AX232" s="105"/>
      <c r="AY232" s="105">
        <f>'[3]Items (MC)'!A232</f>
        <v>0</v>
      </c>
      <c r="AZ232" s="105">
        <f>'[3]Blocks (MC)'!A232</f>
        <v>0</v>
      </c>
    </row>
    <row r="233" spans="3:52" x14ac:dyDescent="0.35">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Tools'!C233</f>
        <v>0</v>
      </c>
      <c r="AV233" s="105">
        <f>'[2]Pogo Sticks'!$C233</f>
        <v>0</v>
      </c>
      <c r="AW233" s="105">
        <f>'[1]Custom Objects'!$C228</f>
        <v>0</v>
      </c>
      <c r="AX233" s="105"/>
      <c r="AY233" s="105">
        <f>'[3]Items (MC)'!A233</f>
        <v>0</v>
      </c>
      <c r="AZ233" s="105">
        <f>'[3]Blocks (MC)'!A233</f>
        <v>0</v>
      </c>
    </row>
    <row r="234" spans="3:52" x14ac:dyDescent="0.35">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Tools'!C234</f>
        <v>0</v>
      </c>
      <c r="AV234" s="105">
        <f>'[2]Pogo Sticks'!$C234</f>
        <v>0</v>
      </c>
      <c r="AW234" s="105">
        <f>'[1]Custom Objects'!$C229</f>
        <v>0</v>
      </c>
      <c r="AX234" s="105"/>
      <c r="AY234" s="105">
        <f>'[3]Items (MC)'!A234</f>
        <v>0</v>
      </c>
      <c r="AZ234" s="105">
        <f>'[3]Blocks (MC)'!A234</f>
        <v>0</v>
      </c>
    </row>
    <row r="235" spans="3:52" x14ac:dyDescent="0.35">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Tools'!C235</f>
        <v>0</v>
      </c>
      <c r="AV235" s="105">
        <f>'[2]Pogo Sticks'!$C235</f>
        <v>0</v>
      </c>
      <c r="AW235" s="105">
        <f>'[1]Custom Objects'!$C230</f>
        <v>0</v>
      </c>
      <c r="AX235" s="105"/>
      <c r="AY235" s="105">
        <f>'[3]Items (MC)'!A235</f>
        <v>0</v>
      </c>
      <c r="AZ235" s="105">
        <f>'[3]Blocks (MC)'!A235</f>
        <v>0</v>
      </c>
    </row>
    <row r="236" spans="3:52" x14ac:dyDescent="0.35">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Tools'!C236</f>
        <v>0</v>
      </c>
      <c r="AV236" s="105">
        <f>'[2]Pogo Sticks'!$C236</f>
        <v>0</v>
      </c>
      <c r="AW236" s="105">
        <f>'[1]Custom Objects'!$C231</f>
        <v>0</v>
      </c>
      <c r="AX236" s="105"/>
      <c r="AY236" s="105">
        <f>'[3]Items (MC)'!A236</f>
        <v>0</v>
      </c>
      <c r="AZ236" s="105">
        <f>'[3]Blocks (MC)'!A236</f>
        <v>0</v>
      </c>
    </row>
    <row r="237" spans="3:52" x14ac:dyDescent="0.35">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Tools'!C237</f>
        <v>0</v>
      </c>
      <c r="AV237" s="105">
        <f>'[2]Pogo Sticks'!$C237</f>
        <v>0</v>
      </c>
      <c r="AW237" s="105">
        <f>'[1]Custom Objects'!$C232</f>
        <v>0</v>
      </c>
      <c r="AX237" s="105"/>
      <c r="AY237" s="105">
        <f>'[3]Items (MC)'!A237</f>
        <v>0</v>
      </c>
      <c r="AZ237" s="105">
        <f>'[3]Blocks (MC)'!A237</f>
        <v>0</v>
      </c>
    </row>
    <row r="238" spans="3:52" x14ac:dyDescent="0.35">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Tools'!C238</f>
        <v>0</v>
      </c>
      <c r="AV238" s="105">
        <f>'[2]Pogo Sticks'!$C238</f>
        <v>0</v>
      </c>
      <c r="AW238" s="105">
        <f>'[1]Custom Objects'!$C233</f>
        <v>0</v>
      </c>
      <c r="AX238" s="105"/>
      <c r="AY238" s="105">
        <f>'[3]Items (MC)'!A238</f>
        <v>0</v>
      </c>
      <c r="AZ238" s="105">
        <f>'[3]Blocks (MC)'!A238</f>
        <v>0</v>
      </c>
    </row>
    <row r="239" spans="3:52" x14ac:dyDescent="0.35">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Tools'!C239</f>
        <v>0</v>
      </c>
      <c r="AV239" s="105">
        <f>'[2]Pogo Sticks'!$C239</f>
        <v>0</v>
      </c>
      <c r="AW239" s="105">
        <f>'[1]Custom Objects'!$C234</f>
        <v>0</v>
      </c>
      <c r="AX239" s="105"/>
      <c r="AY239" s="105">
        <f>'[3]Items (MC)'!A239</f>
        <v>0</v>
      </c>
      <c r="AZ239" s="105">
        <f>'[3]Blocks (MC)'!A239</f>
        <v>0</v>
      </c>
    </row>
    <row r="240" spans="3:52" x14ac:dyDescent="0.35">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Tools'!C240</f>
        <v>0</v>
      </c>
      <c r="AV240" s="105">
        <f>'[2]Pogo Sticks'!$C240</f>
        <v>0</v>
      </c>
      <c r="AW240" s="105">
        <f>'[1]Custom Objects'!$C235</f>
        <v>0</v>
      </c>
      <c r="AX240" s="105"/>
      <c r="AY240" s="105">
        <f>'[3]Items (MC)'!A240</f>
        <v>0</v>
      </c>
      <c r="AZ240" s="105">
        <f>'[3]Blocks (MC)'!A240</f>
        <v>0</v>
      </c>
    </row>
    <row r="241" spans="3:52" x14ac:dyDescent="0.35">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Tools'!C241</f>
        <v>0</v>
      </c>
      <c r="AV241" s="105">
        <f>'[2]Pogo Sticks'!$C241</f>
        <v>0</v>
      </c>
      <c r="AW241" s="105">
        <f>'[1]Custom Objects'!$C236</f>
        <v>0</v>
      </c>
      <c r="AX241" s="105"/>
      <c r="AY241" s="105">
        <f>'[3]Items (MC)'!A241</f>
        <v>0</v>
      </c>
      <c r="AZ241" s="105">
        <f>'[3]Blocks (MC)'!A241</f>
        <v>0</v>
      </c>
    </row>
    <row r="242" spans="3:52" x14ac:dyDescent="0.35">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Tools'!C242</f>
        <v>0</v>
      </c>
      <c r="AV242" s="105">
        <f>'[2]Pogo Sticks'!$C242</f>
        <v>0</v>
      </c>
      <c r="AW242" s="105">
        <f>'[1]Custom Objects'!$C237</f>
        <v>0</v>
      </c>
      <c r="AX242" s="105"/>
      <c r="AY242" s="105">
        <f>'[3]Items (MC)'!A242</f>
        <v>0</v>
      </c>
      <c r="AZ242" s="105">
        <f>'[3]Blocks (MC)'!A242</f>
        <v>0</v>
      </c>
    </row>
    <row r="243" spans="3:52" x14ac:dyDescent="0.35">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Tools'!C243</f>
        <v>0</v>
      </c>
      <c r="AV243" s="105">
        <f>'[2]Pogo Sticks'!$C243</f>
        <v>0</v>
      </c>
      <c r="AW243" s="105">
        <f>'[1]Custom Objects'!$C238</f>
        <v>0</v>
      </c>
      <c r="AX243" s="105"/>
      <c r="AY243" s="105">
        <f>'[3]Items (MC)'!A243</f>
        <v>0</v>
      </c>
      <c r="AZ243" s="105">
        <f>'[3]Blocks (MC)'!A243</f>
        <v>0</v>
      </c>
    </row>
    <row r="244" spans="3:52" x14ac:dyDescent="0.35">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Tools'!C244</f>
        <v>0</v>
      </c>
      <c r="AV244" s="105">
        <f>'[2]Pogo Sticks'!$C244</f>
        <v>0</v>
      </c>
      <c r="AW244" s="105">
        <f>'[1]Custom Objects'!$C239</f>
        <v>0</v>
      </c>
      <c r="AX244" s="105"/>
      <c r="AY244" s="105">
        <f>'[3]Items (MC)'!A244</f>
        <v>0</v>
      </c>
      <c r="AZ244" s="105">
        <f>'[3]Blocks (MC)'!A244</f>
        <v>0</v>
      </c>
    </row>
    <row r="245" spans="3:52" x14ac:dyDescent="0.35">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Tools'!C245</f>
        <v>0</v>
      </c>
      <c r="AV245" s="105">
        <f>'[2]Pogo Sticks'!$C245</f>
        <v>0</v>
      </c>
      <c r="AW245" s="105">
        <f>'[1]Custom Objects'!$C240</f>
        <v>0</v>
      </c>
      <c r="AX245" s="105"/>
      <c r="AY245" s="105">
        <f>'[3]Items (MC)'!A245</f>
        <v>0</v>
      </c>
      <c r="AZ245" s="105">
        <f>'[3]Blocks (MC)'!A245</f>
        <v>0</v>
      </c>
    </row>
    <row r="246" spans="3:52" x14ac:dyDescent="0.35">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Tools'!C246</f>
        <v>0</v>
      </c>
      <c r="AV246" s="105">
        <f>'[2]Pogo Sticks'!$C246</f>
        <v>0</v>
      </c>
      <c r="AW246" s="105">
        <f>'[1]Custom Objects'!$C241</f>
        <v>0</v>
      </c>
      <c r="AX246" s="105"/>
      <c r="AY246" s="105">
        <f>'[3]Items (MC)'!A246</f>
        <v>0</v>
      </c>
      <c r="AZ246" s="105">
        <f>'[3]Blocks (MC)'!A246</f>
        <v>0</v>
      </c>
    </row>
    <row r="247" spans="3:52" x14ac:dyDescent="0.35">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Tools'!C247</f>
        <v>0</v>
      </c>
      <c r="AV247" s="105">
        <f>'[2]Pogo Sticks'!$C247</f>
        <v>0</v>
      </c>
      <c r="AW247" s="105">
        <f>'[1]Custom Objects'!$C242</f>
        <v>0</v>
      </c>
      <c r="AX247" s="105"/>
      <c r="AY247" s="105">
        <f>'[3]Items (MC)'!A247</f>
        <v>0</v>
      </c>
      <c r="AZ247" s="105">
        <f>'[3]Blocks (MC)'!A247</f>
        <v>0</v>
      </c>
    </row>
    <row r="248" spans="3:52" x14ac:dyDescent="0.35">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Tools'!C248</f>
        <v>0</v>
      </c>
      <c r="AV248" s="105">
        <f>'[2]Pogo Sticks'!$C248</f>
        <v>0</v>
      </c>
      <c r="AW248" s="105">
        <f>'[1]Custom Objects'!$C243</f>
        <v>0</v>
      </c>
      <c r="AX248" s="105"/>
      <c r="AY248" s="105">
        <f>'[3]Items (MC)'!A248</f>
        <v>0</v>
      </c>
      <c r="AZ248" s="105">
        <f>'[3]Blocks (MC)'!A248</f>
        <v>0</v>
      </c>
    </row>
    <row r="249" spans="3:52" x14ac:dyDescent="0.35">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Tools'!C249</f>
        <v>0</v>
      </c>
      <c r="AV249" s="105">
        <f>'[2]Pogo Sticks'!$C249</f>
        <v>0</v>
      </c>
      <c r="AW249" s="105">
        <f>'[1]Custom Objects'!$C244</f>
        <v>0</v>
      </c>
      <c r="AX249" s="105"/>
      <c r="AY249" s="105">
        <f>'[3]Items (MC)'!A249</f>
        <v>0</v>
      </c>
      <c r="AZ249" s="105">
        <f>'[3]Blocks (MC)'!A249</f>
        <v>0</v>
      </c>
    </row>
    <row r="250" spans="3:52" x14ac:dyDescent="0.35">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Tools'!C250</f>
        <v>0</v>
      </c>
      <c r="AV250" s="105">
        <f>'[2]Pogo Sticks'!$C250</f>
        <v>0</v>
      </c>
      <c r="AW250" s="105">
        <f>'[1]Custom Objects'!$C245</f>
        <v>0</v>
      </c>
      <c r="AX250" s="105"/>
      <c r="AY250" s="105">
        <f>'[3]Items (MC)'!A250</f>
        <v>0</v>
      </c>
      <c r="AZ250" s="105">
        <f>'[3]Blocks (MC)'!A250</f>
        <v>0</v>
      </c>
    </row>
    <row r="251" spans="3:52" x14ac:dyDescent="0.35">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Tools'!C251</f>
        <v>0</v>
      </c>
      <c r="AV251" s="105">
        <f>'[2]Pogo Sticks'!$C251</f>
        <v>0</v>
      </c>
      <c r="AW251" s="105">
        <f>'[1]Custom Objects'!$C246</f>
        <v>0</v>
      </c>
      <c r="AX251" s="105"/>
      <c r="AY251" s="105">
        <f>'[3]Items (MC)'!A251</f>
        <v>0</v>
      </c>
      <c r="AZ251" s="105">
        <f>'[3]Blocks (MC)'!A251</f>
        <v>0</v>
      </c>
    </row>
    <row r="252" spans="3:52" x14ac:dyDescent="0.35">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Tools'!C252</f>
        <v>0</v>
      </c>
      <c r="AV252" s="105">
        <f>'[2]Pogo Sticks'!$C252</f>
        <v>0</v>
      </c>
      <c r="AW252" s="105">
        <f>'[1]Custom Objects'!$C247</f>
        <v>0</v>
      </c>
      <c r="AX252" s="105"/>
      <c r="AY252" s="105">
        <f>'[3]Items (MC)'!A252</f>
        <v>0</v>
      </c>
      <c r="AZ252" s="105">
        <f>'[3]Blocks (MC)'!A252</f>
        <v>0</v>
      </c>
    </row>
    <row r="253" spans="3:52" x14ac:dyDescent="0.35">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Tools'!C253</f>
        <v>0</v>
      </c>
      <c r="AV253" s="105">
        <f>'[2]Pogo Sticks'!$C253</f>
        <v>0</v>
      </c>
      <c r="AW253" s="105">
        <f>'[1]Custom Objects'!$C248</f>
        <v>0</v>
      </c>
      <c r="AX253" s="105"/>
      <c r="AY253" s="105">
        <f>'[3]Items (MC)'!A253</f>
        <v>0</v>
      </c>
      <c r="AZ253" s="105">
        <f>'[3]Blocks (MC)'!A253</f>
        <v>0</v>
      </c>
    </row>
    <row r="254" spans="3:52" x14ac:dyDescent="0.35">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Tools'!C254</f>
        <v>0</v>
      </c>
      <c r="AV254" s="105">
        <f>'[2]Pogo Sticks'!$C254</f>
        <v>0</v>
      </c>
      <c r="AW254" s="105">
        <f>'[1]Custom Objects'!$C249</f>
        <v>0</v>
      </c>
      <c r="AX254" s="105"/>
      <c r="AY254" s="105">
        <f>'[3]Items (MC)'!A254</f>
        <v>0</v>
      </c>
      <c r="AZ254" s="105">
        <f>'[3]Blocks (MC)'!A254</f>
        <v>0</v>
      </c>
    </row>
    <row r="255" spans="3:52" x14ac:dyDescent="0.35">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Tools'!C255</f>
        <v>0</v>
      </c>
      <c r="AV255" s="105">
        <f>'[2]Pogo Sticks'!$C255</f>
        <v>0</v>
      </c>
      <c r="AW255" s="105">
        <f>'[1]Custom Objects'!$C250</f>
        <v>0</v>
      </c>
      <c r="AX255" s="105"/>
      <c r="AY255" s="105">
        <f>'[3]Items (MC)'!A255</f>
        <v>0</v>
      </c>
      <c r="AZ255" s="105">
        <f>'[3]Blocks (MC)'!A255</f>
        <v>0</v>
      </c>
    </row>
    <row r="256" spans="3:52" x14ac:dyDescent="0.35">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Tools'!C256</f>
        <v>0</v>
      </c>
      <c r="AV256" s="105">
        <f>'[2]Pogo Sticks'!$C256</f>
        <v>0</v>
      </c>
      <c r="AW256" s="105">
        <f>'[1]Custom Objects'!$C251</f>
        <v>0</v>
      </c>
      <c r="AX256" s="105"/>
      <c r="AY256" s="105">
        <f>'[3]Items (MC)'!A256</f>
        <v>0</v>
      </c>
      <c r="AZ256" s="105">
        <f>'[3]Blocks (MC)'!A256</f>
        <v>0</v>
      </c>
    </row>
    <row r="257" spans="3:52" x14ac:dyDescent="0.35">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Tools'!C257</f>
        <v>0</v>
      </c>
      <c r="AV257" s="105">
        <f>'[2]Pogo Sticks'!$C257</f>
        <v>0</v>
      </c>
      <c r="AW257" s="105">
        <f>'[1]Custom Objects'!$C252</f>
        <v>0</v>
      </c>
      <c r="AX257" s="105"/>
      <c r="AY257" s="105">
        <f>'[3]Items (MC)'!A257</f>
        <v>0</v>
      </c>
      <c r="AZ257" s="105">
        <f>'[3]Blocks (MC)'!A257</f>
        <v>0</v>
      </c>
    </row>
    <row r="258" spans="3:52" x14ac:dyDescent="0.35">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Tools'!C258</f>
        <v>0</v>
      </c>
      <c r="AV258" s="105">
        <f>'[2]Pogo Sticks'!$C258</f>
        <v>0</v>
      </c>
      <c r="AW258" s="105">
        <f>'[1]Custom Objects'!$C253</f>
        <v>0</v>
      </c>
      <c r="AX258" s="105"/>
      <c r="AY258" s="105">
        <f>'[3]Items (MC)'!A258</f>
        <v>0</v>
      </c>
      <c r="AZ258" s="105">
        <f>'[3]Blocks (MC)'!A258</f>
        <v>0</v>
      </c>
    </row>
    <row r="259" spans="3:52" x14ac:dyDescent="0.35">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Tools'!C259</f>
        <v>0</v>
      </c>
      <c r="AV259" s="105">
        <f>'[2]Pogo Sticks'!$C259</f>
        <v>0</v>
      </c>
      <c r="AW259" s="105">
        <f>'[1]Custom Objects'!$C254</f>
        <v>0</v>
      </c>
      <c r="AX259" s="105"/>
      <c r="AY259" s="105">
        <f>'[3]Items (MC)'!A259</f>
        <v>0</v>
      </c>
      <c r="AZ259" s="105">
        <f>'[3]Blocks (MC)'!A259</f>
        <v>0</v>
      </c>
    </row>
    <row r="260" spans="3:52" x14ac:dyDescent="0.35">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Tools'!C260</f>
        <v>0</v>
      </c>
      <c r="AV260" s="105">
        <f>'[2]Pogo Sticks'!$C260</f>
        <v>0</v>
      </c>
      <c r="AW260" s="105">
        <f>'[1]Custom Objects'!$C255</f>
        <v>0</v>
      </c>
      <c r="AX260" s="105"/>
      <c r="AY260" s="105">
        <f>'[3]Items (MC)'!A260</f>
        <v>0</v>
      </c>
      <c r="AZ260" s="105">
        <f>'[3]Blocks (MC)'!A260</f>
        <v>0</v>
      </c>
    </row>
    <row r="261" spans="3:52" x14ac:dyDescent="0.35">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Tools'!C261</f>
        <v>0</v>
      </c>
      <c r="AV261" s="105">
        <f>'[2]Pogo Sticks'!$C261</f>
        <v>0</v>
      </c>
      <c r="AW261" s="105">
        <f>'[1]Custom Objects'!$C256</f>
        <v>0</v>
      </c>
      <c r="AX261" s="105"/>
      <c r="AY261" s="105">
        <f>'[3]Items (MC)'!A261</f>
        <v>0</v>
      </c>
      <c r="AZ261" s="105">
        <f>'[3]Blocks (MC)'!A261</f>
        <v>0</v>
      </c>
    </row>
    <row r="262" spans="3:52" x14ac:dyDescent="0.35">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Tools'!C262</f>
        <v>0</v>
      </c>
      <c r="AV262" s="105">
        <f>'[2]Pogo Sticks'!$C262</f>
        <v>0</v>
      </c>
      <c r="AW262" s="105">
        <f>'[1]Custom Objects'!$C257</f>
        <v>0</v>
      </c>
      <c r="AX262" s="105"/>
      <c r="AY262" s="105">
        <f>'[3]Items (MC)'!A262</f>
        <v>0</v>
      </c>
      <c r="AZ262" s="105">
        <f>'[3]Blocks (MC)'!A262</f>
        <v>0</v>
      </c>
    </row>
    <row r="263" spans="3:52" x14ac:dyDescent="0.35">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Tools'!C263</f>
        <v>0</v>
      </c>
      <c r="AV263" s="105">
        <f>'[2]Pogo Sticks'!$C263</f>
        <v>0</v>
      </c>
      <c r="AW263" s="105">
        <f>'[1]Custom Objects'!$C258</f>
        <v>0</v>
      </c>
      <c r="AX263" s="105"/>
      <c r="AY263" s="105">
        <f>'[3]Items (MC)'!A263</f>
        <v>0</v>
      </c>
      <c r="AZ263" s="105">
        <f>'[3]Blocks (MC)'!A263</f>
        <v>0</v>
      </c>
    </row>
    <row r="264" spans="3:52" x14ac:dyDescent="0.35">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Tools'!C264</f>
        <v>0</v>
      </c>
      <c r="AV264" s="105">
        <f>'[2]Pogo Sticks'!$C264</f>
        <v>0</v>
      </c>
      <c r="AW264" s="105">
        <f>'[1]Custom Objects'!$C259</f>
        <v>0</v>
      </c>
      <c r="AX264" s="105"/>
      <c r="AY264" s="105">
        <f>'[3]Items (MC)'!A264</f>
        <v>0</v>
      </c>
      <c r="AZ264" s="105">
        <f>'[3]Blocks (MC)'!A264</f>
        <v>0</v>
      </c>
    </row>
    <row r="265" spans="3:52" x14ac:dyDescent="0.35">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Tools'!C265</f>
        <v>0</v>
      </c>
      <c r="AV265" s="105">
        <f>'[2]Pogo Sticks'!$C265</f>
        <v>0</v>
      </c>
      <c r="AW265" s="105">
        <f>'[1]Custom Objects'!$C260</f>
        <v>0</v>
      </c>
      <c r="AX265" s="105"/>
      <c r="AY265" s="105">
        <f>'[3]Items (MC)'!A265</f>
        <v>0</v>
      </c>
      <c r="AZ265" s="105">
        <f>'[3]Blocks (MC)'!A265</f>
        <v>0</v>
      </c>
    </row>
    <row r="266" spans="3:52" x14ac:dyDescent="0.35">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Tools'!C266</f>
        <v>0</v>
      </c>
      <c r="AV266" s="105">
        <f>'[2]Pogo Sticks'!$C266</f>
        <v>0</v>
      </c>
      <c r="AW266" s="105">
        <f>'[1]Custom Objects'!$C261</f>
        <v>0</v>
      </c>
      <c r="AX266" s="105"/>
      <c r="AY266" s="105">
        <f>'[3]Items (MC)'!A266</f>
        <v>0</v>
      </c>
      <c r="AZ266" s="105">
        <f>'[3]Blocks (MC)'!A266</f>
        <v>0</v>
      </c>
    </row>
    <row r="267" spans="3:52" x14ac:dyDescent="0.35">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Tools'!C267</f>
        <v>0</v>
      </c>
      <c r="AV267" s="105">
        <f>'[2]Pogo Sticks'!$C267</f>
        <v>0</v>
      </c>
      <c r="AW267" s="105">
        <f>'[1]Custom Objects'!$C262</f>
        <v>0</v>
      </c>
      <c r="AX267" s="105"/>
      <c r="AY267" s="105">
        <f>'[3]Items (MC)'!A267</f>
        <v>0</v>
      </c>
      <c r="AZ267" s="105">
        <f>'[3]Blocks (MC)'!A267</f>
        <v>0</v>
      </c>
    </row>
    <row r="268" spans="3:52" x14ac:dyDescent="0.35">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Tools'!C268</f>
        <v>0</v>
      </c>
      <c r="AV268" s="105">
        <f>'[2]Pogo Sticks'!$C268</f>
        <v>0</v>
      </c>
      <c r="AW268" s="105">
        <f>'[1]Custom Objects'!$C263</f>
        <v>0</v>
      </c>
      <c r="AX268" s="105"/>
      <c r="AY268" s="105">
        <f>'[3]Items (MC)'!A268</f>
        <v>0</v>
      </c>
      <c r="AZ268" s="105">
        <f>'[3]Blocks (MC)'!A268</f>
        <v>0</v>
      </c>
    </row>
    <row r="269" spans="3:52" x14ac:dyDescent="0.35">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Tools'!C269</f>
        <v>0</v>
      </c>
      <c r="AV269" s="105">
        <f>'[2]Pogo Sticks'!$C269</f>
        <v>0</v>
      </c>
      <c r="AW269" s="105">
        <f>'[1]Custom Objects'!$C264</f>
        <v>0</v>
      </c>
      <c r="AX269" s="105"/>
      <c r="AY269" s="105">
        <f>'[3]Items (MC)'!A269</f>
        <v>0</v>
      </c>
      <c r="AZ269" s="105">
        <f>'[3]Blocks (MC)'!A269</f>
        <v>0</v>
      </c>
    </row>
    <row r="270" spans="3:52" x14ac:dyDescent="0.35">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Tools'!C270</f>
        <v>0</v>
      </c>
      <c r="AV270" s="105">
        <f>'[2]Pogo Sticks'!$C270</f>
        <v>0</v>
      </c>
      <c r="AW270" s="105">
        <f>'[1]Custom Objects'!$C265</f>
        <v>0</v>
      </c>
      <c r="AX270" s="105"/>
      <c r="AY270" s="105">
        <f>'[3]Items (MC)'!A270</f>
        <v>0</v>
      </c>
      <c r="AZ270" s="105">
        <f>'[3]Blocks (MC)'!A270</f>
        <v>0</v>
      </c>
    </row>
    <row r="271" spans="3:52" x14ac:dyDescent="0.35">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Tools'!C271</f>
        <v>0</v>
      </c>
      <c r="AV271" s="105">
        <f>'[2]Pogo Sticks'!$C271</f>
        <v>0</v>
      </c>
      <c r="AW271" s="105">
        <f>'[1]Custom Objects'!$C266</f>
        <v>0</v>
      </c>
      <c r="AX271" s="105"/>
      <c r="AY271" s="105">
        <f>'[3]Items (MC)'!A271</f>
        <v>0</v>
      </c>
      <c r="AZ271" s="105">
        <f>'[3]Blocks (MC)'!A271</f>
        <v>0</v>
      </c>
    </row>
    <row r="272" spans="3:52" x14ac:dyDescent="0.35">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Tools'!C272</f>
        <v>0</v>
      </c>
      <c r="AV272" s="105">
        <f>'[2]Pogo Sticks'!$C272</f>
        <v>0</v>
      </c>
      <c r="AW272" s="105">
        <f>'[1]Custom Objects'!$C267</f>
        <v>0</v>
      </c>
      <c r="AX272" s="105"/>
      <c r="AY272" s="105">
        <f>'[3]Items (MC)'!A272</f>
        <v>0</v>
      </c>
      <c r="AZ272" s="105">
        <f>'[3]Blocks (MC)'!A272</f>
        <v>0</v>
      </c>
    </row>
    <row r="273" spans="3:52" x14ac:dyDescent="0.35">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Tools'!C273</f>
        <v>0</v>
      </c>
      <c r="AV273" s="105">
        <f>'[2]Pogo Sticks'!$C273</f>
        <v>0</v>
      </c>
      <c r="AW273" s="105">
        <f>'[1]Custom Objects'!$C268</f>
        <v>0</v>
      </c>
      <c r="AX273" s="105"/>
      <c r="AY273" s="105">
        <f>'[3]Items (MC)'!A273</f>
        <v>0</v>
      </c>
      <c r="AZ273" s="105">
        <f>'[3]Blocks (MC)'!A273</f>
        <v>0</v>
      </c>
    </row>
    <row r="274" spans="3:52" x14ac:dyDescent="0.35">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Tools'!C274</f>
        <v>0</v>
      </c>
      <c r="AV274" s="105">
        <f>'[2]Pogo Sticks'!$C274</f>
        <v>0</v>
      </c>
      <c r="AW274" s="105">
        <f>'[1]Custom Objects'!$C269</f>
        <v>0</v>
      </c>
      <c r="AX274" s="105"/>
      <c r="AY274" s="105">
        <f>'[3]Items (MC)'!A274</f>
        <v>0</v>
      </c>
      <c r="AZ274" s="105">
        <f>'[3]Blocks (MC)'!A274</f>
        <v>0</v>
      </c>
    </row>
    <row r="275" spans="3:52" x14ac:dyDescent="0.35">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Tools'!C275</f>
        <v>0</v>
      </c>
      <c r="AV275" s="105">
        <f>'[2]Pogo Sticks'!$C275</f>
        <v>0</v>
      </c>
      <c r="AW275" s="105">
        <f>'[1]Custom Objects'!$C270</f>
        <v>0</v>
      </c>
      <c r="AX275" s="105"/>
      <c r="AY275" s="105">
        <f>'[3]Items (MC)'!A275</f>
        <v>0</v>
      </c>
      <c r="AZ275" s="105">
        <f>'[3]Blocks (MC)'!A275</f>
        <v>0</v>
      </c>
    </row>
    <row r="276" spans="3:52" x14ac:dyDescent="0.35">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Tools'!C276</f>
        <v>0</v>
      </c>
      <c r="AV276" s="105">
        <f>'[2]Pogo Sticks'!$C276</f>
        <v>0</v>
      </c>
      <c r="AW276" s="105">
        <f>'[1]Custom Objects'!$C271</f>
        <v>0</v>
      </c>
      <c r="AX276" s="105"/>
      <c r="AY276" s="105">
        <f>'[3]Items (MC)'!A276</f>
        <v>0</v>
      </c>
      <c r="AZ276" s="105">
        <f>'[3]Blocks (MC)'!A276</f>
        <v>0</v>
      </c>
    </row>
    <row r="277" spans="3:52" x14ac:dyDescent="0.35">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Tools'!C277</f>
        <v>0</v>
      </c>
      <c r="AV277" s="105">
        <f>'[2]Pogo Sticks'!$C277</f>
        <v>0</v>
      </c>
      <c r="AW277" s="105">
        <f>'[1]Custom Objects'!$C272</f>
        <v>0</v>
      </c>
      <c r="AX277" s="105"/>
      <c r="AY277" s="105">
        <f>'[3]Items (MC)'!A277</f>
        <v>0</v>
      </c>
      <c r="AZ277" s="105">
        <f>'[3]Blocks (MC)'!A277</f>
        <v>0</v>
      </c>
    </row>
    <row r="278" spans="3:52" x14ac:dyDescent="0.35">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Tools'!C278</f>
        <v>0</v>
      </c>
      <c r="AV278" s="105">
        <f>'[2]Pogo Sticks'!$C278</f>
        <v>0</v>
      </c>
      <c r="AW278" s="105">
        <f>'[1]Custom Objects'!$C273</f>
        <v>0</v>
      </c>
      <c r="AX278" s="105"/>
      <c r="AY278" s="105">
        <f>'[3]Items (MC)'!A278</f>
        <v>0</v>
      </c>
      <c r="AZ278" s="105">
        <f>'[3]Blocks (MC)'!A278</f>
        <v>0</v>
      </c>
    </row>
    <row r="279" spans="3:52" x14ac:dyDescent="0.35">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Tools'!C279</f>
        <v>0</v>
      </c>
      <c r="AV279" s="105">
        <f>'[2]Pogo Sticks'!$C279</f>
        <v>0</v>
      </c>
      <c r="AW279" s="105">
        <f>'[1]Custom Objects'!$C274</f>
        <v>0</v>
      </c>
      <c r="AX279" s="105"/>
      <c r="AY279" s="105">
        <f>'[3]Items (MC)'!A279</f>
        <v>0</v>
      </c>
      <c r="AZ279" s="105">
        <f>'[3]Blocks (MC)'!A279</f>
        <v>0</v>
      </c>
    </row>
    <row r="280" spans="3:52" x14ac:dyDescent="0.35">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Tools'!C280</f>
        <v>0</v>
      </c>
      <c r="AV280" s="105">
        <f>'[2]Pogo Sticks'!$C280</f>
        <v>0</v>
      </c>
      <c r="AW280" s="105">
        <f>'[1]Custom Objects'!$C275</f>
        <v>0</v>
      </c>
      <c r="AX280" s="105"/>
      <c r="AY280" s="105">
        <f>'[3]Items (MC)'!A280</f>
        <v>0</v>
      </c>
      <c r="AZ280" s="105">
        <f>'[3]Blocks (MC)'!A280</f>
        <v>0</v>
      </c>
    </row>
    <row r="281" spans="3:52" x14ac:dyDescent="0.35">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Tools'!C281</f>
        <v>0</v>
      </c>
      <c r="AV281" s="105">
        <f>'[2]Pogo Sticks'!$C281</f>
        <v>0</v>
      </c>
      <c r="AW281" s="105">
        <f>'[1]Custom Objects'!$C276</f>
        <v>0</v>
      </c>
      <c r="AX281" s="105"/>
      <c r="AY281" s="105">
        <f>'[3]Items (MC)'!A281</f>
        <v>0</v>
      </c>
      <c r="AZ281" s="105">
        <f>'[3]Blocks (MC)'!A281</f>
        <v>0</v>
      </c>
    </row>
    <row r="282" spans="3:52" x14ac:dyDescent="0.35">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Tools'!C282</f>
        <v>0</v>
      </c>
      <c r="AV282" s="105">
        <f>'[2]Pogo Sticks'!$C282</f>
        <v>0</v>
      </c>
      <c r="AW282" s="105">
        <f>'[1]Custom Objects'!$C277</f>
        <v>0</v>
      </c>
      <c r="AX282" s="105"/>
      <c r="AY282" s="105">
        <f>'[3]Items (MC)'!A282</f>
        <v>0</v>
      </c>
      <c r="AZ282" s="105">
        <f>'[3]Blocks (MC)'!A282</f>
        <v>0</v>
      </c>
    </row>
    <row r="283" spans="3:52" x14ac:dyDescent="0.35">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Tools'!C283</f>
        <v>0</v>
      </c>
      <c r="AV283" s="105">
        <f>'[2]Pogo Sticks'!$C283</f>
        <v>0</v>
      </c>
      <c r="AW283" s="105">
        <f>'[1]Custom Objects'!$C278</f>
        <v>0</v>
      </c>
      <c r="AX283" s="105"/>
      <c r="AY283" s="105">
        <f>'[3]Items (MC)'!A283</f>
        <v>0</v>
      </c>
      <c r="AZ283" s="105">
        <f>'[3]Blocks (MC)'!A283</f>
        <v>0</v>
      </c>
    </row>
    <row r="284" spans="3:52" x14ac:dyDescent="0.35">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Tools'!C284</f>
        <v>0</v>
      </c>
      <c r="AV284" s="105">
        <f>'[2]Pogo Sticks'!$C284</f>
        <v>0</v>
      </c>
      <c r="AW284" s="105">
        <f>'[1]Custom Objects'!$C279</f>
        <v>0</v>
      </c>
      <c r="AX284" s="105"/>
      <c r="AY284" s="105">
        <f>'[3]Items (MC)'!A284</f>
        <v>0</v>
      </c>
      <c r="AZ284" s="105">
        <f>'[3]Blocks (MC)'!A284</f>
        <v>0</v>
      </c>
    </row>
    <row r="285" spans="3:52" x14ac:dyDescent="0.35">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Tools'!C285</f>
        <v>0</v>
      </c>
      <c r="AV285" s="105">
        <f>'[2]Pogo Sticks'!$C285</f>
        <v>0</v>
      </c>
      <c r="AW285" s="105">
        <f>'[1]Custom Objects'!$C280</f>
        <v>0</v>
      </c>
      <c r="AX285" s="105"/>
      <c r="AY285" s="105">
        <f>'[3]Items (MC)'!A285</f>
        <v>0</v>
      </c>
      <c r="AZ285" s="105">
        <f>'[3]Blocks (MC)'!A285</f>
        <v>0</v>
      </c>
    </row>
    <row r="286" spans="3:52" x14ac:dyDescent="0.35">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Tools'!C286</f>
        <v>0</v>
      </c>
      <c r="AV286" s="105">
        <f>'[2]Pogo Sticks'!$C286</f>
        <v>0</v>
      </c>
      <c r="AW286" s="105">
        <f>'[1]Custom Objects'!$C281</f>
        <v>0</v>
      </c>
      <c r="AX286" s="105"/>
      <c r="AY286" s="105">
        <f>'[3]Items (MC)'!A286</f>
        <v>0</v>
      </c>
      <c r="AZ286" s="105">
        <f>'[3]Blocks (MC)'!A286</f>
        <v>0</v>
      </c>
    </row>
    <row r="287" spans="3:52" x14ac:dyDescent="0.35">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Tools'!C287</f>
        <v>0</v>
      </c>
      <c r="AV287" s="105">
        <f>'[2]Pogo Sticks'!$C287</f>
        <v>0</v>
      </c>
      <c r="AW287" s="105">
        <f>'[1]Custom Objects'!$C282</f>
        <v>0</v>
      </c>
      <c r="AX287" s="105"/>
      <c r="AY287" s="105">
        <f>'[3]Items (MC)'!A287</f>
        <v>0</v>
      </c>
      <c r="AZ287" s="105">
        <f>'[3]Blocks (MC)'!A287</f>
        <v>0</v>
      </c>
    </row>
    <row r="288" spans="3:52" x14ac:dyDescent="0.35">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Tools'!C288</f>
        <v>0</v>
      </c>
      <c r="AV288" s="105">
        <f>'[2]Pogo Sticks'!$C288</f>
        <v>0</v>
      </c>
      <c r="AW288" s="105">
        <f>'[1]Custom Objects'!$C283</f>
        <v>0</v>
      </c>
      <c r="AX288" s="105"/>
      <c r="AY288" s="105">
        <f>'[3]Items (MC)'!A288</f>
        <v>0</v>
      </c>
      <c r="AZ288" s="105">
        <f>'[3]Blocks (MC)'!A288</f>
        <v>0</v>
      </c>
    </row>
    <row r="289" spans="3:52" x14ac:dyDescent="0.35">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Tools'!C289</f>
        <v>0</v>
      </c>
      <c r="AV289" s="105">
        <f>'[2]Pogo Sticks'!$C289</f>
        <v>0</v>
      </c>
      <c r="AW289" s="105">
        <f>'[1]Custom Objects'!$C284</f>
        <v>0</v>
      </c>
      <c r="AX289" s="105"/>
      <c r="AY289" s="105">
        <f>'[3]Items (MC)'!A289</f>
        <v>0</v>
      </c>
      <c r="AZ289" s="105">
        <f>'[3]Blocks (MC)'!A289</f>
        <v>0</v>
      </c>
    </row>
    <row r="290" spans="3:52" x14ac:dyDescent="0.35">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Tools'!C290</f>
        <v>0</v>
      </c>
      <c r="AV290" s="105">
        <f>'[2]Pogo Sticks'!$C290</f>
        <v>0</v>
      </c>
      <c r="AW290" s="105">
        <f>'[1]Custom Objects'!$C285</f>
        <v>0</v>
      </c>
      <c r="AX290" s="105"/>
      <c r="AY290" s="105">
        <f>'[3]Items (MC)'!A290</f>
        <v>0</v>
      </c>
      <c r="AZ290" s="105">
        <f>'[3]Blocks (MC)'!A290</f>
        <v>0</v>
      </c>
    </row>
    <row r="291" spans="3:52" x14ac:dyDescent="0.35">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Tools'!C291</f>
        <v>0</v>
      </c>
      <c r="AV291" s="105">
        <f>'[2]Pogo Sticks'!$C291</f>
        <v>0</v>
      </c>
      <c r="AW291" s="105">
        <f>'[1]Custom Objects'!$C286</f>
        <v>0</v>
      </c>
      <c r="AX291" s="105"/>
      <c r="AY291" s="105">
        <f>'[3]Items (MC)'!A291</f>
        <v>0</v>
      </c>
      <c r="AZ291" s="105">
        <f>'[3]Blocks (MC)'!A291</f>
        <v>0</v>
      </c>
    </row>
    <row r="292" spans="3:52" x14ac:dyDescent="0.35">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Tools'!C292</f>
        <v>0</v>
      </c>
      <c r="AV292" s="105">
        <f>'[2]Pogo Sticks'!$C292</f>
        <v>0</v>
      </c>
      <c r="AW292" s="105">
        <f>'[1]Custom Objects'!$C287</f>
        <v>0</v>
      </c>
      <c r="AX292" s="105"/>
      <c r="AY292" s="105">
        <f>'[3]Items (MC)'!A292</f>
        <v>0</v>
      </c>
      <c r="AZ292" s="105">
        <f>'[3]Blocks (MC)'!A292</f>
        <v>0</v>
      </c>
    </row>
    <row r="293" spans="3:52" x14ac:dyDescent="0.35">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Tools'!C293</f>
        <v>0</v>
      </c>
      <c r="AV293" s="105">
        <f>'[2]Pogo Sticks'!$C293</f>
        <v>0</v>
      </c>
      <c r="AW293" s="105">
        <f>'[1]Custom Objects'!$C288</f>
        <v>0</v>
      </c>
      <c r="AX293" s="105"/>
      <c r="AY293" s="105">
        <f>'[3]Items (MC)'!A293</f>
        <v>0</v>
      </c>
      <c r="AZ293" s="105">
        <f>'[3]Blocks (MC)'!A293</f>
        <v>0</v>
      </c>
    </row>
    <row r="294" spans="3:52" x14ac:dyDescent="0.35">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Tools'!C294</f>
        <v>0</v>
      </c>
      <c r="AV294" s="105">
        <f>'[2]Pogo Sticks'!$C294</f>
        <v>0</v>
      </c>
      <c r="AW294" s="105">
        <f>'[1]Custom Objects'!$C289</f>
        <v>0</v>
      </c>
      <c r="AX294" s="105"/>
      <c r="AY294" s="105">
        <f>'[3]Items (MC)'!A294</f>
        <v>0</v>
      </c>
      <c r="AZ294" s="105">
        <f>'[3]Blocks (MC)'!A294</f>
        <v>0</v>
      </c>
    </row>
    <row r="295" spans="3:52" x14ac:dyDescent="0.35">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Tools'!C295</f>
        <v>0</v>
      </c>
      <c r="AV295" s="105">
        <f>'[2]Pogo Sticks'!$C295</f>
        <v>0</v>
      </c>
      <c r="AW295" s="105">
        <f>'[1]Custom Objects'!$C290</f>
        <v>0</v>
      </c>
      <c r="AX295" s="105"/>
      <c r="AY295" s="105">
        <f>'[3]Items (MC)'!A295</f>
        <v>0</v>
      </c>
      <c r="AZ295" s="105">
        <f>'[3]Blocks (MC)'!A295</f>
        <v>0</v>
      </c>
    </row>
    <row r="296" spans="3:52" x14ac:dyDescent="0.35">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Tools'!C296</f>
        <v>0</v>
      </c>
      <c r="AV296" s="105">
        <f>'[2]Pogo Sticks'!$C296</f>
        <v>0</v>
      </c>
      <c r="AW296" s="105">
        <f>'[1]Custom Objects'!$C291</f>
        <v>0</v>
      </c>
      <c r="AX296" s="105"/>
      <c r="AY296" s="105">
        <f>'[3]Items (MC)'!A296</f>
        <v>0</v>
      </c>
      <c r="AZ296" s="105">
        <f>'[3]Blocks (MC)'!A296</f>
        <v>0</v>
      </c>
    </row>
    <row r="297" spans="3:52" x14ac:dyDescent="0.35">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Tools'!C297</f>
        <v>0</v>
      </c>
      <c r="AV297" s="105">
        <f>'[2]Pogo Sticks'!$C297</f>
        <v>0</v>
      </c>
      <c r="AW297" s="105">
        <f>'[1]Custom Objects'!$C292</f>
        <v>0</v>
      </c>
      <c r="AX297" s="105"/>
      <c r="AY297" s="105">
        <f>'[3]Items (MC)'!A297</f>
        <v>0</v>
      </c>
      <c r="AZ297" s="105">
        <f>'[3]Blocks (MC)'!A297</f>
        <v>0</v>
      </c>
    </row>
    <row r="298" spans="3:52" x14ac:dyDescent="0.35">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Tools'!C298</f>
        <v>0</v>
      </c>
      <c r="AV298" s="105">
        <f>'[2]Pogo Sticks'!$C298</f>
        <v>0</v>
      </c>
      <c r="AW298" s="105">
        <f>'[1]Custom Objects'!$C293</f>
        <v>0</v>
      </c>
      <c r="AX298" s="105"/>
      <c r="AY298" s="105">
        <f>'[3]Items (MC)'!A298</f>
        <v>0</v>
      </c>
      <c r="AZ298" s="105">
        <f>'[3]Blocks (MC)'!A298</f>
        <v>0</v>
      </c>
    </row>
    <row r="299" spans="3:52" x14ac:dyDescent="0.35">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Tools'!C299</f>
        <v>0</v>
      </c>
      <c r="AV299" s="105">
        <f>'[2]Pogo Sticks'!$C299</f>
        <v>0</v>
      </c>
      <c r="AW299" s="105">
        <f>'[1]Custom Objects'!$C294</f>
        <v>0</v>
      </c>
      <c r="AX299" s="105"/>
      <c r="AY299" s="105">
        <f>'[3]Items (MC)'!A299</f>
        <v>0</v>
      </c>
      <c r="AZ299" s="105">
        <f>'[3]Blocks (MC)'!A299</f>
        <v>0</v>
      </c>
    </row>
    <row r="300" spans="3:52" x14ac:dyDescent="0.35">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Tools'!C300</f>
        <v>0</v>
      </c>
      <c r="AV300" s="105">
        <f>'[2]Pogo Sticks'!$C300</f>
        <v>0</v>
      </c>
      <c r="AW300" s="105">
        <f>'[1]Custom Objects'!$C295</f>
        <v>0</v>
      </c>
      <c r="AX300" s="105"/>
      <c r="AY300" s="105">
        <f>'[3]Items (MC)'!A300</f>
        <v>0</v>
      </c>
      <c r="AZ300" s="105">
        <f>'[3]Blocks (MC)'!A300</f>
        <v>0</v>
      </c>
    </row>
    <row r="301" spans="3:52" x14ac:dyDescent="0.35">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Tools'!C301</f>
        <v>0</v>
      </c>
      <c r="AV301" s="105">
        <f>'[2]Pogo Sticks'!$C301</f>
        <v>0</v>
      </c>
      <c r="AW301" s="105">
        <f>'[1]Custom Objects'!$C296</f>
        <v>0</v>
      </c>
      <c r="AX301" s="105"/>
      <c r="AY301" s="105">
        <f>'[3]Items (MC)'!A301</f>
        <v>0</v>
      </c>
      <c r="AZ301" s="105">
        <f>'[3]Blocks (MC)'!A301</f>
        <v>0</v>
      </c>
    </row>
    <row r="302" spans="3:52" x14ac:dyDescent="0.35">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Tools'!C302</f>
        <v>0</v>
      </c>
      <c r="AV302" s="105">
        <f>'[2]Pogo Sticks'!$C302</f>
        <v>0</v>
      </c>
      <c r="AW302" s="105">
        <f>'[1]Custom Objects'!$C297</f>
        <v>0</v>
      </c>
      <c r="AX302" s="105"/>
      <c r="AY302" s="105">
        <f>'[3]Items (MC)'!A302</f>
        <v>0</v>
      </c>
      <c r="AZ302" s="105">
        <f>'[3]Blocks (MC)'!A302</f>
        <v>0</v>
      </c>
    </row>
    <row r="303" spans="3:52" x14ac:dyDescent="0.35">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Tools'!C303</f>
        <v>0</v>
      </c>
      <c r="AV303" s="105">
        <f>'[2]Pogo Sticks'!$C303</f>
        <v>0</v>
      </c>
      <c r="AW303" s="105">
        <f>'[1]Custom Objects'!$C298</f>
        <v>0</v>
      </c>
      <c r="AX303" s="105"/>
      <c r="AY303" s="105">
        <f>'[3]Items (MC)'!A303</f>
        <v>0</v>
      </c>
      <c r="AZ303" s="105">
        <f>'[3]Blocks (MC)'!A303</f>
        <v>0</v>
      </c>
    </row>
    <row r="304" spans="3:52" x14ac:dyDescent="0.35">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Tools'!C304</f>
        <v>0</v>
      </c>
      <c r="AV304" s="105">
        <f>'[2]Pogo Sticks'!$C304</f>
        <v>0</v>
      </c>
      <c r="AW304" s="105">
        <f>'[1]Custom Objects'!$C299</f>
        <v>0</v>
      </c>
      <c r="AX304" s="105"/>
      <c r="AY304" s="105">
        <f>'[3]Items (MC)'!A304</f>
        <v>0</v>
      </c>
      <c r="AZ304" s="105">
        <f>'[3]Blocks (MC)'!A304</f>
        <v>0</v>
      </c>
    </row>
    <row r="305" spans="3:52" x14ac:dyDescent="0.35">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Tools'!C305</f>
        <v>0</v>
      </c>
      <c r="AV305" s="105">
        <f>'[2]Pogo Sticks'!$C305</f>
        <v>0</v>
      </c>
      <c r="AW305" s="105">
        <f>'[1]Custom Objects'!$C300</f>
        <v>0</v>
      </c>
      <c r="AX305" s="105"/>
      <c r="AY305" s="105">
        <f>'[3]Items (MC)'!A305</f>
        <v>0</v>
      </c>
      <c r="AZ305" s="105">
        <f>'[3]Blocks (MC)'!A305</f>
        <v>0</v>
      </c>
    </row>
    <row r="306" spans="3:52" x14ac:dyDescent="0.35">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Tools'!C306</f>
        <v>0</v>
      </c>
      <c r="AV306" s="105">
        <f>'[2]Pogo Sticks'!$C306</f>
        <v>0</v>
      </c>
      <c r="AW306" s="105">
        <f>'[1]Custom Objects'!$C301</f>
        <v>0</v>
      </c>
      <c r="AX306" s="105"/>
      <c r="AY306" s="105">
        <f>'[3]Items (MC)'!A306</f>
        <v>0</v>
      </c>
      <c r="AZ306" s="105">
        <f>'[3]Blocks (MC)'!A306</f>
        <v>0</v>
      </c>
    </row>
    <row r="307" spans="3:52" x14ac:dyDescent="0.35">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Tools'!C307</f>
        <v>0</v>
      </c>
      <c r="AV307" s="105">
        <f>'[2]Pogo Sticks'!$C307</f>
        <v>0</v>
      </c>
      <c r="AW307" s="105">
        <f>'[1]Custom Objects'!$C302</f>
        <v>0</v>
      </c>
      <c r="AX307" s="105"/>
      <c r="AY307" s="105">
        <f>'[3]Items (MC)'!A307</f>
        <v>0</v>
      </c>
      <c r="AZ307" s="105">
        <f>'[3]Blocks (MC)'!A307</f>
        <v>0</v>
      </c>
    </row>
    <row r="308" spans="3:52" x14ac:dyDescent="0.35">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Tools'!C308</f>
        <v>0</v>
      </c>
      <c r="AV308" s="105">
        <f>'[2]Pogo Sticks'!$C308</f>
        <v>0</v>
      </c>
      <c r="AW308" s="105">
        <f>'[1]Custom Objects'!$C303</f>
        <v>0</v>
      </c>
      <c r="AX308" s="105"/>
      <c r="AY308" s="105">
        <f>'[3]Items (MC)'!A308</f>
        <v>0</v>
      </c>
      <c r="AZ308" s="105">
        <f>'[3]Blocks (MC)'!A308</f>
        <v>0</v>
      </c>
    </row>
    <row r="309" spans="3:52" x14ac:dyDescent="0.35">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Tools'!C309</f>
        <v>0</v>
      </c>
      <c r="AV309" s="105">
        <f>'[2]Pogo Sticks'!$C309</f>
        <v>0</v>
      </c>
      <c r="AW309" s="105">
        <f>'[1]Custom Objects'!$C304</f>
        <v>0</v>
      </c>
      <c r="AX309" s="105"/>
      <c r="AY309" s="105">
        <f>'[3]Items (MC)'!A309</f>
        <v>0</v>
      </c>
      <c r="AZ309" s="105">
        <f>'[3]Blocks (MC)'!A309</f>
        <v>0</v>
      </c>
    </row>
    <row r="310" spans="3:52" x14ac:dyDescent="0.35">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Tools'!C310</f>
        <v>0</v>
      </c>
      <c r="AV310" s="105">
        <f>'[2]Pogo Sticks'!$C310</f>
        <v>0</v>
      </c>
      <c r="AW310" s="105">
        <f>'[1]Custom Objects'!$C305</f>
        <v>0</v>
      </c>
      <c r="AX310" s="105"/>
      <c r="AY310" s="105">
        <f>'[3]Items (MC)'!A310</f>
        <v>0</v>
      </c>
      <c r="AZ310" s="105">
        <f>'[3]Blocks (MC)'!A310</f>
        <v>0</v>
      </c>
    </row>
    <row r="311" spans="3:52" x14ac:dyDescent="0.35">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Tools'!C311</f>
        <v>0</v>
      </c>
      <c r="AV311" s="105">
        <f>'[2]Pogo Sticks'!$C311</f>
        <v>0</v>
      </c>
      <c r="AW311" s="105">
        <f>'[1]Custom Objects'!$C306</f>
        <v>0</v>
      </c>
      <c r="AX311" s="105"/>
      <c r="AY311" s="105">
        <f>'[3]Items (MC)'!A311</f>
        <v>0</v>
      </c>
      <c r="AZ311" s="105">
        <f>'[3]Blocks (MC)'!A311</f>
        <v>0</v>
      </c>
    </row>
    <row r="312" spans="3:52" x14ac:dyDescent="0.35">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Tools'!C312</f>
        <v>0</v>
      </c>
      <c r="AV312" s="105">
        <f>'[2]Pogo Sticks'!$C312</f>
        <v>0</v>
      </c>
      <c r="AW312" s="105">
        <f>'[1]Custom Objects'!$C307</f>
        <v>0</v>
      </c>
      <c r="AX312" s="105"/>
      <c r="AY312" s="105">
        <f>'[3]Items (MC)'!A312</f>
        <v>0</v>
      </c>
      <c r="AZ312" s="105">
        <f>'[3]Blocks (MC)'!A312</f>
        <v>0</v>
      </c>
    </row>
    <row r="313" spans="3:52" x14ac:dyDescent="0.35">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Tools'!C313</f>
        <v>0</v>
      </c>
      <c r="AV313" s="105">
        <f>'[2]Pogo Sticks'!$C313</f>
        <v>0</v>
      </c>
      <c r="AW313" s="105">
        <f>'[1]Custom Objects'!$C308</f>
        <v>0</v>
      </c>
      <c r="AX313" s="105"/>
      <c r="AY313" s="105">
        <f>'[3]Items (MC)'!A313</f>
        <v>0</v>
      </c>
      <c r="AZ313" s="105">
        <f>'[3]Blocks (MC)'!A313</f>
        <v>0</v>
      </c>
    </row>
    <row r="314" spans="3:52" x14ac:dyDescent="0.35">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Tools'!C314</f>
        <v>0</v>
      </c>
      <c r="AV314" s="105">
        <f>'[2]Pogo Sticks'!$C314</f>
        <v>0</v>
      </c>
      <c r="AW314" s="105">
        <f>'[1]Custom Objects'!$C309</f>
        <v>0</v>
      </c>
      <c r="AX314" s="105"/>
      <c r="AY314" s="105">
        <f>'[3]Items (MC)'!A314</f>
        <v>0</v>
      </c>
      <c r="AZ314" s="105">
        <f>'[3]Blocks (MC)'!A314</f>
        <v>0</v>
      </c>
    </row>
    <row r="315" spans="3:52" x14ac:dyDescent="0.35">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Tools'!C315</f>
        <v>0</v>
      </c>
      <c r="AV315" s="105">
        <f>'[2]Pogo Sticks'!$C315</f>
        <v>0</v>
      </c>
      <c r="AW315" s="105">
        <f>'[1]Custom Objects'!$C310</f>
        <v>0</v>
      </c>
      <c r="AX315" s="105"/>
      <c r="AY315" s="105">
        <f>'[3]Items (MC)'!A315</f>
        <v>0</v>
      </c>
      <c r="AZ315" s="105">
        <f>'[3]Blocks (MC)'!A315</f>
        <v>0</v>
      </c>
    </row>
    <row r="316" spans="3:52" x14ac:dyDescent="0.35">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Tools'!C316</f>
        <v>0</v>
      </c>
      <c r="AV316" s="105">
        <f>'[2]Pogo Sticks'!$C316</f>
        <v>0</v>
      </c>
      <c r="AW316" s="105">
        <f>'[1]Custom Objects'!$C311</f>
        <v>0</v>
      </c>
      <c r="AX316" s="105"/>
      <c r="AY316" s="105">
        <f>'[3]Items (MC)'!A316</f>
        <v>0</v>
      </c>
      <c r="AZ316" s="105">
        <f>'[3]Blocks (MC)'!A316</f>
        <v>0</v>
      </c>
    </row>
    <row r="317" spans="3:52" x14ac:dyDescent="0.35">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Tools'!C317</f>
        <v>0</v>
      </c>
      <c r="AV317" s="105">
        <f>'[2]Pogo Sticks'!$C317</f>
        <v>0</v>
      </c>
      <c r="AW317" s="105">
        <f>'[1]Custom Objects'!$C312</f>
        <v>0</v>
      </c>
      <c r="AX317" s="105"/>
      <c r="AY317" s="105">
        <f>'[3]Items (MC)'!A317</f>
        <v>0</v>
      </c>
      <c r="AZ317" s="105">
        <f>'[3]Blocks (MC)'!A317</f>
        <v>0</v>
      </c>
    </row>
    <row r="318" spans="3:52" x14ac:dyDescent="0.35">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Tools'!C318</f>
        <v>0</v>
      </c>
      <c r="AV318" s="105">
        <f>'[2]Pogo Sticks'!$C318</f>
        <v>0</v>
      </c>
      <c r="AW318" s="105">
        <f>'[1]Custom Objects'!$C313</f>
        <v>0</v>
      </c>
      <c r="AX318" s="105"/>
      <c r="AY318" s="105">
        <f>'[3]Items (MC)'!A318</f>
        <v>0</v>
      </c>
      <c r="AZ318" s="105">
        <f>'[3]Blocks (MC)'!A318</f>
        <v>0</v>
      </c>
    </row>
    <row r="319" spans="3:52" x14ac:dyDescent="0.35">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c r="AS319" s="105"/>
      <c r="AT319" s="105">
        <f>Inventories!$D319</f>
        <v>0</v>
      </c>
      <c r="AU319" s="105">
        <f>'[2]Gripped Tools'!C319</f>
        <v>0</v>
      </c>
      <c r="AV319" s="105">
        <f>'[2]Pogo Sticks'!$C319</f>
        <v>0</v>
      </c>
      <c r="AW319" s="105">
        <f>'[1]Custom Objects'!$C314</f>
        <v>0</v>
      </c>
      <c r="AX319" s="105"/>
      <c r="AY319" s="105">
        <f>'[3]Items (MC)'!A319</f>
        <v>0</v>
      </c>
      <c r="AZ319" s="105">
        <f>'[3]Blocks (MC)'!A319</f>
        <v>0</v>
      </c>
    </row>
    <row r="320" spans="3:52" x14ac:dyDescent="0.35">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c r="AS320" s="105"/>
      <c r="AT320" s="105">
        <f>Inventories!$D320</f>
        <v>0</v>
      </c>
      <c r="AU320" s="105">
        <f>'[2]Gripped Tools'!C320</f>
        <v>0</v>
      </c>
      <c r="AV320" s="105">
        <f>'[2]Pogo Sticks'!$C320</f>
        <v>0</v>
      </c>
      <c r="AW320" s="105">
        <f>'[1]Custom Objects'!$C315</f>
        <v>0</v>
      </c>
      <c r="AX320" s="105"/>
      <c r="AY320" s="105">
        <f>'[3]Items (MC)'!A320</f>
        <v>0</v>
      </c>
      <c r="AZ320" s="105">
        <f>'[3]Blocks (MC)'!A320</f>
        <v>0</v>
      </c>
    </row>
    <row r="321" spans="3:52" x14ac:dyDescent="0.35">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c r="AS321" s="105"/>
      <c r="AT321" s="105">
        <f>Inventories!$D321</f>
        <v>0</v>
      </c>
      <c r="AU321" s="105">
        <f>'[2]Gripped Tools'!C321</f>
        <v>0</v>
      </c>
      <c r="AV321" s="105">
        <f>'[2]Pogo Sticks'!$C321</f>
        <v>0</v>
      </c>
      <c r="AW321" s="105">
        <f>'[1]Custom Objects'!$C316</f>
        <v>0</v>
      </c>
      <c r="AX321" s="105"/>
      <c r="AY321" s="105">
        <f>'[3]Items (MC)'!A321</f>
        <v>0</v>
      </c>
      <c r="AZ321" s="105">
        <f>'[3]Blocks (MC)'!A321</f>
        <v>0</v>
      </c>
    </row>
    <row r="322" spans="3:52" x14ac:dyDescent="0.35">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c r="AS322" s="105"/>
      <c r="AT322" s="105">
        <f>Inventories!$D322</f>
        <v>0</v>
      </c>
      <c r="AU322" s="105">
        <f>'[2]Gripped Tools'!C322</f>
        <v>0</v>
      </c>
      <c r="AV322" s="105">
        <f>'[2]Pogo Sticks'!$C322</f>
        <v>0</v>
      </c>
      <c r="AW322" s="105">
        <f>'[1]Custom Objects'!$C317</f>
        <v>0</v>
      </c>
      <c r="AX322" s="105"/>
      <c r="AY322" s="105">
        <f>'[3]Items (MC)'!A322</f>
        <v>0</v>
      </c>
      <c r="AZ322" s="105">
        <f>'[3]Blocks (MC)'!A322</f>
        <v>0</v>
      </c>
    </row>
    <row r="323" spans="3:52" x14ac:dyDescent="0.35">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c r="AS323" s="105"/>
      <c r="AT323" s="105">
        <f>Inventories!$D323</f>
        <v>0</v>
      </c>
      <c r="AU323" s="105">
        <f>'[2]Gripped Tools'!C323</f>
        <v>0</v>
      </c>
      <c r="AV323" s="105">
        <f>'[2]Pogo Sticks'!$C323</f>
        <v>0</v>
      </c>
      <c r="AW323" s="105">
        <f>'[1]Custom Objects'!$C318</f>
        <v>0</v>
      </c>
      <c r="AX323" s="105"/>
      <c r="AY323" s="105">
        <f>'[3]Items (MC)'!A323</f>
        <v>0</v>
      </c>
      <c r="AZ323" s="105">
        <f>'[3]Blocks (MC)'!A323</f>
        <v>0</v>
      </c>
    </row>
    <row r="324" spans="3:52" x14ac:dyDescent="0.35">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c r="AS324" s="105"/>
      <c r="AT324" s="105">
        <f>Inventories!$D324</f>
        <v>0</v>
      </c>
      <c r="AU324" s="105">
        <f>'[2]Gripped Tools'!C324</f>
        <v>0</v>
      </c>
      <c r="AV324" s="105">
        <f>'[2]Pogo Sticks'!$C324</f>
        <v>0</v>
      </c>
      <c r="AW324" s="105">
        <f>'[1]Custom Objects'!$C319</f>
        <v>0</v>
      </c>
      <c r="AX324" s="105"/>
      <c r="AY324" s="105">
        <f>'[3]Items (MC)'!A324</f>
        <v>0</v>
      </c>
      <c r="AZ324" s="105">
        <f>'[3]Blocks (MC)'!A324</f>
        <v>0</v>
      </c>
    </row>
    <row r="325" spans="3:52" x14ac:dyDescent="0.35">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c r="AS325" s="105"/>
      <c r="AT325" s="105">
        <f>Inventories!$D325</f>
        <v>0</v>
      </c>
      <c r="AU325" s="105">
        <f>'[2]Gripped Tools'!C325</f>
        <v>0</v>
      </c>
      <c r="AV325" s="105">
        <f>'[2]Pogo Sticks'!$C325</f>
        <v>0</v>
      </c>
      <c r="AW325" s="105">
        <f>'[1]Custom Objects'!$C320</f>
        <v>0</v>
      </c>
      <c r="AX325" s="105"/>
      <c r="AY325" s="105">
        <f>'[3]Items (MC)'!A325</f>
        <v>0</v>
      </c>
      <c r="AZ325" s="105">
        <f>'[3]Blocks (MC)'!A325</f>
        <v>0</v>
      </c>
    </row>
    <row r="326" spans="3:52" x14ac:dyDescent="0.35">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c r="AS326" s="105"/>
      <c r="AT326" s="105">
        <f>Inventories!$D326</f>
        <v>0</v>
      </c>
      <c r="AU326" s="105">
        <f>'[2]Gripped Tools'!C326</f>
        <v>0</v>
      </c>
      <c r="AV326" s="105">
        <f>'[2]Pogo Sticks'!$C326</f>
        <v>0</v>
      </c>
      <c r="AW326" s="105">
        <f>'[1]Custom Objects'!$C321</f>
        <v>0</v>
      </c>
      <c r="AX326" s="105"/>
      <c r="AY326" s="105">
        <f>'[3]Items (MC)'!A326</f>
        <v>0</v>
      </c>
      <c r="AZ326" s="105">
        <f>'[3]Blocks (MC)'!A326</f>
        <v>0</v>
      </c>
    </row>
    <row r="327" spans="3:52" x14ac:dyDescent="0.35">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c r="AS327" s="105"/>
      <c r="AT327" s="105">
        <f>Inventories!$D327</f>
        <v>0</v>
      </c>
      <c r="AU327" s="105">
        <f>'[2]Gripped Tools'!C327</f>
        <v>0</v>
      </c>
      <c r="AV327" s="105">
        <f>'[2]Pogo Sticks'!$C327</f>
        <v>0</v>
      </c>
      <c r="AW327" s="105">
        <f>'[1]Custom Objects'!$C322</f>
        <v>0</v>
      </c>
      <c r="AX327" s="105"/>
      <c r="AY327" s="105">
        <f>'[3]Items (MC)'!A327</f>
        <v>0</v>
      </c>
      <c r="AZ327" s="105">
        <f>'[3]Blocks (MC)'!A327</f>
        <v>0</v>
      </c>
    </row>
    <row r="328" spans="3:52" x14ac:dyDescent="0.35">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c r="AS328" s="105"/>
      <c r="AT328" s="105">
        <f>Inventories!$D328</f>
        <v>0</v>
      </c>
      <c r="AU328" s="105">
        <f>'[2]Gripped Tools'!C328</f>
        <v>0</v>
      </c>
      <c r="AV328" s="105">
        <f>'[2]Pogo Sticks'!$C328</f>
        <v>0</v>
      </c>
      <c r="AW328" s="105">
        <f>'[1]Custom Objects'!$C323</f>
        <v>0</v>
      </c>
      <c r="AX328" s="105"/>
      <c r="AY328" s="105">
        <f>'[3]Items (MC)'!A328</f>
        <v>0</v>
      </c>
      <c r="AZ328" s="105">
        <f>'[3]Blocks (MC)'!A328</f>
        <v>0</v>
      </c>
    </row>
    <row r="329" spans="3:52" x14ac:dyDescent="0.35">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c r="AS329" s="105"/>
      <c r="AT329" s="105">
        <f>Inventories!$D329</f>
        <v>0</v>
      </c>
      <c r="AU329" s="105">
        <f>'[2]Gripped Tools'!C329</f>
        <v>0</v>
      </c>
      <c r="AV329" s="105">
        <f>'[2]Pogo Sticks'!$C329</f>
        <v>0</v>
      </c>
      <c r="AW329" s="105">
        <f>'[1]Custom Objects'!$C324</f>
        <v>0</v>
      </c>
      <c r="AX329" s="105"/>
      <c r="AY329" s="105">
        <f>'[3]Items (MC)'!A329</f>
        <v>0</v>
      </c>
      <c r="AZ329" s="105">
        <f>'[3]Blocks (MC)'!A329</f>
        <v>0</v>
      </c>
    </row>
    <row r="330" spans="3:52" x14ac:dyDescent="0.35">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c r="AS330" s="105"/>
      <c r="AT330" s="105">
        <f>Inventories!$D330</f>
        <v>0</v>
      </c>
      <c r="AU330" s="105">
        <f>'[2]Gripped Tools'!C330</f>
        <v>0</v>
      </c>
      <c r="AV330" s="105">
        <f>'[2]Pogo Sticks'!$C330</f>
        <v>0</v>
      </c>
      <c r="AW330" s="105">
        <f>'[1]Custom Objects'!$C325</f>
        <v>0</v>
      </c>
      <c r="AX330" s="105"/>
      <c r="AY330" s="105">
        <f>'[3]Items (MC)'!A330</f>
        <v>0</v>
      </c>
      <c r="AZ330" s="105">
        <f>'[3]Blocks (MC)'!A330</f>
        <v>0</v>
      </c>
    </row>
    <row r="331" spans="3:52" x14ac:dyDescent="0.35">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c r="AS331" s="105"/>
      <c r="AT331" s="105">
        <f>Inventories!$D331</f>
        <v>0</v>
      </c>
      <c r="AU331" s="105">
        <f>'[2]Gripped Tools'!C331</f>
        <v>0</v>
      </c>
      <c r="AV331" s="105">
        <f>'[2]Pogo Sticks'!$C331</f>
        <v>0</v>
      </c>
      <c r="AW331" s="105">
        <f>'[1]Custom Objects'!$C326</f>
        <v>0</v>
      </c>
      <c r="AX331" s="105"/>
      <c r="AY331" s="105">
        <f>'[3]Items (MC)'!A331</f>
        <v>0</v>
      </c>
      <c r="AZ331" s="105">
        <f>'[3]Blocks (MC)'!A331</f>
        <v>0</v>
      </c>
    </row>
    <row r="332" spans="3:52" x14ac:dyDescent="0.35">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c r="AS332" s="105"/>
      <c r="AT332" s="105">
        <f>Inventories!$D332</f>
        <v>0</v>
      </c>
      <c r="AU332" s="105">
        <f>'[2]Gripped Tools'!C332</f>
        <v>0</v>
      </c>
      <c r="AV332" s="105">
        <f>'[2]Pogo Sticks'!$C332</f>
        <v>0</v>
      </c>
      <c r="AW332" s="105">
        <f>'[1]Custom Objects'!$C327</f>
        <v>0</v>
      </c>
      <c r="AX332" s="105"/>
      <c r="AY332" s="105">
        <f>'[3]Items (MC)'!A332</f>
        <v>0</v>
      </c>
      <c r="AZ332" s="105">
        <f>'[3]Blocks (MC)'!A332</f>
        <v>0</v>
      </c>
    </row>
    <row r="333" spans="3:52" x14ac:dyDescent="0.35">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c r="AS333" s="105"/>
      <c r="AT333" s="105">
        <f>Inventories!$D333</f>
        <v>0</v>
      </c>
      <c r="AU333" s="105">
        <f>'[2]Gripped Tools'!C333</f>
        <v>0</v>
      </c>
      <c r="AV333" s="105">
        <f>'[2]Pogo Sticks'!$C333</f>
        <v>0</v>
      </c>
      <c r="AW333" s="105">
        <f>'[1]Custom Objects'!$C328</f>
        <v>0</v>
      </c>
      <c r="AX333" s="105"/>
      <c r="AY333" s="105">
        <f>'[3]Items (MC)'!A333</f>
        <v>0</v>
      </c>
      <c r="AZ333" s="105">
        <f>'[3]Blocks (MC)'!A333</f>
        <v>0</v>
      </c>
    </row>
    <row r="334" spans="3:52" x14ac:dyDescent="0.35">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c r="AS334" s="105"/>
      <c r="AT334" s="105">
        <f>Inventories!$D334</f>
        <v>0</v>
      </c>
      <c r="AU334" s="105">
        <f>'[2]Gripped Tools'!C334</f>
        <v>0</v>
      </c>
      <c r="AV334" s="105">
        <f>'[2]Pogo Sticks'!$C334</f>
        <v>0</v>
      </c>
      <c r="AW334" s="105">
        <f>'[1]Custom Objects'!$C329</f>
        <v>0</v>
      </c>
      <c r="AX334" s="105"/>
      <c r="AY334" s="105">
        <f>'[3]Items (MC)'!A334</f>
        <v>0</v>
      </c>
      <c r="AZ334" s="105">
        <f>'[3]Blocks (MC)'!A334</f>
        <v>0</v>
      </c>
    </row>
    <row r="335" spans="3:52" x14ac:dyDescent="0.35">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c r="AS335" s="105"/>
      <c r="AT335" s="105">
        <f>Inventories!$D335</f>
        <v>0</v>
      </c>
      <c r="AU335" s="105">
        <f>'[2]Gripped Tools'!C335</f>
        <v>0</v>
      </c>
      <c r="AV335" s="105">
        <f>'[2]Pogo Sticks'!$C335</f>
        <v>0</v>
      </c>
      <c r="AW335" s="105">
        <f>'[1]Custom Objects'!$C330</f>
        <v>0</v>
      </c>
      <c r="AX335" s="105"/>
      <c r="AY335" s="105">
        <f>'[3]Items (MC)'!A335</f>
        <v>0</v>
      </c>
      <c r="AZ335" s="105">
        <f>'[3]Blocks (MC)'!A335</f>
        <v>0</v>
      </c>
    </row>
    <row r="336" spans="3:52" x14ac:dyDescent="0.35">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c r="AS336" s="105"/>
      <c r="AT336" s="105">
        <f>Inventories!$D336</f>
        <v>0</v>
      </c>
      <c r="AU336" s="105">
        <f>'[2]Gripped Tools'!C336</f>
        <v>0</v>
      </c>
      <c r="AV336" s="105">
        <f>'[2]Pogo Sticks'!$C336</f>
        <v>0</v>
      </c>
      <c r="AW336" s="105">
        <f>'[1]Custom Objects'!$C331</f>
        <v>0</v>
      </c>
      <c r="AX336" s="105"/>
      <c r="AY336" s="105">
        <f>'[3]Items (MC)'!A336</f>
        <v>0</v>
      </c>
      <c r="AZ336" s="105">
        <f>'[3]Blocks (MC)'!A336</f>
        <v>0</v>
      </c>
    </row>
    <row r="337" spans="3:52" x14ac:dyDescent="0.35">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c r="AS337" s="105"/>
      <c r="AT337" s="105">
        <f>Inventories!$D337</f>
        <v>0</v>
      </c>
      <c r="AU337" s="105">
        <f>'[2]Gripped Tools'!C337</f>
        <v>0</v>
      </c>
      <c r="AV337" s="105">
        <f>'[2]Pogo Sticks'!$C337</f>
        <v>0</v>
      </c>
      <c r="AW337" s="105">
        <f>'[1]Custom Objects'!$C332</f>
        <v>0</v>
      </c>
      <c r="AX337" s="105"/>
      <c r="AY337" s="105">
        <f>'[3]Items (MC)'!A337</f>
        <v>0</v>
      </c>
      <c r="AZ337" s="105">
        <f>'[3]Blocks (MC)'!A337</f>
        <v>0</v>
      </c>
    </row>
    <row r="338" spans="3:52" x14ac:dyDescent="0.35">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c r="AS338" s="105"/>
      <c r="AT338" s="105">
        <f>Inventories!$D338</f>
        <v>0</v>
      </c>
      <c r="AU338" s="105">
        <f>'[2]Gripped Tools'!C338</f>
        <v>0</v>
      </c>
      <c r="AV338" s="105">
        <f>'[2]Pogo Sticks'!$C338</f>
        <v>0</v>
      </c>
      <c r="AW338" s="105">
        <f>'[1]Custom Objects'!$C333</f>
        <v>0</v>
      </c>
      <c r="AX338" s="105"/>
      <c r="AY338" s="105">
        <f>'[3]Items (MC)'!A338</f>
        <v>0</v>
      </c>
      <c r="AZ338" s="105">
        <f>'[3]Blocks (MC)'!A338</f>
        <v>0</v>
      </c>
    </row>
    <row r="339" spans="3:52" x14ac:dyDescent="0.35">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c r="AS339" s="105"/>
      <c r="AT339" s="105">
        <f>Inventories!$D339</f>
        <v>0</v>
      </c>
      <c r="AU339" s="105">
        <f>'[2]Gripped Tools'!C339</f>
        <v>0</v>
      </c>
      <c r="AV339" s="105">
        <f>'[2]Pogo Sticks'!$C339</f>
        <v>0</v>
      </c>
      <c r="AW339" s="105">
        <f>'[1]Custom Objects'!$C334</f>
        <v>0</v>
      </c>
      <c r="AX339" s="105"/>
      <c r="AY339" s="105">
        <f>'[3]Items (MC)'!A339</f>
        <v>0</v>
      </c>
      <c r="AZ339" s="105">
        <f>'[3]Blocks (MC)'!A339</f>
        <v>0</v>
      </c>
    </row>
    <row r="340" spans="3:52" x14ac:dyDescent="0.35">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c r="AS340" s="105"/>
      <c r="AT340" s="105">
        <f>Inventories!$D340</f>
        <v>0</v>
      </c>
      <c r="AU340" s="105">
        <f>'[2]Gripped Tools'!C340</f>
        <v>0</v>
      </c>
      <c r="AV340" s="105">
        <f>'[2]Pogo Sticks'!$C340</f>
        <v>0</v>
      </c>
      <c r="AW340" s="105">
        <f>'[1]Custom Objects'!$C335</f>
        <v>0</v>
      </c>
      <c r="AX340" s="105"/>
      <c r="AY340" s="105">
        <f>'[3]Items (MC)'!A340</f>
        <v>0</v>
      </c>
      <c r="AZ340" s="105">
        <f>'[3]Blocks (MC)'!A340</f>
        <v>0</v>
      </c>
    </row>
    <row r="341" spans="3:52" x14ac:dyDescent="0.35">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c r="AS341" s="105"/>
      <c r="AT341" s="105">
        <f>Inventories!$D341</f>
        <v>0</v>
      </c>
      <c r="AU341" s="105">
        <f>'[2]Gripped Tools'!C341</f>
        <v>0</v>
      </c>
      <c r="AV341" s="105">
        <f>'[2]Pogo Sticks'!$C341</f>
        <v>0</v>
      </c>
      <c r="AW341" s="105">
        <f>'[1]Custom Objects'!$C336</f>
        <v>0</v>
      </c>
      <c r="AX341" s="105"/>
      <c r="AY341" s="105">
        <f>'[3]Items (MC)'!A341</f>
        <v>0</v>
      </c>
      <c r="AZ341" s="105">
        <f>'[3]Blocks (MC)'!A341</f>
        <v>0</v>
      </c>
    </row>
    <row r="342" spans="3:52" x14ac:dyDescent="0.35">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c r="AS342" s="105"/>
      <c r="AT342" s="105">
        <f>Inventories!$D342</f>
        <v>0</v>
      </c>
      <c r="AU342" s="105">
        <f>'[2]Gripped Tools'!C342</f>
        <v>0</v>
      </c>
      <c r="AV342" s="105">
        <f>'[2]Pogo Sticks'!$C342</f>
        <v>0</v>
      </c>
      <c r="AW342" s="105">
        <f>'[1]Custom Objects'!$C337</f>
        <v>0</v>
      </c>
      <c r="AX342" s="105"/>
      <c r="AY342" s="105">
        <f>'[3]Items (MC)'!A342</f>
        <v>0</v>
      </c>
      <c r="AZ342" s="105">
        <f>'[3]Blocks (MC)'!A342</f>
        <v>0</v>
      </c>
    </row>
    <row r="343" spans="3:52" x14ac:dyDescent="0.35">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c r="AS343" s="105"/>
      <c r="AT343" s="105">
        <f>Inventories!$D343</f>
        <v>0</v>
      </c>
      <c r="AU343" s="105">
        <f>'[2]Gripped Tools'!C343</f>
        <v>0</v>
      </c>
      <c r="AV343" s="105">
        <f>'[2]Pogo Sticks'!$C343</f>
        <v>0</v>
      </c>
      <c r="AW343" s="105">
        <f>'[1]Custom Objects'!$C338</f>
        <v>0</v>
      </c>
      <c r="AX343" s="105"/>
      <c r="AY343" s="105">
        <f>'[3]Items (MC)'!A343</f>
        <v>0</v>
      </c>
      <c r="AZ343" s="105">
        <f>'[3]Blocks (MC)'!A343</f>
        <v>0</v>
      </c>
    </row>
    <row r="344" spans="3:52" x14ac:dyDescent="0.35">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c r="AS344" s="105"/>
      <c r="AT344" s="105">
        <f>Inventories!$D344</f>
        <v>0</v>
      </c>
      <c r="AU344" s="105">
        <f>'[2]Gripped Tools'!C344</f>
        <v>0</v>
      </c>
      <c r="AV344" s="105">
        <f>'[2]Pogo Sticks'!$C344</f>
        <v>0</v>
      </c>
      <c r="AW344" s="105">
        <f>'[1]Custom Objects'!$C339</f>
        <v>0</v>
      </c>
      <c r="AX344" s="105"/>
      <c r="AY344" s="105">
        <f>'[3]Items (MC)'!A344</f>
        <v>0</v>
      </c>
      <c r="AZ344" s="105">
        <f>'[3]Blocks (MC)'!A344</f>
        <v>0</v>
      </c>
    </row>
    <row r="345" spans="3:52" x14ac:dyDescent="0.35">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c r="AS345" s="105"/>
      <c r="AT345" s="105">
        <f>Inventories!$D345</f>
        <v>0</v>
      </c>
      <c r="AU345" s="105">
        <f>'[2]Gripped Tools'!C345</f>
        <v>0</v>
      </c>
      <c r="AV345" s="105">
        <f>'[2]Pogo Sticks'!$C345</f>
        <v>0</v>
      </c>
      <c r="AW345" s="105">
        <f>'[1]Custom Objects'!$C340</f>
        <v>0</v>
      </c>
      <c r="AX345" s="105"/>
      <c r="AY345" s="105">
        <f>'[3]Items (MC)'!A345</f>
        <v>0</v>
      </c>
      <c r="AZ345" s="105">
        <f>'[3]Blocks (MC)'!A345</f>
        <v>0</v>
      </c>
    </row>
    <row r="346" spans="3:52" x14ac:dyDescent="0.35">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c r="AS346" s="105"/>
      <c r="AT346" s="105">
        <f>Inventories!$D346</f>
        <v>0</v>
      </c>
      <c r="AU346" s="105">
        <f>'[2]Gripped Tools'!C346</f>
        <v>0</v>
      </c>
      <c r="AV346" s="105">
        <f>'[2]Pogo Sticks'!$C346</f>
        <v>0</v>
      </c>
      <c r="AW346" s="105">
        <f>'[1]Custom Objects'!$C341</f>
        <v>0</v>
      </c>
      <c r="AX346" s="105"/>
      <c r="AY346" s="105">
        <f>'[3]Items (MC)'!A346</f>
        <v>0</v>
      </c>
      <c r="AZ346" s="105">
        <f>'[3]Blocks (MC)'!A346</f>
        <v>0</v>
      </c>
    </row>
    <row r="347" spans="3:52" x14ac:dyDescent="0.35">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c r="AS347" s="105"/>
      <c r="AT347" s="105">
        <f>Inventories!$D347</f>
        <v>0</v>
      </c>
      <c r="AU347" s="105">
        <f>'[2]Gripped Tools'!C347</f>
        <v>0</v>
      </c>
      <c r="AV347" s="105">
        <f>'[2]Pogo Sticks'!$C347</f>
        <v>0</v>
      </c>
      <c r="AW347" s="105">
        <f>'[1]Custom Objects'!$C342</f>
        <v>0</v>
      </c>
      <c r="AX347" s="105"/>
      <c r="AY347" s="105">
        <f>'[3]Items (MC)'!A347</f>
        <v>0</v>
      </c>
      <c r="AZ347" s="105">
        <f>'[3]Blocks (MC)'!A347</f>
        <v>0</v>
      </c>
    </row>
    <row r="348" spans="3:52" x14ac:dyDescent="0.35">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c r="AS348" s="105"/>
      <c r="AT348" s="105">
        <f>Inventories!$D348</f>
        <v>0</v>
      </c>
      <c r="AU348" s="105">
        <f>'[2]Gripped Tools'!C348</f>
        <v>0</v>
      </c>
      <c r="AV348" s="105">
        <f>'[2]Pogo Sticks'!$C348</f>
        <v>0</v>
      </c>
      <c r="AW348" s="105">
        <f>'[1]Custom Objects'!$C343</f>
        <v>0</v>
      </c>
      <c r="AX348" s="105"/>
      <c r="AY348" s="105">
        <f>'[3]Items (MC)'!A348</f>
        <v>0</v>
      </c>
      <c r="AZ348" s="105">
        <f>'[3]Blocks (MC)'!A348</f>
        <v>0</v>
      </c>
    </row>
    <row r="349" spans="3:52" x14ac:dyDescent="0.35">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c r="AS349" s="105"/>
      <c r="AT349" s="105">
        <f>Inventories!$D349</f>
        <v>0</v>
      </c>
      <c r="AU349" s="105">
        <f>'[2]Gripped Tools'!C349</f>
        <v>0</v>
      </c>
      <c r="AV349" s="105">
        <f>'[2]Pogo Sticks'!$C349</f>
        <v>0</v>
      </c>
      <c r="AW349" s="105">
        <f>'[1]Custom Objects'!$C344</f>
        <v>0</v>
      </c>
      <c r="AX349" s="105"/>
      <c r="AY349" s="105">
        <f>'[3]Items (MC)'!A349</f>
        <v>0</v>
      </c>
      <c r="AZ349" s="105">
        <f>'[3]Blocks (MC)'!A349</f>
        <v>0</v>
      </c>
    </row>
    <row r="350" spans="3:52" x14ac:dyDescent="0.35">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c r="AS350" s="105"/>
      <c r="AT350" s="105">
        <f>Inventories!$D350</f>
        <v>0</v>
      </c>
      <c r="AU350" s="105">
        <f>'[2]Gripped Tools'!C350</f>
        <v>0</v>
      </c>
      <c r="AV350" s="105">
        <f>'[2]Pogo Sticks'!$C350</f>
        <v>0</v>
      </c>
      <c r="AW350" s="105">
        <f>'[1]Custom Objects'!$C345</f>
        <v>0</v>
      </c>
      <c r="AX350" s="105"/>
      <c r="AY350" s="105">
        <f>'[3]Items (MC)'!A350</f>
        <v>0</v>
      </c>
      <c r="AZ350" s="105">
        <f>'[3]Blocks (MC)'!A350</f>
        <v>0</v>
      </c>
    </row>
    <row r="351" spans="3:52" x14ac:dyDescent="0.35">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c r="AS351" s="105"/>
      <c r="AT351" s="105">
        <f>Inventories!$D351</f>
        <v>0</v>
      </c>
      <c r="AU351" s="105">
        <f>'[2]Gripped Tools'!C351</f>
        <v>0</v>
      </c>
      <c r="AV351" s="105">
        <f>'[2]Pogo Sticks'!$C351</f>
        <v>0</v>
      </c>
      <c r="AW351" s="105">
        <f>'[1]Custom Objects'!$C346</f>
        <v>0</v>
      </c>
      <c r="AX351" s="105"/>
      <c r="AY351" s="105">
        <f>'[3]Items (MC)'!A351</f>
        <v>0</v>
      </c>
      <c r="AZ351" s="105">
        <f>'[3]Blocks (MC)'!A351</f>
        <v>0</v>
      </c>
    </row>
    <row r="352" spans="3:52" x14ac:dyDescent="0.35">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c r="AS352" s="105"/>
      <c r="AT352" s="105">
        <f>Inventories!$D352</f>
        <v>0</v>
      </c>
      <c r="AU352" s="105">
        <f>'[2]Gripped Tools'!C352</f>
        <v>0</v>
      </c>
      <c r="AV352" s="105">
        <f>'[2]Pogo Sticks'!$C352</f>
        <v>0</v>
      </c>
      <c r="AW352" s="105">
        <f>'[1]Custom Objects'!$C347</f>
        <v>0</v>
      </c>
      <c r="AX352" s="105"/>
      <c r="AY352" s="105">
        <f>'[3]Items (MC)'!A352</f>
        <v>0</v>
      </c>
      <c r="AZ352" s="105">
        <f>'[3]Blocks (MC)'!A352</f>
        <v>0</v>
      </c>
    </row>
    <row r="353" spans="3:52" x14ac:dyDescent="0.35">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c r="AS353" s="105"/>
      <c r="AT353" s="105">
        <f>Inventories!$D353</f>
        <v>0</v>
      </c>
      <c r="AU353" s="105">
        <f>'[2]Gripped Tools'!C353</f>
        <v>0</v>
      </c>
      <c r="AV353" s="105">
        <f>'[2]Pogo Sticks'!$C353</f>
        <v>0</v>
      </c>
      <c r="AW353" s="105">
        <f>'[1]Custom Objects'!$C348</f>
        <v>0</v>
      </c>
      <c r="AX353" s="105"/>
      <c r="AY353" s="105">
        <f>'[3]Items (MC)'!A353</f>
        <v>0</v>
      </c>
      <c r="AZ353" s="105">
        <f>'[3]Blocks (MC)'!A353</f>
        <v>0</v>
      </c>
    </row>
    <row r="354" spans="3:52" x14ac:dyDescent="0.35">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c r="AS354" s="105"/>
      <c r="AT354" s="105">
        <f>Inventories!$D354</f>
        <v>0</v>
      </c>
      <c r="AU354" s="105">
        <f>'[2]Gripped Tools'!C354</f>
        <v>0</v>
      </c>
      <c r="AV354" s="105">
        <f>'[2]Pogo Sticks'!$C354</f>
        <v>0</v>
      </c>
      <c r="AW354" s="105">
        <f>'[1]Custom Objects'!$C349</f>
        <v>0</v>
      </c>
      <c r="AX354" s="105"/>
      <c r="AY354" s="105">
        <f>'[3]Items (MC)'!A354</f>
        <v>0</v>
      </c>
      <c r="AZ354" s="105">
        <f>'[3]Blocks (MC)'!A354</f>
        <v>0</v>
      </c>
    </row>
    <row r="355" spans="3:52" x14ac:dyDescent="0.35">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c r="AS355" s="105"/>
      <c r="AT355" s="105">
        <f>Inventories!$D355</f>
        <v>0</v>
      </c>
      <c r="AU355" s="105">
        <f>'[2]Gripped Tools'!C355</f>
        <v>0</v>
      </c>
      <c r="AV355" s="105">
        <f>'[2]Pogo Sticks'!$C355</f>
        <v>0</v>
      </c>
      <c r="AW355" s="105">
        <f>'[1]Custom Objects'!$C350</f>
        <v>0</v>
      </c>
      <c r="AX355" s="105"/>
      <c r="AY355" s="105">
        <f>'[3]Items (MC)'!A355</f>
        <v>0</v>
      </c>
      <c r="AZ355" s="105">
        <f>'[3]Blocks (MC)'!A355</f>
        <v>0</v>
      </c>
    </row>
    <row r="356" spans="3:52" x14ac:dyDescent="0.35">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c r="AS356" s="105"/>
      <c r="AT356" s="105">
        <f>Inventories!$D356</f>
        <v>0</v>
      </c>
      <c r="AU356" s="105">
        <f>'[2]Gripped Tools'!C356</f>
        <v>0</v>
      </c>
      <c r="AV356" s="105">
        <f>'[2]Pogo Sticks'!$C356</f>
        <v>0</v>
      </c>
      <c r="AW356" s="105">
        <f>'[1]Custom Objects'!$C351</f>
        <v>0</v>
      </c>
      <c r="AX356" s="105"/>
      <c r="AY356" s="105">
        <f>'[3]Items (MC)'!A356</f>
        <v>0</v>
      </c>
      <c r="AZ356" s="105">
        <f>'[3]Blocks (MC)'!A356</f>
        <v>0</v>
      </c>
    </row>
    <row r="357" spans="3:52" x14ac:dyDescent="0.35">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c r="AS357" s="105"/>
      <c r="AT357" s="105">
        <f>Inventories!$D357</f>
        <v>0</v>
      </c>
      <c r="AU357" s="105">
        <f>'[2]Gripped Tools'!C357</f>
        <v>0</v>
      </c>
      <c r="AV357" s="105">
        <f>'[2]Pogo Sticks'!$C357</f>
        <v>0</v>
      </c>
      <c r="AW357" s="105">
        <f>'[1]Custom Objects'!$C352</f>
        <v>0</v>
      </c>
      <c r="AX357" s="105"/>
      <c r="AY357" s="105">
        <f>'[3]Items (MC)'!A357</f>
        <v>0</v>
      </c>
      <c r="AZ357" s="105">
        <f>'[3]Blocks (MC)'!A357</f>
        <v>0</v>
      </c>
    </row>
    <row r="358" spans="3:52" x14ac:dyDescent="0.35">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c r="AS358" s="105"/>
      <c r="AT358" s="105">
        <f>Inventories!$D358</f>
        <v>0</v>
      </c>
      <c r="AU358" s="105">
        <f>'[2]Gripped Tools'!C358</f>
        <v>0</v>
      </c>
      <c r="AV358" s="105">
        <f>'[2]Pogo Sticks'!$C358</f>
        <v>0</v>
      </c>
      <c r="AW358" s="105">
        <f>'[1]Custom Objects'!$C353</f>
        <v>0</v>
      </c>
      <c r="AX358" s="105"/>
      <c r="AY358" s="105">
        <f>'[3]Items (MC)'!A358</f>
        <v>0</v>
      </c>
      <c r="AZ358" s="105">
        <f>'[3]Blocks (MC)'!A358</f>
        <v>0</v>
      </c>
    </row>
    <row r="359" spans="3:52" x14ac:dyDescent="0.35">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c r="AS359" s="105"/>
      <c r="AT359" s="105">
        <f>Inventories!$D359</f>
        <v>0</v>
      </c>
      <c r="AU359" s="105">
        <f>'[2]Gripped Tools'!C359</f>
        <v>0</v>
      </c>
      <c r="AV359" s="105">
        <f>'[2]Pogo Sticks'!$C359</f>
        <v>0</v>
      </c>
      <c r="AW359" s="105">
        <f>'[1]Custom Objects'!$C354</f>
        <v>0</v>
      </c>
      <c r="AX359" s="105"/>
      <c r="AY359" s="105">
        <f>'[3]Items (MC)'!A359</f>
        <v>0</v>
      </c>
      <c r="AZ359" s="105">
        <f>'[3]Blocks (MC)'!A359</f>
        <v>0</v>
      </c>
    </row>
    <row r="360" spans="3:52" x14ac:dyDescent="0.35">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c r="AS360" s="105"/>
      <c r="AT360" s="105">
        <f>Inventories!$D360</f>
        <v>0</v>
      </c>
      <c r="AU360" s="105">
        <f>'[2]Gripped Tools'!C360</f>
        <v>0</v>
      </c>
      <c r="AV360" s="105">
        <f>'[2]Pogo Sticks'!$C360</f>
        <v>0</v>
      </c>
      <c r="AW360" s="105">
        <f>'[1]Custom Objects'!$C355</f>
        <v>0</v>
      </c>
      <c r="AX360" s="105"/>
      <c r="AY360" s="105">
        <f>'[3]Items (MC)'!A360</f>
        <v>0</v>
      </c>
      <c r="AZ360" s="105">
        <f>'[3]Blocks (MC)'!A360</f>
        <v>0</v>
      </c>
    </row>
    <row r="361" spans="3:52" x14ac:dyDescent="0.35">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c r="AS361" s="105"/>
      <c r="AT361" s="105">
        <f>Inventories!$D361</f>
        <v>0</v>
      </c>
      <c r="AU361" s="105">
        <f>'[2]Gripped Tools'!C361</f>
        <v>0</v>
      </c>
      <c r="AV361" s="105">
        <f>'[2]Pogo Sticks'!$C361</f>
        <v>0</v>
      </c>
      <c r="AW361" s="105">
        <f>'[1]Custom Objects'!$C356</f>
        <v>0</v>
      </c>
      <c r="AX361" s="105"/>
      <c r="AY361" s="105">
        <f>'[3]Items (MC)'!A361</f>
        <v>0</v>
      </c>
      <c r="AZ361" s="105">
        <f>'[3]Blocks (MC)'!A361</f>
        <v>0</v>
      </c>
    </row>
    <row r="362" spans="3:52" x14ac:dyDescent="0.35">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c r="AS362" s="105"/>
      <c r="AT362" s="105">
        <f>Inventories!$D362</f>
        <v>0</v>
      </c>
      <c r="AU362" s="105">
        <f>'[2]Gripped Tools'!C362</f>
        <v>0</v>
      </c>
      <c r="AV362" s="105">
        <f>'[2]Pogo Sticks'!$C362</f>
        <v>0</v>
      </c>
      <c r="AW362" s="105">
        <f>'[1]Custom Objects'!$C357</f>
        <v>0</v>
      </c>
      <c r="AX362" s="105"/>
      <c r="AY362" s="105">
        <f>'[3]Items (MC)'!A362</f>
        <v>0</v>
      </c>
      <c r="AZ362" s="105">
        <f>'[3]Blocks (MC)'!A362</f>
        <v>0</v>
      </c>
    </row>
    <row r="363" spans="3:52" x14ac:dyDescent="0.35">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c r="AS363" s="105"/>
      <c r="AT363" s="105">
        <f>Inventories!$D363</f>
        <v>0</v>
      </c>
      <c r="AU363" s="105">
        <f>'[2]Gripped Tools'!C363</f>
        <v>0</v>
      </c>
      <c r="AV363" s="105">
        <f>'[2]Pogo Sticks'!$C363</f>
        <v>0</v>
      </c>
      <c r="AW363" s="105">
        <f>'[1]Custom Objects'!$C358</f>
        <v>0</v>
      </c>
      <c r="AX363" s="105"/>
      <c r="AY363" s="105">
        <f>'[3]Items (MC)'!A363</f>
        <v>0</v>
      </c>
      <c r="AZ363" s="105">
        <f>'[3]Blocks (MC)'!A363</f>
        <v>0</v>
      </c>
    </row>
    <row r="364" spans="3:52" x14ac:dyDescent="0.35">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c r="AS364" s="105"/>
      <c r="AT364" s="105">
        <f>Inventories!$D364</f>
        <v>0</v>
      </c>
      <c r="AU364" s="105">
        <f>'[2]Gripped Tools'!C364</f>
        <v>0</v>
      </c>
      <c r="AV364" s="105">
        <f>'[2]Pogo Sticks'!$C364</f>
        <v>0</v>
      </c>
      <c r="AW364" s="105">
        <f>'[1]Custom Objects'!$C359</f>
        <v>0</v>
      </c>
      <c r="AX364" s="105"/>
      <c r="AY364" s="105">
        <f>'[3]Items (MC)'!A364</f>
        <v>0</v>
      </c>
      <c r="AZ364" s="105">
        <f>'[3]Blocks (MC)'!A364</f>
        <v>0</v>
      </c>
    </row>
    <row r="365" spans="3:52" x14ac:dyDescent="0.35">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c r="AS365" s="105"/>
      <c r="AT365" s="105">
        <f>Inventories!$D365</f>
        <v>0</v>
      </c>
      <c r="AU365" s="105">
        <f>'[2]Gripped Tools'!C365</f>
        <v>0</v>
      </c>
      <c r="AV365" s="105">
        <f>'[2]Pogo Sticks'!$C365</f>
        <v>0</v>
      </c>
      <c r="AW365" s="105">
        <f>'[1]Custom Objects'!$C360</f>
        <v>0</v>
      </c>
      <c r="AX365" s="105"/>
      <c r="AY365" s="105">
        <f>'[3]Items (MC)'!A365</f>
        <v>0</v>
      </c>
      <c r="AZ365" s="105">
        <f>'[3]Blocks (MC)'!A365</f>
        <v>0</v>
      </c>
    </row>
    <row r="366" spans="3:52" x14ac:dyDescent="0.35">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c r="AS366" s="105"/>
      <c r="AT366" s="105">
        <f>Inventories!$D366</f>
        <v>0</v>
      </c>
      <c r="AU366" s="105">
        <f>'[2]Gripped Tools'!C366</f>
        <v>0</v>
      </c>
      <c r="AV366" s="105">
        <f>'[2]Pogo Sticks'!$C366</f>
        <v>0</v>
      </c>
      <c r="AW366" s="105">
        <f>'[1]Custom Objects'!$C361</f>
        <v>0</v>
      </c>
      <c r="AX366" s="105"/>
      <c r="AY366" s="105">
        <f>'[3]Items (MC)'!A366</f>
        <v>0</v>
      </c>
      <c r="AZ366" s="105">
        <f>'[3]Blocks (MC)'!A366</f>
        <v>0</v>
      </c>
    </row>
    <row r="367" spans="3:52" x14ac:dyDescent="0.35">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c r="AS367" s="105"/>
      <c r="AT367" s="105">
        <f>Inventories!$D367</f>
        <v>0</v>
      </c>
      <c r="AU367" s="105">
        <f>'[2]Gripped Tools'!C367</f>
        <v>0</v>
      </c>
      <c r="AV367" s="105">
        <f>'[2]Pogo Sticks'!$C367</f>
        <v>0</v>
      </c>
      <c r="AW367" s="105">
        <f>'[1]Custom Objects'!$C362</f>
        <v>0</v>
      </c>
      <c r="AX367" s="105"/>
      <c r="AY367" s="105">
        <f>'[3]Items (MC)'!A367</f>
        <v>0</v>
      </c>
      <c r="AZ367" s="105">
        <f>'[3]Blocks (MC)'!A367</f>
        <v>0</v>
      </c>
    </row>
    <row r="368" spans="3:52" x14ac:dyDescent="0.35">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c r="AS368" s="105"/>
      <c r="AT368" s="105">
        <f>Inventories!$D368</f>
        <v>0</v>
      </c>
      <c r="AU368" s="105">
        <f>'[2]Gripped Tools'!C368</f>
        <v>0</v>
      </c>
      <c r="AV368" s="105">
        <f>'[2]Pogo Sticks'!$C368</f>
        <v>0</v>
      </c>
      <c r="AW368" s="105">
        <f>'[1]Custom Objects'!$C363</f>
        <v>0</v>
      </c>
      <c r="AX368" s="105"/>
      <c r="AY368" s="105">
        <f>'[3]Items (MC)'!A368</f>
        <v>0</v>
      </c>
      <c r="AZ368" s="105">
        <f>'[3]Blocks (MC)'!A368</f>
        <v>0</v>
      </c>
    </row>
    <row r="369" spans="3:52" x14ac:dyDescent="0.35">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c r="AS369" s="105"/>
      <c r="AT369" s="105">
        <f>Inventories!$D369</f>
        <v>0</v>
      </c>
      <c r="AU369" s="105">
        <f>'[2]Gripped Tools'!C369</f>
        <v>0</v>
      </c>
      <c r="AV369" s="105">
        <f>'[2]Pogo Sticks'!$C369</f>
        <v>0</v>
      </c>
      <c r="AW369" s="105">
        <f>'[1]Custom Objects'!$C364</f>
        <v>0</v>
      </c>
      <c r="AX369" s="105"/>
      <c r="AY369" s="105">
        <f>'[3]Items (MC)'!A369</f>
        <v>0</v>
      </c>
      <c r="AZ369" s="105">
        <f>'[3]Blocks (MC)'!A369</f>
        <v>0</v>
      </c>
    </row>
    <row r="370" spans="3:52" x14ac:dyDescent="0.35">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c r="AS370" s="105"/>
      <c r="AT370" s="105">
        <f>Inventories!$D370</f>
        <v>0</v>
      </c>
      <c r="AU370" s="105">
        <f>'[2]Gripped Tools'!C370</f>
        <v>0</v>
      </c>
      <c r="AV370" s="105">
        <f>'[2]Pogo Sticks'!$C370</f>
        <v>0</v>
      </c>
      <c r="AW370" s="105">
        <f>'[1]Custom Objects'!$C365</f>
        <v>0</v>
      </c>
      <c r="AX370" s="105"/>
      <c r="AY370" s="105">
        <f>'[3]Items (MC)'!A370</f>
        <v>0</v>
      </c>
      <c r="AZ370" s="105">
        <f>'[3]Blocks (MC)'!A370</f>
        <v>0</v>
      </c>
    </row>
    <row r="371" spans="3:52" x14ac:dyDescent="0.35">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c r="AS371" s="105"/>
      <c r="AT371" s="105">
        <f>Inventories!$D371</f>
        <v>0</v>
      </c>
      <c r="AU371" s="105">
        <f>'[2]Gripped Tools'!C371</f>
        <v>0</v>
      </c>
      <c r="AV371" s="105">
        <f>'[2]Pogo Sticks'!$C371</f>
        <v>0</v>
      </c>
      <c r="AW371" s="105">
        <f>'[1]Custom Objects'!$C366</f>
        <v>0</v>
      </c>
      <c r="AX371" s="105"/>
      <c r="AY371" s="105">
        <f>'[3]Items (MC)'!A371</f>
        <v>0</v>
      </c>
      <c r="AZ371" s="105">
        <f>'[3]Blocks (MC)'!A371</f>
        <v>0</v>
      </c>
    </row>
    <row r="372" spans="3:52" x14ac:dyDescent="0.35">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c r="AS372" s="105"/>
      <c r="AT372" s="105">
        <f>Inventories!$D372</f>
        <v>0</v>
      </c>
      <c r="AU372" s="105">
        <f>'[2]Gripped Tools'!C372</f>
        <v>0</v>
      </c>
      <c r="AV372" s="105">
        <f>'[2]Pogo Sticks'!$C372</f>
        <v>0</v>
      </c>
      <c r="AW372" s="105">
        <f>'[1]Custom Objects'!$C367</f>
        <v>0</v>
      </c>
      <c r="AX372" s="105"/>
      <c r="AY372" s="105">
        <f>'[3]Items (MC)'!A372</f>
        <v>0</v>
      </c>
      <c r="AZ372" s="105">
        <f>'[3]Blocks (MC)'!A372</f>
        <v>0</v>
      </c>
    </row>
    <row r="373" spans="3:52" x14ac:dyDescent="0.35">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c r="AS373" s="105"/>
      <c r="AT373" s="105">
        <f>Inventories!$D373</f>
        <v>0</v>
      </c>
      <c r="AU373" s="105">
        <f>'[2]Gripped Tools'!C373</f>
        <v>0</v>
      </c>
      <c r="AV373" s="105">
        <f>'[2]Pogo Sticks'!$C373</f>
        <v>0</v>
      </c>
      <c r="AW373" s="105">
        <f>'[1]Custom Objects'!$C368</f>
        <v>0</v>
      </c>
      <c r="AX373" s="105"/>
      <c r="AY373" s="105">
        <f>'[3]Items (MC)'!A373</f>
        <v>0</v>
      </c>
      <c r="AZ373" s="105">
        <f>'[3]Blocks (MC)'!A373</f>
        <v>0</v>
      </c>
    </row>
    <row r="374" spans="3:52" x14ac:dyDescent="0.35">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c r="AS374" s="105"/>
      <c r="AT374" s="105">
        <f>Inventories!$D374</f>
        <v>0</v>
      </c>
      <c r="AU374" s="105">
        <f>'[2]Gripped Tools'!C374</f>
        <v>0</v>
      </c>
      <c r="AV374" s="105">
        <f>'[2]Pogo Sticks'!$C374</f>
        <v>0</v>
      </c>
      <c r="AW374" s="105">
        <f>'[1]Custom Objects'!$C369</f>
        <v>0</v>
      </c>
      <c r="AX374" s="105"/>
      <c r="AY374" s="105">
        <f>'[3]Items (MC)'!A374</f>
        <v>0</v>
      </c>
      <c r="AZ374" s="105">
        <f>'[3]Blocks (MC)'!A374</f>
        <v>0</v>
      </c>
    </row>
    <row r="375" spans="3:52" x14ac:dyDescent="0.35">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c r="AS375" s="105"/>
      <c r="AT375" s="105">
        <f>Inventories!$D375</f>
        <v>0</v>
      </c>
      <c r="AU375" s="105">
        <f>'[2]Gripped Tools'!C375</f>
        <v>0</v>
      </c>
      <c r="AV375" s="105">
        <f>'[2]Pogo Sticks'!$C375</f>
        <v>0</v>
      </c>
      <c r="AW375" s="105">
        <f>'[1]Custom Objects'!$C370</f>
        <v>0</v>
      </c>
      <c r="AX375" s="105"/>
      <c r="AY375" s="105">
        <f>'[3]Items (MC)'!A375</f>
        <v>0</v>
      </c>
      <c r="AZ375" s="105">
        <f>'[3]Blocks (MC)'!A375</f>
        <v>0</v>
      </c>
    </row>
    <row r="376" spans="3:52" x14ac:dyDescent="0.35">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c r="AS376" s="105"/>
      <c r="AT376" s="105">
        <f>Inventories!$D376</f>
        <v>0</v>
      </c>
      <c r="AU376" s="105">
        <f>'[2]Gripped Tools'!C376</f>
        <v>0</v>
      </c>
      <c r="AV376" s="105">
        <f>'[2]Pogo Sticks'!$C376</f>
        <v>0</v>
      </c>
      <c r="AW376" s="105">
        <f>'[1]Custom Objects'!$C371</f>
        <v>0</v>
      </c>
      <c r="AX376" s="105"/>
      <c r="AY376" s="105">
        <f>'[3]Items (MC)'!A376</f>
        <v>0</v>
      </c>
      <c r="AZ376" s="105">
        <f>'[3]Blocks (MC)'!A376</f>
        <v>0</v>
      </c>
    </row>
    <row r="377" spans="3:52" x14ac:dyDescent="0.35">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c r="AS377" s="105"/>
      <c r="AT377" s="105">
        <f>Inventories!$D377</f>
        <v>0</v>
      </c>
      <c r="AU377" s="105">
        <f>'[2]Gripped Tools'!C377</f>
        <v>0</v>
      </c>
      <c r="AV377" s="105">
        <f>'[2]Pogo Sticks'!$C377</f>
        <v>0</v>
      </c>
      <c r="AW377" s="105">
        <f>'[1]Custom Objects'!$C372</f>
        <v>0</v>
      </c>
      <c r="AX377" s="105"/>
      <c r="AY377" s="105">
        <f>'[3]Items (MC)'!A377</f>
        <v>0</v>
      </c>
      <c r="AZ377" s="105">
        <f>'[3]Blocks (MC)'!A377</f>
        <v>0</v>
      </c>
    </row>
    <row r="378" spans="3:52" x14ac:dyDescent="0.35">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c r="AS378" s="105"/>
      <c r="AT378" s="105">
        <f>Inventories!$D378</f>
        <v>0</v>
      </c>
      <c r="AU378" s="105">
        <f>'[2]Gripped Tools'!C378</f>
        <v>0</v>
      </c>
      <c r="AV378" s="105">
        <f>'[2]Pogo Sticks'!$C378</f>
        <v>0</v>
      </c>
      <c r="AW378" s="105">
        <f>'[1]Custom Objects'!$C373</f>
        <v>0</v>
      </c>
      <c r="AX378" s="105"/>
      <c r="AY378" s="105">
        <f>'[3]Items (MC)'!A378</f>
        <v>0</v>
      </c>
      <c r="AZ378" s="105">
        <f>'[3]Blocks (MC)'!A378</f>
        <v>0</v>
      </c>
    </row>
    <row r="379" spans="3:52" x14ac:dyDescent="0.35">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c r="AS379" s="105"/>
      <c r="AT379" s="105">
        <f>Inventories!$D379</f>
        <v>0</v>
      </c>
      <c r="AU379" s="105">
        <f>'[2]Gripped Tools'!C379</f>
        <v>0</v>
      </c>
      <c r="AV379" s="105">
        <f>'[2]Pogo Sticks'!$C379</f>
        <v>0</v>
      </c>
      <c r="AW379" s="105">
        <f>'[1]Custom Objects'!$C374</f>
        <v>0</v>
      </c>
      <c r="AX379" s="105"/>
      <c r="AY379" s="105">
        <f>'[3]Items (MC)'!A379</f>
        <v>0</v>
      </c>
      <c r="AZ379" s="105">
        <f>'[3]Blocks (MC)'!A379</f>
        <v>0</v>
      </c>
    </row>
    <row r="380" spans="3:52" x14ac:dyDescent="0.35">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c r="AS380" s="105"/>
      <c r="AT380" s="105">
        <f>Inventories!$D380</f>
        <v>0</v>
      </c>
      <c r="AU380" s="105">
        <f>'[2]Gripped Tools'!C380</f>
        <v>0</v>
      </c>
      <c r="AV380" s="105">
        <f>'[2]Pogo Sticks'!$C380</f>
        <v>0</v>
      </c>
      <c r="AW380" s="105">
        <f>'[1]Custom Objects'!$C375</f>
        <v>0</v>
      </c>
      <c r="AX380" s="105"/>
      <c r="AY380" s="105">
        <f>'[3]Items (MC)'!A380</f>
        <v>0</v>
      </c>
      <c r="AZ380" s="105">
        <f>'[3]Blocks (MC)'!A380</f>
        <v>0</v>
      </c>
    </row>
    <row r="381" spans="3:52" x14ac:dyDescent="0.35">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c r="AS381" s="105"/>
      <c r="AT381" s="105">
        <f>Inventories!$D381</f>
        <v>0</v>
      </c>
      <c r="AU381" s="105">
        <f>'[2]Gripped Tools'!C381</f>
        <v>0</v>
      </c>
      <c r="AV381" s="105">
        <f>'[2]Pogo Sticks'!$C381</f>
        <v>0</v>
      </c>
      <c r="AW381" s="105">
        <f>'[1]Custom Objects'!$C376</f>
        <v>0</v>
      </c>
      <c r="AX381" s="105"/>
      <c r="AY381" s="105">
        <f>'[3]Items (MC)'!A381</f>
        <v>0</v>
      </c>
      <c r="AZ381" s="105">
        <f>'[3]Blocks (MC)'!A381</f>
        <v>0</v>
      </c>
    </row>
    <row r="382" spans="3:52" x14ac:dyDescent="0.35">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c r="AS382" s="105"/>
      <c r="AT382" s="105">
        <f>Inventories!$D382</f>
        <v>0</v>
      </c>
      <c r="AU382" s="105">
        <f>'[2]Gripped Tools'!C382</f>
        <v>0</v>
      </c>
      <c r="AV382" s="105">
        <f>'[2]Pogo Sticks'!$C382</f>
        <v>0</v>
      </c>
      <c r="AW382" s="105">
        <f>'[1]Custom Objects'!$C377</f>
        <v>0</v>
      </c>
      <c r="AX382" s="105"/>
      <c r="AY382" s="105">
        <f>'[3]Items (MC)'!A382</f>
        <v>0</v>
      </c>
      <c r="AZ382" s="105">
        <f>'[3]Blocks (MC)'!A382</f>
        <v>0</v>
      </c>
    </row>
    <row r="383" spans="3:52" x14ac:dyDescent="0.35">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c r="AS383" s="105"/>
      <c r="AT383" s="105">
        <f>Inventories!$D383</f>
        <v>0</v>
      </c>
      <c r="AU383" s="105">
        <f>'[2]Gripped Tools'!C383</f>
        <v>0</v>
      </c>
      <c r="AV383" s="105">
        <f>'[2]Pogo Sticks'!$C383</f>
        <v>0</v>
      </c>
      <c r="AW383" s="105">
        <f>'[1]Custom Objects'!$C378</f>
        <v>0</v>
      </c>
      <c r="AX383" s="105"/>
      <c r="AY383" s="105">
        <f>'[3]Items (MC)'!A383</f>
        <v>0</v>
      </c>
      <c r="AZ383" s="105">
        <f>'[3]Blocks (MC)'!A383</f>
        <v>0</v>
      </c>
    </row>
    <row r="384" spans="3:52" x14ac:dyDescent="0.35">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c r="AS384" s="105"/>
      <c r="AT384" s="105">
        <f>Inventories!$D384</f>
        <v>0</v>
      </c>
      <c r="AU384" s="105">
        <f>'[2]Gripped Tools'!C384</f>
        <v>0</v>
      </c>
      <c r="AV384" s="105">
        <f>'[2]Pogo Sticks'!$C384</f>
        <v>0</v>
      </c>
      <c r="AW384" s="105">
        <f>'[1]Custom Objects'!$C379</f>
        <v>0</v>
      </c>
      <c r="AX384" s="105"/>
      <c r="AY384" s="105">
        <f>'[3]Items (MC)'!A384</f>
        <v>0</v>
      </c>
      <c r="AZ384" s="105">
        <f>'[3]Blocks (MC)'!A384</f>
        <v>0</v>
      </c>
    </row>
    <row r="385" spans="3:52" x14ac:dyDescent="0.35">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c r="AS385" s="105"/>
      <c r="AT385" s="105">
        <f>Inventories!$D385</f>
        <v>0</v>
      </c>
      <c r="AU385" s="105">
        <f>'[2]Gripped Tools'!C385</f>
        <v>0</v>
      </c>
      <c r="AV385" s="105">
        <f>'[2]Pogo Sticks'!$C385</f>
        <v>0</v>
      </c>
      <c r="AW385" s="105">
        <f>'[1]Custom Objects'!$C380</f>
        <v>0</v>
      </c>
      <c r="AX385" s="105"/>
      <c r="AY385" s="105">
        <f>'[3]Items (MC)'!A385</f>
        <v>0</v>
      </c>
      <c r="AZ385" s="105">
        <f>'[3]Blocks (MC)'!A385</f>
        <v>0</v>
      </c>
    </row>
    <row r="386" spans="3:52" x14ac:dyDescent="0.35">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c r="AS386" s="105"/>
      <c r="AT386" s="105">
        <f>Inventories!$D386</f>
        <v>0</v>
      </c>
      <c r="AU386" s="105">
        <f>'[2]Gripped Tools'!C386</f>
        <v>0</v>
      </c>
      <c r="AV386" s="105">
        <f>'[2]Pogo Sticks'!$C386</f>
        <v>0</v>
      </c>
      <c r="AW386" s="105">
        <f>'[1]Custom Objects'!$C381</f>
        <v>0</v>
      </c>
      <c r="AX386" s="105"/>
      <c r="AY386" s="105">
        <f>'[3]Items (MC)'!A386</f>
        <v>0</v>
      </c>
      <c r="AZ386" s="105">
        <f>'[3]Blocks (MC)'!A386</f>
        <v>0</v>
      </c>
    </row>
    <row r="387" spans="3:52" x14ac:dyDescent="0.35">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c r="AS387" s="105"/>
      <c r="AT387" s="105">
        <f>Inventories!$D387</f>
        <v>0</v>
      </c>
      <c r="AU387" s="105">
        <f>'[2]Gripped Tools'!C387</f>
        <v>0</v>
      </c>
      <c r="AV387" s="105">
        <f>'[2]Pogo Sticks'!$C387</f>
        <v>0</v>
      </c>
      <c r="AW387" s="105">
        <f>'[1]Custom Objects'!$C382</f>
        <v>0</v>
      </c>
      <c r="AX387" s="105"/>
      <c r="AY387" s="105">
        <f>'[3]Items (MC)'!A387</f>
        <v>0</v>
      </c>
      <c r="AZ387" s="105">
        <f>'[3]Blocks (MC)'!A387</f>
        <v>0</v>
      </c>
    </row>
    <row r="388" spans="3:52" x14ac:dyDescent="0.35">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c r="AS388" s="105"/>
      <c r="AT388" s="105">
        <f>Inventories!$D388</f>
        <v>0</v>
      </c>
      <c r="AU388" s="105">
        <f>'[2]Gripped Tools'!C388</f>
        <v>0</v>
      </c>
      <c r="AV388" s="105">
        <f>'[2]Pogo Sticks'!$C388</f>
        <v>0</v>
      </c>
      <c r="AW388" s="105">
        <f>'[1]Custom Objects'!$C383</f>
        <v>0</v>
      </c>
      <c r="AX388" s="105"/>
      <c r="AY388" s="105">
        <f>'[3]Items (MC)'!A388</f>
        <v>0</v>
      </c>
      <c r="AZ388" s="105">
        <f>'[3]Blocks (MC)'!A388</f>
        <v>0</v>
      </c>
    </row>
    <row r="389" spans="3:52" x14ac:dyDescent="0.35">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c r="AS389" s="105"/>
      <c r="AT389" s="105">
        <f>Inventories!$D389</f>
        <v>0</v>
      </c>
      <c r="AU389" s="105">
        <f>'[2]Gripped Tools'!C389</f>
        <v>0</v>
      </c>
      <c r="AV389" s="105">
        <f>'[2]Pogo Sticks'!$C389</f>
        <v>0</v>
      </c>
      <c r="AW389" s="105">
        <f>'[1]Custom Objects'!$C384</f>
        <v>0</v>
      </c>
      <c r="AX389" s="105"/>
      <c r="AY389" s="105">
        <f>'[3]Items (MC)'!A389</f>
        <v>0</v>
      </c>
      <c r="AZ389" s="105">
        <f>'[3]Blocks (MC)'!A389</f>
        <v>0</v>
      </c>
    </row>
    <row r="390" spans="3:52" x14ac:dyDescent="0.35">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c r="AS390" s="105"/>
      <c r="AT390" s="105">
        <f>Inventories!$D390</f>
        <v>0</v>
      </c>
      <c r="AU390" s="105">
        <f>'[2]Gripped Tools'!C390</f>
        <v>0</v>
      </c>
      <c r="AV390" s="105">
        <f>'[2]Pogo Sticks'!$C390</f>
        <v>0</v>
      </c>
      <c r="AW390" s="105">
        <f>'[1]Custom Objects'!$C385</f>
        <v>0</v>
      </c>
      <c r="AX390" s="105"/>
      <c r="AY390" s="105">
        <f>'[3]Items (MC)'!A390</f>
        <v>0</v>
      </c>
      <c r="AZ390" s="105">
        <f>'[3]Blocks (MC)'!A390</f>
        <v>0</v>
      </c>
    </row>
    <row r="391" spans="3:52" x14ac:dyDescent="0.35">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c r="AS391" s="105"/>
      <c r="AT391" s="105">
        <f>Inventories!$D391</f>
        <v>0</v>
      </c>
      <c r="AU391" s="105">
        <f>'[2]Gripped Tools'!C391</f>
        <v>0</v>
      </c>
      <c r="AV391" s="105">
        <f>'[2]Pogo Sticks'!$C391</f>
        <v>0</v>
      </c>
      <c r="AW391" s="105">
        <f>'[1]Custom Objects'!$C386</f>
        <v>0</v>
      </c>
      <c r="AX391" s="105"/>
      <c r="AY391" s="105">
        <f>'[3]Items (MC)'!A391</f>
        <v>0</v>
      </c>
      <c r="AZ391" s="105">
        <f>'[3]Blocks (MC)'!A391</f>
        <v>0</v>
      </c>
    </row>
    <row r="392" spans="3:52" x14ac:dyDescent="0.35">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c r="AS392" s="105"/>
      <c r="AT392" s="105">
        <f>Inventories!$D392</f>
        <v>0</v>
      </c>
      <c r="AU392" s="105">
        <f>'[2]Gripped Tools'!C392</f>
        <v>0</v>
      </c>
      <c r="AV392" s="105">
        <f>'[2]Pogo Sticks'!$C392</f>
        <v>0</v>
      </c>
      <c r="AW392" s="105">
        <f>'[1]Custom Objects'!$C387</f>
        <v>0</v>
      </c>
      <c r="AX392" s="105"/>
      <c r="AY392" s="105">
        <f>'[3]Items (MC)'!A392</f>
        <v>0</v>
      </c>
      <c r="AZ392" s="105">
        <f>'[3]Blocks (MC)'!A392</f>
        <v>0</v>
      </c>
    </row>
    <row r="393" spans="3:52" x14ac:dyDescent="0.35">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c r="AS393" s="105"/>
      <c r="AT393" s="105">
        <f>Inventories!$D393</f>
        <v>0</v>
      </c>
      <c r="AU393" s="105">
        <f>'[2]Gripped Tools'!C393</f>
        <v>0</v>
      </c>
      <c r="AV393" s="105">
        <f>'[2]Pogo Sticks'!$C393</f>
        <v>0</v>
      </c>
      <c r="AW393" s="105">
        <f>'[1]Custom Objects'!$C388</f>
        <v>0</v>
      </c>
      <c r="AX393" s="105"/>
      <c r="AY393" s="105">
        <f>'[3]Items (MC)'!A393</f>
        <v>0</v>
      </c>
      <c r="AZ393" s="105">
        <f>'[3]Blocks (MC)'!A393</f>
        <v>0</v>
      </c>
    </row>
    <row r="394" spans="3:52" x14ac:dyDescent="0.35">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c r="AS394" s="105"/>
      <c r="AT394" s="105">
        <f>Inventories!$D394</f>
        <v>0</v>
      </c>
      <c r="AU394" s="105">
        <f>'[2]Gripped Tools'!C394</f>
        <v>0</v>
      </c>
      <c r="AV394" s="105">
        <f>'[2]Pogo Sticks'!$C394</f>
        <v>0</v>
      </c>
      <c r="AW394" s="105">
        <f>'[1]Custom Objects'!$C389</f>
        <v>0</v>
      </c>
      <c r="AX394" s="105"/>
      <c r="AY394" s="105">
        <f>'[3]Items (MC)'!A394</f>
        <v>0</v>
      </c>
      <c r="AZ394" s="105">
        <f>'[3]Blocks (MC)'!A394</f>
        <v>0</v>
      </c>
    </row>
    <row r="395" spans="3:52" x14ac:dyDescent="0.35">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c r="AS395" s="105"/>
      <c r="AT395" s="105">
        <f>Inventories!$D395</f>
        <v>0</v>
      </c>
      <c r="AU395" s="105">
        <f>'[2]Gripped Tools'!C395</f>
        <v>0</v>
      </c>
      <c r="AV395" s="105">
        <f>'[2]Pogo Sticks'!$C395</f>
        <v>0</v>
      </c>
      <c r="AW395" s="105">
        <f>'[1]Custom Objects'!$C390</f>
        <v>0</v>
      </c>
      <c r="AX395" s="105"/>
      <c r="AY395" s="105">
        <f>'[3]Items (MC)'!A395</f>
        <v>0</v>
      </c>
      <c r="AZ395" s="105">
        <f>'[3]Blocks (MC)'!A395</f>
        <v>0</v>
      </c>
    </row>
    <row r="396" spans="3:52" x14ac:dyDescent="0.35">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c r="AS396" s="105"/>
      <c r="AT396" s="105">
        <f>Inventories!$D396</f>
        <v>0</v>
      </c>
      <c r="AU396" s="105">
        <f>'[2]Gripped Tools'!C396</f>
        <v>0</v>
      </c>
      <c r="AV396" s="105">
        <f>'[2]Pogo Sticks'!$C396</f>
        <v>0</v>
      </c>
      <c r="AW396" s="105">
        <f>'[1]Custom Objects'!$C391</f>
        <v>0</v>
      </c>
      <c r="AX396" s="105"/>
      <c r="AY396" s="105">
        <f>'[3]Items (MC)'!A396</f>
        <v>0</v>
      </c>
      <c r="AZ396" s="105">
        <f>'[3]Blocks (MC)'!A396</f>
        <v>0</v>
      </c>
    </row>
    <row r="397" spans="3:52" x14ac:dyDescent="0.35">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c r="AS397" s="105"/>
      <c r="AT397" s="105">
        <f>Inventories!$D397</f>
        <v>0</v>
      </c>
      <c r="AU397" s="105">
        <f>'[2]Gripped Tools'!C397</f>
        <v>0</v>
      </c>
      <c r="AV397" s="105">
        <f>'[2]Pogo Sticks'!$C397</f>
        <v>0</v>
      </c>
      <c r="AW397" s="105">
        <f>'[1]Custom Objects'!$C392</f>
        <v>0</v>
      </c>
      <c r="AX397" s="105"/>
      <c r="AY397" s="105">
        <f>'[3]Items (MC)'!A397</f>
        <v>0</v>
      </c>
      <c r="AZ397" s="105">
        <f>'[3]Blocks (MC)'!A397</f>
        <v>0</v>
      </c>
    </row>
    <row r="398" spans="3:52" x14ac:dyDescent="0.35">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c r="AS398" s="105"/>
      <c r="AT398" s="105">
        <f>Inventories!$D398</f>
        <v>0</v>
      </c>
      <c r="AU398" s="105">
        <f>'[2]Gripped Tools'!C398</f>
        <v>0</v>
      </c>
      <c r="AV398" s="105">
        <f>'[2]Pogo Sticks'!$C398</f>
        <v>0</v>
      </c>
      <c r="AW398" s="105">
        <f>'[1]Custom Objects'!$C393</f>
        <v>0</v>
      </c>
      <c r="AX398" s="105"/>
      <c r="AY398" s="105">
        <f>'[3]Items (MC)'!A398</f>
        <v>0</v>
      </c>
      <c r="AZ398" s="105">
        <f>'[3]Blocks (MC)'!A398</f>
        <v>0</v>
      </c>
    </row>
    <row r="399" spans="3:52" x14ac:dyDescent="0.35">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c r="AS399" s="105"/>
      <c r="AT399" s="105">
        <f>Inventories!$D399</f>
        <v>0</v>
      </c>
      <c r="AU399" s="105">
        <f>'[2]Gripped Tools'!C399</f>
        <v>0</v>
      </c>
      <c r="AV399" s="105">
        <f>'[2]Pogo Sticks'!$C399</f>
        <v>0</v>
      </c>
      <c r="AW399" s="105">
        <f>'[1]Custom Objects'!$C394</f>
        <v>0</v>
      </c>
      <c r="AX399" s="105"/>
      <c r="AY399" s="105">
        <f>'[3]Items (MC)'!A399</f>
        <v>0</v>
      </c>
      <c r="AZ399" s="105">
        <f>'[3]Blocks (MC)'!A399</f>
        <v>0</v>
      </c>
    </row>
    <row r="400" spans="3:52" x14ac:dyDescent="0.35">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c r="AS400" s="105"/>
      <c r="AT400" s="105">
        <f>Inventories!$D400</f>
        <v>0</v>
      </c>
      <c r="AU400" s="105">
        <f>'[2]Gripped Tools'!C400</f>
        <v>0</v>
      </c>
      <c r="AV400" s="105">
        <f>'[2]Pogo Sticks'!$C400</f>
        <v>0</v>
      </c>
      <c r="AW400" s="105">
        <f>'[1]Custom Objects'!$C395</f>
        <v>0</v>
      </c>
      <c r="AX400" s="105"/>
      <c r="AY400" s="105">
        <f>'[3]Items (MC)'!A400</f>
        <v>0</v>
      </c>
      <c r="AZ400" s="105">
        <f>'[3]Blocks (MC)'!A400</f>
        <v>0</v>
      </c>
    </row>
    <row r="401" spans="31:49" x14ac:dyDescent="0.35">
      <c r="AE401" s="105">
        <f xml:space="preserve"> '[2]Molded Items'!C403</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35">
      <c r="AE402" s="105">
        <f xml:space="preserve"> '[2]Molded Items'!C404</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35">
      <c r="AE403" s="105">
        <f xml:space="preserve"> '[2]Molded Items'!C405</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35">
      <c r="AE404" s="105">
        <f xml:space="preserve"> '[2]Molded Items'!C406</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35">
      <c r="AE405" s="105">
        <f xml:space="preserve"> '[2]Molded Items'!C407</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35">
      <c r="AE406" s="105">
        <f xml:space="preserve"> '[2]Molded Items'!C408</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35">
      <c r="AE407" s="105">
        <f xml:space="preserve"> '[2]Molded Items'!C409</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35">
      <c r="AE408" s="105">
        <f xml:space="preserve"> '[2]Molded Items'!C410</f>
        <v>0</v>
      </c>
      <c r="AF408" s="105"/>
      <c r="AG408" s="105"/>
      <c r="AH408" s="105"/>
      <c r="AI408" s="105"/>
      <c r="AJ408" s="105"/>
      <c r="AK408" s="105"/>
      <c r="AL408" s="105"/>
      <c r="AM408" s="105"/>
      <c r="AN408" s="105"/>
      <c r="AO408" s="105"/>
      <c r="AP408" s="105"/>
      <c r="AQ408" s="105"/>
      <c r="AR408" s="105"/>
      <c r="AS408" s="105"/>
    </row>
    <row r="409" spans="31:49" x14ac:dyDescent="0.35">
      <c r="AE409" s="105">
        <f xml:space="preserve"> '[2]Molded Items'!C411</f>
        <v>0</v>
      </c>
      <c r="AF409" s="105"/>
      <c r="AG409" s="105"/>
      <c r="AH409" s="105"/>
      <c r="AI409" s="105"/>
      <c r="AJ409" s="105"/>
      <c r="AK409" s="105"/>
      <c r="AL409" s="105"/>
      <c r="AM409" s="105"/>
      <c r="AN409" s="105"/>
      <c r="AO409" s="105"/>
      <c r="AP409" s="105"/>
      <c r="AQ409" s="105"/>
      <c r="AR409" s="105"/>
      <c r="AS409" s="105"/>
    </row>
    <row r="410" spans="31:49" x14ac:dyDescent="0.35">
      <c r="AE410" s="105">
        <f xml:space="preserve"> '[2]Molded Items'!C412</f>
        <v>0</v>
      </c>
      <c r="AF410" s="105"/>
      <c r="AG410" s="105"/>
      <c r="AH410" s="105"/>
      <c r="AI410" s="105"/>
      <c r="AJ410" s="105"/>
      <c r="AK410" s="105"/>
      <c r="AL410" s="105"/>
      <c r="AM410" s="105"/>
      <c r="AN410" s="105"/>
      <c r="AO410" s="105"/>
      <c r="AP410" s="105"/>
      <c r="AQ410" s="105"/>
      <c r="AR410" s="105"/>
      <c r="AS410" s="105"/>
    </row>
    <row r="411" spans="31:49" x14ac:dyDescent="0.35">
      <c r="AE411" s="105">
        <f xml:space="preserve"> '[2]Molded Items'!C413</f>
        <v>0</v>
      </c>
      <c r="AF411" s="105"/>
      <c r="AG411" s="105"/>
      <c r="AH411" s="105"/>
      <c r="AI411" s="105"/>
      <c r="AJ411" s="105"/>
      <c r="AK411" s="105"/>
      <c r="AL411" s="105"/>
      <c r="AM411" s="105"/>
      <c r="AN411" s="105"/>
      <c r="AO411" s="105"/>
      <c r="AP411" s="105"/>
      <c r="AQ411" s="105"/>
      <c r="AR411" s="105"/>
      <c r="AS411" s="105"/>
    </row>
    <row r="412" spans="31:49" x14ac:dyDescent="0.35">
      <c r="AE412" s="105">
        <f xml:space="preserve"> '[2]Molded Items'!C414</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H96"/>
  <sheetViews>
    <sheetView workbookViewId="0">
      <selection activeCell="D14" sqref="D14"/>
    </sheetView>
  </sheetViews>
  <sheetFormatPr defaultColWidth="8.86328125" defaultRowHeight="14.25" x14ac:dyDescent="0.45"/>
  <cols>
    <col min="1" max="1" width="8.86328125" style="95"/>
    <col min="2" max="2" width="20.1328125" style="95" customWidth="1"/>
    <col min="3" max="3" width="14.265625" style="95" bestFit="1" customWidth="1"/>
    <col min="4" max="4" width="19.73046875" style="95" bestFit="1" customWidth="1"/>
    <col min="5" max="5" width="6.1328125" style="95" bestFit="1" customWidth="1"/>
    <col min="6" max="6" width="8.86328125" style="95"/>
    <col min="7" max="7" width="13.3984375" style="95" customWidth="1"/>
    <col min="8" max="8" width="19.86328125" style="95" customWidth="1"/>
    <col min="9" max="16384" width="8.86328125" style="95"/>
  </cols>
  <sheetData>
    <row r="1" spans="1:8" ht="28.5" x14ac:dyDescent="0.45">
      <c r="A1" s="101" t="str">
        <f>[3]Enums!$A$133</f>
        <v>Version</v>
      </c>
      <c r="B1" s="99" t="s">
        <v>85</v>
      </c>
      <c r="C1" s="100" t="s">
        <v>84</v>
      </c>
      <c r="D1" s="99" t="s">
        <v>83</v>
      </c>
      <c r="E1" s="99" t="s">
        <v>82</v>
      </c>
      <c r="F1" s="98" t="s">
        <v>81</v>
      </c>
      <c r="G1" s="97" t="s">
        <v>80</v>
      </c>
      <c r="H1" s="97" t="s">
        <v>79</v>
      </c>
    </row>
    <row r="2" spans="1:8" x14ac:dyDescent="0.4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4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4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4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45">
      <c r="A6" s="96" t="str">
        <f>[3]Enums!$A$134</f>
        <v>1.0.0</v>
      </c>
      <c r="B6" s="95" t="str">
        <f t="shared" si="0"/>
        <v>Diesel</v>
      </c>
      <c r="C6" s="95" t="str">
        <f xml:space="preserve"> [3]Compounds!$B$1</f>
        <v>Compound</v>
      </c>
      <c r="D6" s="95" t="str">
        <f>[3]Compounds!B115</f>
        <v>Diesel</v>
      </c>
      <c r="E6" s="95">
        <f t="shared" si="1"/>
        <v>4</v>
      </c>
      <c r="F6" s="95">
        <v>7</v>
      </c>
      <c r="G6" s="95">
        <v>16</v>
      </c>
    </row>
    <row r="7" spans="1:8" x14ac:dyDescent="0.4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4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4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4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4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4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4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4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4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4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4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4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4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4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4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4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4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4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4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45">
      <c r="A26" s="95" t="str">
        <f>[3]Enums!$A$138</f>
        <v>1.0.4</v>
      </c>
      <c r="B26" s="95" t="str">
        <f t="shared" si="0"/>
        <v>Hydrogen</v>
      </c>
      <c r="C26" s="95" t="str">
        <f>[3]Elements!$B$1</f>
        <v>Element</v>
      </c>
      <c r="D26" s="95" t="str">
        <f>[3]Elements!$B$2</f>
        <v>Hydrogen</v>
      </c>
      <c r="E26" s="95">
        <f t="shared" si="1"/>
        <v>24</v>
      </c>
      <c r="F26" s="95">
        <v>7</v>
      </c>
      <c r="G26" s="95">
        <v>15</v>
      </c>
    </row>
    <row r="27" spans="1:7" x14ac:dyDescent="0.4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4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4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4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4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4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4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4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4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4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4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4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4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4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4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4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4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4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4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4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4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4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4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4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4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45">
      <c r="A52" s="95" t="str">
        <f>[3]Enums!$A$140</f>
        <v>1.0.6</v>
      </c>
      <c r="B52" s="95" t="str">
        <f t="shared" si="2"/>
        <v>Lava Bucket</v>
      </c>
      <c r="C52" s="95" t="str">
        <f>'[3]Items (MC)'!$B$1</f>
        <v>Minecraft Item</v>
      </c>
      <c r="D52" s="95" t="str">
        <f>'[3]Items (MC)'!B73</f>
        <v>Lava Bucket</v>
      </c>
      <c r="E52" s="95">
        <v>50</v>
      </c>
      <c r="F52" s="95">
        <v>4</v>
      </c>
      <c r="G52" s="95">
        <v>1000</v>
      </c>
    </row>
    <row r="53" spans="1:7" x14ac:dyDescent="0.4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45">
      <c r="A54" s="95" t="str">
        <f>[3]Enums!$A$140</f>
        <v>1.0.6</v>
      </c>
      <c r="B54" s="95" t="str">
        <f t="shared" si="2"/>
        <v>Writable Book</v>
      </c>
      <c r="C54" s="95" t="str">
        <f>'[3]Items (MC)'!$B$1</f>
        <v>Minecraft Item</v>
      </c>
      <c r="D54" s="95" t="str">
        <f>'[3]Items (MC)'!B132</f>
        <v>Writable Book</v>
      </c>
      <c r="E54" s="95">
        <v>51</v>
      </c>
      <c r="F54" s="95">
        <v>1</v>
      </c>
      <c r="G54" s="95">
        <v>10</v>
      </c>
    </row>
    <row r="55" spans="1:7" x14ac:dyDescent="0.4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45">
      <c r="A56" s="95" t="str">
        <f>[3]Enums!$A$140</f>
        <v>1.0.6</v>
      </c>
      <c r="B56" s="95" t="str">
        <f t="shared" si="2"/>
        <v>Book</v>
      </c>
      <c r="C56" s="95" t="str">
        <f>'[3]Items (MC)'!$B$1</f>
        <v>Minecraft Item</v>
      </c>
      <c r="D56" s="95" t="str">
        <f>'[3]Items (MC)'!B86</f>
        <v>Book</v>
      </c>
      <c r="E56" s="95">
        <v>52</v>
      </c>
      <c r="F56" s="95">
        <v>1</v>
      </c>
      <c r="G56" s="95">
        <v>5</v>
      </c>
    </row>
    <row r="57" spans="1:7" x14ac:dyDescent="0.4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45">
      <c r="A58" s="95" t="str">
        <f>[3]Enums!$A$140</f>
        <v>1.0.6</v>
      </c>
      <c r="B58" s="95" t="str">
        <f t="shared" si="2"/>
        <v>Wooden Hoe</v>
      </c>
      <c r="C58" s="95" t="str">
        <f>'[3]Items (MC)'!$B$1</f>
        <v>Minecraft Item</v>
      </c>
      <c r="D58" s="95" t="str">
        <f>'[3]Items (MC)'!B36</f>
        <v>Wooden Hoe</v>
      </c>
      <c r="E58" s="95">
        <v>53</v>
      </c>
      <c r="F58" s="95">
        <v>1</v>
      </c>
      <c r="G58" s="95">
        <v>10</v>
      </c>
    </row>
    <row r="59" spans="1:7" x14ac:dyDescent="0.4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45">
      <c r="A60" s="95" t="str">
        <f>[3]Enums!$A$140</f>
        <v>1.0.6</v>
      </c>
      <c r="B60" s="95" t="str">
        <f t="shared" si="2"/>
        <v>Stick</v>
      </c>
      <c r="C60" s="95" t="str">
        <f>'[3]Items (MC)'!$B$1</f>
        <v>Minecraft Item</v>
      </c>
      <c r="D60" s="95" t="str">
        <f>'[3]Items (MC)'!B26</f>
        <v>Stick</v>
      </c>
      <c r="E60" s="95">
        <v>54</v>
      </c>
      <c r="F60" s="95">
        <v>1</v>
      </c>
      <c r="G60" s="95">
        <v>5</v>
      </c>
    </row>
    <row r="61" spans="1:7" x14ac:dyDescent="0.4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45">
      <c r="A62" s="95" t="str">
        <f>[3]Enums!$A$140</f>
        <v>1.0.6</v>
      </c>
      <c r="B62" s="95" t="str">
        <f t="shared" si="2"/>
        <v>Wooden Pickaxe</v>
      </c>
      <c r="C62" s="95" t="str">
        <f>'[3]Items (MC)'!$B$1</f>
        <v>Minecraft Item</v>
      </c>
      <c r="D62" s="95" t="str">
        <f>'[3]Items (MC)'!B16</f>
        <v>Wooden Pickaxe</v>
      </c>
      <c r="E62" s="95">
        <v>55</v>
      </c>
      <c r="F62" s="95">
        <v>1</v>
      </c>
      <c r="G62" s="95">
        <v>10</v>
      </c>
    </row>
    <row r="63" spans="1:7" x14ac:dyDescent="0.4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4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45">
      <c r="A65" s="95" t="str">
        <f>[3]Enums!$A$140</f>
        <v>1.0.6</v>
      </c>
      <c r="B65" s="95" t="str">
        <f t="shared" si="2"/>
        <v>Bow</v>
      </c>
      <c r="C65" s="95" t="str">
        <f>'[3]Items (MC)'!$B$1</f>
        <v>Minecraft Item</v>
      </c>
      <c r="D65" s="95" t="str">
        <f>'[3]Items (MC)'!B7</f>
        <v>Bow</v>
      </c>
      <c r="E65" s="95">
        <f t="shared" si="4"/>
        <v>58</v>
      </c>
      <c r="F65" s="95">
        <v>1</v>
      </c>
      <c r="G65" s="95">
        <v>10</v>
      </c>
    </row>
    <row r="66" spans="1:7" x14ac:dyDescent="0.4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4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4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4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4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4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4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4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45">
      <c r="A74" s="95" t="str">
        <f>[3]Enums!$A$141</f>
        <v>1.0.7</v>
      </c>
      <c r="B74" s="95" t="str">
        <f t="shared" si="5"/>
        <v>Trapdoor</v>
      </c>
      <c r="C74" s="95" t="str">
        <f>Objects!$AZ$1</f>
        <v>Minecraft Block</v>
      </c>
      <c r="D74" s="95" t="str">
        <f>Objects!AZ98</f>
        <v>Trapdoor</v>
      </c>
      <c r="E74" s="95">
        <f t="shared" si="4"/>
        <v>67</v>
      </c>
      <c r="F74" s="95">
        <v>1</v>
      </c>
      <c r="G74" s="95">
        <v>15</v>
      </c>
    </row>
    <row r="75" spans="1:7" x14ac:dyDescent="0.4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4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45">
      <c r="A77" s="95" t="str">
        <f>[3]Enums!$A$141</f>
        <v>1.0.7</v>
      </c>
      <c r="B77" s="95" t="str">
        <f t="shared" si="5"/>
        <v>Chest</v>
      </c>
      <c r="C77" s="95" t="str">
        <f>Objects!$AZ$1</f>
        <v>Minecraft Block</v>
      </c>
      <c r="D77" s="95" t="str">
        <f>Objects!AZ56</f>
        <v>Chest</v>
      </c>
      <c r="E77" s="95">
        <f t="shared" si="4"/>
        <v>70</v>
      </c>
      <c r="F77" s="95">
        <v>1</v>
      </c>
      <c r="G77" s="95">
        <v>15</v>
      </c>
    </row>
    <row r="78" spans="1:7" x14ac:dyDescent="0.4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45">
      <c r="A79" s="95" t="str">
        <f>[3]Enums!$A$141</f>
        <v>1.0.7</v>
      </c>
      <c r="B79" s="95" t="str">
        <f t="shared" si="5"/>
        <v>Bookshelf</v>
      </c>
      <c r="C79" s="95" t="str">
        <f>Objects!$AZ$1</f>
        <v>Minecraft Block</v>
      </c>
      <c r="D79" s="95" t="str">
        <f>Objects!AZ49</f>
        <v>Bookshelf</v>
      </c>
      <c r="E79" s="95">
        <f t="shared" si="4"/>
        <v>72</v>
      </c>
      <c r="F79" s="95">
        <v>1</v>
      </c>
      <c r="G79" s="95">
        <v>15</v>
      </c>
    </row>
    <row r="80" spans="1:7" x14ac:dyDescent="0.4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45">
      <c r="A81" s="95" t="str">
        <f>[3]Enums!$A$141</f>
        <v>1.0.7</v>
      </c>
      <c r="B81" s="95" t="str">
        <f t="shared" si="5"/>
        <v>Blaze Rod</v>
      </c>
      <c r="C81" s="95" t="str">
        <f>'[3]Items (MC)'!$B$1</f>
        <v>Minecraft Item</v>
      </c>
      <c r="D81" s="95" t="str">
        <f>Objects!AY115</f>
        <v>Blaze Rod</v>
      </c>
      <c r="E81" s="95">
        <f t="shared" si="4"/>
        <v>74</v>
      </c>
      <c r="F81" s="95">
        <v>3</v>
      </c>
      <c r="G81" s="95">
        <v>12</v>
      </c>
    </row>
    <row r="82" spans="1:7" x14ac:dyDescent="0.45">
      <c r="A82" s="95" t="str">
        <f>[3]Enums!$A$141</f>
        <v>1.0.7</v>
      </c>
      <c r="B82" s="95" t="str">
        <f t="shared" si="5"/>
        <v>Noteblock</v>
      </c>
      <c r="C82" s="95" t="str">
        <f>Objects!$AZ$1</f>
        <v>Minecraft Block</v>
      </c>
      <c r="D82" s="95" t="str">
        <f>Objects!AZ27</f>
        <v>Noteblock</v>
      </c>
      <c r="E82" s="95">
        <f t="shared" si="4"/>
        <v>75</v>
      </c>
      <c r="F82" s="95">
        <v>1</v>
      </c>
      <c r="G82" s="95">
        <v>15</v>
      </c>
    </row>
    <row r="83" spans="1:7" x14ac:dyDescent="0.45">
      <c r="A83" s="95" t="str">
        <f>[3]Enums!$A$141</f>
        <v>1.0.7</v>
      </c>
      <c r="B83" s="95" t="str">
        <f t="shared" si="5"/>
        <v>Planks</v>
      </c>
      <c r="C83" s="95" t="str">
        <f>Objects!$AZ$1</f>
        <v>Minecraft Block</v>
      </c>
      <c r="D83" s="95" t="str">
        <f>Objects!AZ7</f>
        <v>Planks</v>
      </c>
      <c r="E83" s="95">
        <f t="shared" si="4"/>
        <v>76</v>
      </c>
      <c r="F83" s="95">
        <v>2</v>
      </c>
      <c r="G83" s="95">
        <v>15</v>
      </c>
    </row>
    <row r="84" spans="1:7" x14ac:dyDescent="0.45">
      <c r="A84" s="95" t="str">
        <f>[3]Enums!$A$141</f>
        <v>1.0.7</v>
      </c>
      <c r="B84" s="95" t="str">
        <f t="shared" si="5"/>
        <v>Log</v>
      </c>
      <c r="C84" s="95" t="str">
        <f>Objects!$AZ$1</f>
        <v>Minecraft Block</v>
      </c>
      <c r="D84" s="95" t="str">
        <f>Objects!AZ19</f>
        <v>Log</v>
      </c>
      <c r="E84" s="95">
        <f t="shared" si="4"/>
        <v>77</v>
      </c>
      <c r="F84" s="95">
        <v>1</v>
      </c>
      <c r="G84" s="95">
        <v>15</v>
      </c>
    </row>
    <row r="85" spans="1:7" x14ac:dyDescent="0.45">
      <c r="A85" s="95" t="str">
        <f>[3]Enums!$A$141</f>
        <v>1.0.7</v>
      </c>
      <c r="B85" s="95" t="str">
        <f t="shared" si="5"/>
        <v>Fence</v>
      </c>
      <c r="C85" s="95" t="str">
        <f>Objects!$AZ$1</f>
        <v>Minecraft Block</v>
      </c>
      <c r="D85" s="95" t="str">
        <f>Objects!AZ87</f>
        <v>Fence</v>
      </c>
      <c r="E85" s="95">
        <f t="shared" si="4"/>
        <v>78</v>
      </c>
      <c r="F85" s="95">
        <v>1</v>
      </c>
      <c r="G85" s="95">
        <v>15</v>
      </c>
    </row>
    <row r="86" spans="1:7" x14ac:dyDescent="0.4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4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4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45">
      <c r="A89" s="95" t="str">
        <f>[3]Enums!$A$141</f>
        <v>1.0.7</v>
      </c>
      <c r="B89" s="95" t="str">
        <f t="shared" si="5"/>
        <v>Wooden Slab</v>
      </c>
      <c r="C89" s="95" t="str">
        <f>Objects!$AZ$1</f>
        <v>Minecraft Block</v>
      </c>
      <c r="D89" s="95" t="str">
        <f>Objects!AZ128</f>
        <v>Wooden Slab</v>
      </c>
      <c r="E89" s="95">
        <v>82</v>
      </c>
      <c r="F89" s="95">
        <v>1</v>
      </c>
      <c r="G89" s="95">
        <v>7.5</v>
      </c>
    </row>
    <row r="90" spans="1:7" x14ac:dyDescent="0.4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4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4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4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4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4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4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F30"/>
  <sheetViews>
    <sheetView workbookViewId="0">
      <pane xSplit="4" ySplit="1" topLeftCell="U5" activePane="bottomRight" state="frozen"/>
      <selection pane="topRight" activeCell="E1" sqref="E1"/>
      <selection pane="bottomLeft" activeCell="A2" sqref="A2"/>
      <selection pane="bottomRight" activeCell="A29" sqref="A29"/>
    </sheetView>
  </sheetViews>
  <sheetFormatPr defaultColWidth="8.86328125" defaultRowHeight="12.75" x14ac:dyDescent="0.35"/>
  <cols>
    <col min="1" max="1" width="8.86328125" style="122"/>
    <col min="2" max="2" width="9.265625" style="122" customWidth="1"/>
    <col min="3" max="3" width="11.73046875" style="122" customWidth="1"/>
    <col min="4" max="4" width="20.86328125" style="122" customWidth="1"/>
    <col min="5" max="5" width="8.86328125" style="122" customWidth="1"/>
    <col min="6" max="6" width="10.1328125" style="122" customWidth="1"/>
    <col min="7" max="7" width="15.73046875" style="122" customWidth="1"/>
    <col min="8" max="11" width="8.86328125" style="122"/>
    <col min="12" max="12" width="32.73046875" style="125" bestFit="1" customWidth="1"/>
    <col min="13" max="13" width="8.86328125" style="125"/>
    <col min="14" max="14" width="14" style="122" bestFit="1" customWidth="1"/>
    <col min="15" max="15" width="10.3984375" style="122" bestFit="1" customWidth="1"/>
    <col min="16" max="19" width="8.86328125" style="122"/>
    <col min="20" max="20" width="10.265625" style="122" bestFit="1" customWidth="1"/>
    <col min="21" max="21" width="11.86328125" style="122" bestFit="1" customWidth="1"/>
    <col min="22" max="22" width="10.1328125" style="122" bestFit="1" customWidth="1"/>
    <col min="23" max="23" width="96" style="122" bestFit="1" customWidth="1"/>
    <col min="24" max="24" width="24" style="122" customWidth="1"/>
    <col min="25" max="25" width="12.59765625" style="122" customWidth="1"/>
    <col min="26" max="26" width="8.86328125" style="122"/>
    <col min="27" max="27" width="14.86328125" style="122" customWidth="1"/>
    <col min="28" max="16384" width="8.86328125" style="122"/>
  </cols>
  <sheetData>
    <row r="1" spans="1:32" ht="26.25" x14ac:dyDescent="0.4">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35">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35">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35">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35">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35">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35">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35">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4.25" x14ac:dyDescent="0.4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4.25" x14ac:dyDescent="0.4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4.25" x14ac:dyDescent="0.4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4.25" x14ac:dyDescent="0.4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4.25" x14ac:dyDescent="0.4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4.25" x14ac:dyDescent="0.4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35">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4.25" x14ac:dyDescent="0.4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4.25" x14ac:dyDescent="0.4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4.25" x14ac:dyDescent="0.4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35">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35">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35">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35">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35">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35">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35">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35">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35">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35">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35">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35">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sheetPr>
  <dimension ref="A1:T4"/>
  <sheetViews>
    <sheetView workbookViewId="0">
      <selection activeCell="B3" sqref="B3"/>
    </sheetView>
  </sheetViews>
  <sheetFormatPr defaultRowHeight="12.75" x14ac:dyDescent="0.35"/>
  <cols>
    <col min="4" max="4" width="16.86328125" bestFit="1" customWidth="1"/>
    <col min="11" max="11" width="47.1328125" bestFit="1" customWidth="1"/>
  </cols>
  <sheetData>
    <row r="1" spans="1:20" ht="26.25" x14ac:dyDescent="0.4">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35">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35">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35">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sheetPr>
  <dimension ref="A1:AD940"/>
  <sheetViews>
    <sheetView workbookViewId="0">
      <pane xSplit="6" ySplit="1" topLeftCell="G329" activePane="bottomRight" state="frozen"/>
      <selection activeCell="I33" sqref="I33"/>
      <selection pane="topRight" activeCell="I33" sqref="I33"/>
      <selection pane="bottomLeft" activeCell="I33" sqref="I33"/>
      <selection pane="bottomRight" activeCell="Z4" sqref="Z4"/>
    </sheetView>
  </sheetViews>
  <sheetFormatPr defaultColWidth="17.265625" defaultRowHeight="15.75" customHeight="1" x14ac:dyDescent="0.45"/>
  <cols>
    <col min="1" max="1" width="9.1328125"/>
    <col min="2" max="2" width="6.3984375" style="82" customWidth="1"/>
    <col min="3" max="3" width="8.1328125" style="82" customWidth="1"/>
    <col min="4" max="4" width="4.86328125" style="82" customWidth="1"/>
    <col min="5" max="5" width="27.1328125" style="83" customWidth="1"/>
    <col min="6" max="6" width="4.265625" style="85" bestFit="1" customWidth="1"/>
    <col min="7" max="7" width="22.73046875" style="83" customWidth="1"/>
    <col min="8" max="8" width="3.3984375" style="82" bestFit="1" customWidth="1"/>
    <col min="9" max="9" width="23.1328125" style="82" customWidth="1"/>
    <col min="10" max="10" width="3.3984375" style="82" customWidth="1"/>
    <col min="11" max="11" width="18.3984375" style="82" customWidth="1"/>
    <col min="12" max="12" width="3.3984375" style="85" customWidth="1"/>
    <col min="13" max="13" width="23.3984375" style="83" customWidth="1"/>
    <col min="14" max="14" width="3.3984375" style="82" customWidth="1"/>
    <col min="15" max="15" width="25" style="82" customWidth="1"/>
    <col min="16" max="16" width="3.3984375" style="82" customWidth="1"/>
    <col min="17" max="17" width="23.3984375" style="82" customWidth="1"/>
    <col min="18" max="18" width="3.3984375" style="85" customWidth="1"/>
    <col min="19" max="19" width="13.3984375" style="83" customWidth="1"/>
    <col min="20" max="20" width="3.3984375" style="82" customWidth="1"/>
    <col min="21" max="21" width="24" style="82" customWidth="1"/>
    <col min="22" max="22" width="3.3984375" style="82" customWidth="1"/>
    <col min="23" max="23" width="13.3984375" style="82" customWidth="1"/>
    <col min="24" max="24" width="3.3984375" style="85" customWidth="1"/>
    <col min="25" max="26" width="17.265625" style="82"/>
    <col min="27" max="29" width="8.73046875" style="82" customWidth="1"/>
    <col min="30" max="16384" width="17.265625" style="82"/>
  </cols>
  <sheetData>
    <row r="1" spans="1:30" s="80" customFormat="1" ht="15" customHeight="1" thickBot="1" x14ac:dyDescent="0.5">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4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4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4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4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4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4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4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4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4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4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4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4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4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4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4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4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4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4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4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4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4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4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4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4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4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4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4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4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4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4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4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4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4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4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4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4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4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4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4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4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4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4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4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4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4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4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4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4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4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4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4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4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4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4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4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4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4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4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4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4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4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4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4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4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4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4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4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4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4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4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4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4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4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4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4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4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4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4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4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4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4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4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4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4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4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4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4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4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4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4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4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4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4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4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4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4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4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4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4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4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4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4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4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4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4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4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4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4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4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4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4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4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4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4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45">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45">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45">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4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4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45">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45">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45">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4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45">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4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45">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45">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4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4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45">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45">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45">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45">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45">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45">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45">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45">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45">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45">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45">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45">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45">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45">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45">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45">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45">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45">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45">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45">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45">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45">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45">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45">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45">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45">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45">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45">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45">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45">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45">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45">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45">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45">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45">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45">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45">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45">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45">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45">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4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45">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45">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45">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45">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45">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4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4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4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45">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45">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45">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45">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45">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45">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45">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45">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45">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45">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45">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45">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45">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45">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45">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45">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45">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45">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45">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45">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45">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45">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45">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45">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45">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45">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45">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45">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45">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45">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45">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45">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45">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45">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45">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45">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45">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45">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45">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45">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45">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45">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45">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45">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45">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45">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45">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45">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45">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45">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45">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45">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45">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45">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45">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45">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45">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45">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45">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45">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45">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45">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45">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45">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45">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45">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45">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45">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45">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45">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45">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45">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45">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45">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45">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45">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45">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45">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45">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45">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45">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45">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45">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45">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45">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45">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45">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45">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45">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45">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45">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45">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45">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45">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45">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45">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45">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45">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45">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45">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45">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45">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45">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45">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45">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45">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45">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45">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45">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45">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45">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45">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45">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45">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45">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45">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45">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45">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45">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45">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45">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45">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45">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45">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45">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45">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45">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45">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45">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45">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45">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45">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45">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45">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45">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45">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45">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45">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45">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45">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45">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45">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45">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45">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45">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45">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45">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45">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45">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45">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45">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45">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45">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45">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45">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45">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45">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45">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45">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45">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45">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45">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45">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45">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45">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45">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45">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45">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45">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4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4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4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4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4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4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4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4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4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4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4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4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4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4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4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4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4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4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4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4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4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4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4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4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4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4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4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4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4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4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4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4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4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4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4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4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4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4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4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4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4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4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4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4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4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4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4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4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4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4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4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4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4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4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4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4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4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4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4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4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4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4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4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4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4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4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4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4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4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4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4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4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4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4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4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4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4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4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4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4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4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4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4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4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4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4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4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4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4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4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4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4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4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4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4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4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4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4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4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4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4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4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4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4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4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4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4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4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4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4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4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4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4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4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4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4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4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4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4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4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4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4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4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4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4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4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4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4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4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4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4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4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4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4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4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4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4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4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4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4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4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4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4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4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4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4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4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4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4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4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4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4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4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4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4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4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4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4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4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4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4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4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4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4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4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4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4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4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4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4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4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4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4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4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4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4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4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4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4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4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4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4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4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4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4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4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4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4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4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4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4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4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4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4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4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4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4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4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4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4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4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4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4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4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4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4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4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4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4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4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4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4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4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4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4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4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4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4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4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4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4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4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4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4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4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4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4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4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4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4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4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4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4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4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4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4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4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4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4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4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4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4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4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4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4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4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4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4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4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4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4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4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4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4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4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4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4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4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4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4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4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4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4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4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4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4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4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4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4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4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4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4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4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4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4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4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4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4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4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4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4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4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4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4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4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4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4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4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4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4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4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4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4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4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4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4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4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4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4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4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4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4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4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4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4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4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4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4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4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4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4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4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4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4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4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4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4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4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4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4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4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4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4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4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4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4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4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4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4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4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4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4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4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4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4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4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4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4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4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4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4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4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4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4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4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4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4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4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4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4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4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4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4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4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4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4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4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4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4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4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4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4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4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4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4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4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4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4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4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4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4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4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4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4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4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4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4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4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4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4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4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4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4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4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4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4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4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4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4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4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4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4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4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4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4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4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4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4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4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4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4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4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4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4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4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4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4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4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4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4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4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4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4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4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4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4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4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4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4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4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4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4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4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4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4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4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4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4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4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4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4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4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4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4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4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4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4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4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4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4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4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4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4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4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4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4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4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4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4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4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4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4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4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4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4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4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4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4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4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4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4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4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4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4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4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4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4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4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4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4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4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4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4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4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4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4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4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4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4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4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4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4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4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4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4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4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4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4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4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4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4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4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4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4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4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4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4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4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4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4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4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4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4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4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4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4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4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4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4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4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4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4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4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4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4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4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4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4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4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4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4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4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4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4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4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4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4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4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4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4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4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4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4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4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4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4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4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4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4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4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4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4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4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4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4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4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4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4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4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4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4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4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4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4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4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4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4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4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4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4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4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4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4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4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4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4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4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4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4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4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4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4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4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4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4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4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4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4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4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4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4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4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4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4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4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4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4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4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4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4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4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4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65625" defaultRowHeight="15.75" customHeight="1" x14ac:dyDescent="0.35"/>
  <cols>
    <col min="1" max="1" width="7.86328125" bestFit="1" customWidth="1"/>
    <col min="2" max="2" width="6.73046875" customWidth="1"/>
    <col min="3" max="3" width="31.3984375" customWidth="1"/>
    <col min="4" max="4" width="5.1328125" customWidth="1"/>
    <col min="5" max="5" width="26.1328125" customWidth="1"/>
    <col min="6" max="6" width="4.86328125" customWidth="1"/>
    <col min="8" max="8" width="17.265625" style="9"/>
    <col min="10" max="10" width="17.265625" style="9"/>
    <col min="12" max="12" width="17.265625" style="9"/>
    <col min="14" max="14" width="17.265625" style="9"/>
    <col min="16" max="16" width="17.265625" style="9"/>
    <col min="18" max="18" width="17.265625" style="9"/>
  </cols>
  <sheetData>
    <row r="1" spans="1:7" ht="15.75" customHeight="1" x14ac:dyDescent="0.4">
      <c r="A1" s="34" t="str">
        <f>[3]Enums!$A$133</f>
        <v>Version</v>
      </c>
      <c r="B1" s="34" t="s">
        <v>53</v>
      </c>
      <c r="C1" s="30" t="s">
        <v>55</v>
      </c>
      <c r="D1" s="34" t="s">
        <v>13</v>
      </c>
      <c r="E1" s="30" t="s">
        <v>54</v>
      </c>
      <c r="F1" s="34" t="s">
        <v>3</v>
      </c>
      <c r="G1" s="34" t="s">
        <v>169</v>
      </c>
    </row>
    <row r="2" spans="1:7" ht="15.75" customHeight="1" x14ac:dyDescent="0.35">
      <c r="A2" s="33" t="str">
        <f>[3]Enums!$A$134</f>
        <v>1.0.0</v>
      </c>
      <c r="B2">
        <v>2</v>
      </c>
      <c r="C2" t="str">
        <f>Objects!$G$26</f>
        <v>Aluminoxane Catalyst</v>
      </c>
      <c r="D2">
        <v>1</v>
      </c>
      <c r="E2" t="str">
        <f>Objects!$G$28</f>
        <v>Triethylaluminium Catalyst</v>
      </c>
      <c r="F2">
        <v>1</v>
      </c>
      <c r="G2" t="str">
        <f>[3]Enums!$A$128</f>
        <v>Pellets</v>
      </c>
    </row>
    <row r="3" spans="1:7" ht="15.75" customHeight="1" x14ac:dyDescent="0.35">
      <c r="A3" s="33" t="str">
        <f>[3]Enums!$A$144</f>
        <v>1.1.0</v>
      </c>
      <c r="B3">
        <v>2</v>
      </c>
      <c r="C3" t="str">
        <f>Objects!$G$10</f>
        <v>Antimony Trioxide Catalyst</v>
      </c>
      <c r="D3">
        <v>16</v>
      </c>
      <c r="E3" t="str">
        <f>Objects!$D$11</f>
        <v>Antimony Ingot</v>
      </c>
      <c r="F3">
        <v>1</v>
      </c>
      <c r="G3" t="str">
        <f>[3]Enums!$A$128</f>
        <v>Pellets</v>
      </c>
    </row>
    <row r="4" spans="1:7" ht="15.75" customHeight="1" x14ac:dyDescent="0.35">
      <c r="A4" s="33" t="str">
        <f>[3]Enums!$A$144</f>
        <v>1.1.0</v>
      </c>
      <c r="B4">
        <v>2</v>
      </c>
      <c r="C4" t="str">
        <f>Objects!$J$245</f>
        <v>Bag (Potassium Hydroxide)</v>
      </c>
      <c r="D4">
        <v>16</v>
      </c>
      <c r="E4" t="str">
        <f>Objects!$C$23</f>
        <v>Potash Ore</v>
      </c>
      <c r="F4">
        <v>1</v>
      </c>
      <c r="G4" t="str">
        <f>[3]Enums!$A$128</f>
        <v>Pellets</v>
      </c>
    </row>
    <row r="5" spans="1:7" ht="15.75" customHeight="1" x14ac:dyDescent="0.35">
      <c r="A5" s="33" t="str">
        <f>[3]Enums!$A$146</f>
        <v>1.1.2</v>
      </c>
      <c r="B5">
        <v>2</v>
      </c>
      <c r="C5" t="str">
        <f>Objects!G36</f>
        <v>Chromium (VI) Oxide Catalyst</v>
      </c>
      <c r="D5">
        <v>1</v>
      </c>
      <c r="E5" t="str">
        <f>Objects!$D$22</f>
        <v>Chrome Ingot</v>
      </c>
      <c r="F5">
        <v>1</v>
      </c>
      <c r="G5" t="str">
        <f>[3]Enums!$A$128</f>
        <v>Pellets</v>
      </c>
    </row>
    <row r="6" spans="1:7" ht="15.75" customHeight="1" x14ac:dyDescent="0.35">
      <c r="A6" s="33" t="str">
        <f>[3]Enums!$A$144</f>
        <v>1.1.0</v>
      </c>
      <c r="B6">
        <v>2</v>
      </c>
      <c r="C6" t="str">
        <f>Objects!$G$5</f>
        <v>Cobalt Catalyst</v>
      </c>
      <c r="D6">
        <v>16</v>
      </c>
      <c r="E6" t="str">
        <f>Objects!$D$5</f>
        <v>Cobalt Ingot</v>
      </c>
      <c r="F6">
        <v>1</v>
      </c>
      <c r="G6" t="str">
        <f>[3]Enums!$A$128</f>
        <v>Pellets</v>
      </c>
    </row>
    <row r="7" spans="1:7" ht="15.75" customHeight="1" x14ac:dyDescent="0.35">
      <c r="A7" s="33" t="str">
        <f>[3]Enums!$A$144</f>
        <v>1.1.0</v>
      </c>
      <c r="B7">
        <v>2</v>
      </c>
      <c r="C7" t="str">
        <f>Objects!$G$11</f>
        <v>Copper II Chloride Catalyst</v>
      </c>
      <c r="D7">
        <v>16</v>
      </c>
      <c r="E7" t="str">
        <f>Objects!$D$7</f>
        <v>Copper Ingot</v>
      </c>
      <c r="F7">
        <v>1</v>
      </c>
      <c r="G7" t="str">
        <f>[3]Enums!$A$128</f>
        <v>Pellets</v>
      </c>
    </row>
    <row r="8" spans="1:7" ht="15.75" customHeight="1" x14ac:dyDescent="0.35">
      <c r="A8" s="33" t="str">
        <f>[3]Enums!$A$138</f>
        <v>1.0.4</v>
      </c>
      <c r="B8">
        <v>2</v>
      </c>
      <c r="C8" t="str">
        <f>Objects!$G$12</f>
        <v>Iron III Chloride Catalyst</v>
      </c>
      <c r="D8">
        <v>16</v>
      </c>
      <c r="E8" t="str">
        <f>Objects!$AY$11</f>
        <v>Iron Ingot</v>
      </c>
      <c r="F8">
        <v>1</v>
      </c>
      <c r="G8" t="str">
        <f>[3]Enums!$A$128</f>
        <v>Pellets</v>
      </c>
    </row>
    <row r="9" spans="1:7" ht="15.75" customHeight="1" x14ac:dyDescent="0.35">
      <c r="A9" s="33" t="str">
        <f>[3]Enums!$A$138</f>
        <v>1.0.4</v>
      </c>
      <c r="B9">
        <v>2</v>
      </c>
      <c r="C9" t="str">
        <f>Objects!$G$13</f>
        <v>Iron III Oxide Catalyst</v>
      </c>
      <c r="D9">
        <v>1</v>
      </c>
      <c r="E9" t="str">
        <f>Objects!$G$12</f>
        <v>Iron III Chloride Catalyst</v>
      </c>
      <c r="F9">
        <v>1</v>
      </c>
      <c r="G9" t="str">
        <f>[3]Enums!$A$128</f>
        <v>Pellets</v>
      </c>
    </row>
    <row r="10" spans="1:7" ht="15.75" customHeight="1" x14ac:dyDescent="0.35">
      <c r="A10" s="33" t="str">
        <f>[3]Enums!$A$144</f>
        <v>1.1.0</v>
      </c>
      <c r="B10">
        <v>2</v>
      </c>
      <c r="C10" t="str">
        <f>Objects!G33</f>
        <v>Lead Oxide Catalyst</v>
      </c>
      <c r="D10">
        <v>16</v>
      </c>
      <c r="E10" t="str">
        <f>Objects!$D$14</f>
        <v>Plumbum (Lead) Ingot</v>
      </c>
      <c r="F10">
        <v>1</v>
      </c>
      <c r="G10" t="str">
        <f>[3]Enums!$A$128</f>
        <v>Pellets</v>
      </c>
    </row>
    <row r="11" spans="1:7" ht="15.75" customHeight="1" x14ac:dyDescent="0.35">
      <c r="A11" s="33" t="str">
        <f>[3]Enums!$A$144</f>
        <v>1.1.0</v>
      </c>
      <c r="B11">
        <v>2</v>
      </c>
      <c r="C11" t="str">
        <f>Objects!G20</f>
        <v>Magnesium Oxide Catalyst</v>
      </c>
      <c r="D11">
        <v>16</v>
      </c>
      <c r="E11" t="str">
        <f>Objects!D2</f>
        <v>Magnesium Ingot</v>
      </c>
      <c r="F11">
        <v>1</v>
      </c>
      <c r="G11" t="str">
        <f>[3]Enums!$A$128</f>
        <v>Pellets</v>
      </c>
    </row>
    <row r="12" spans="1:7" ht="15.75" customHeight="1" x14ac:dyDescent="0.35">
      <c r="A12" s="33" t="str">
        <f>[3]Enums!$A$144</f>
        <v>1.1.0</v>
      </c>
      <c r="B12">
        <v>2</v>
      </c>
      <c r="C12" t="str">
        <f>Objects!$G$6</f>
        <v>Manganese Catalyst</v>
      </c>
      <c r="D12">
        <v>16</v>
      </c>
      <c r="E12" t="str">
        <f>Objects!$D$4</f>
        <v>Manganese Ingot</v>
      </c>
      <c r="F12">
        <v>1</v>
      </c>
      <c r="G12" t="str">
        <f>[3]Enums!$A$128</f>
        <v>Pellets</v>
      </c>
    </row>
    <row r="13" spans="1:7" ht="15.75" customHeight="1" x14ac:dyDescent="0.35">
      <c r="A13" s="33" t="str">
        <f>[3]Enums!$A$144</f>
        <v>1.1.0</v>
      </c>
      <c r="B13">
        <v>2</v>
      </c>
      <c r="C13" t="str">
        <f>Objects!$G$4</f>
        <v>Palladium Catalyst</v>
      </c>
      <c r="D13">
        <v>16</v>
      </c>
      <c r="E13" t="str">
        <f>Objects!$D$9</f>
        <v>Palladium Ingot</v>
      </c>
      <c r="F13">
        <v>1</v>
      </c>
      <c r="G13" t="str">
        <f>[3]Enums!$A$128</f>
        <v>Pellets</v>
      </c>
    </row>
    <row r="14" spans="1:7" ht="15.75" customHeight="1" x14ac:dyDescent="0.35">
      <c r="A14" s="33" t="str">
        <f>[3]Enums!$A$144</f>
        <v>1.1.0</v>
      </c>
      <c r="B14">
        <v>2</v>
      </c>
      <c r="C14" t="str">
        <f>Objects!$G$2</f>
        <v>Platinum Catalyst</v>
      </c>
      <c r="D14">
        <v>16</v>
      </c>
      <c r="E14" t="str">
        <f>Objects!$D$13</f>
        <v>Platinum Ingot</v>
      </c>
      <c r="F14">
        <v>1</v>
      </c>
      <c r="G14" t="str">
        <f>[3]Enums!$A$128</f>
        <v>Pellets</v>
      </c>
    </row>
    <row r="15" spans="1:7" ht="15.75" customHeight="1" x14ac:dyDescent="0.35">
      <c r="A15" s="33" t="str">
        <f>[3]Enums!$A$144</f>
        <v>1.1.0</v>
      </c>
      <c r="B15">
        <v>2</v>
      </c>
      <c r="C15" t="str">
        <f>Objects!$G$7</f>
        <v>Silver Catalyst</v>
      </c>
      <c r="D15">
        <v>16</v>
      </c>
      <c r="E15" t="str">
        <f>Objects!$D$10</f>
        <v>Silver Ingot</v>
      </c>
      <c r="F15">
        <v>1</v>
      </c>
      <c r="G15" t="str">
        <f>[3]Enums!$A$128</f>
        <v>Pellets</v>
      </c>
    </row>
    <row r="16" spans="1:7" ht="15.75" customHeight="1" x14ac:dyDescent="0.35">
      <c r="A16" s="33" t="str">
        <f>[3]Enums!$A$144</f>
        <v>1.1.0</v>
      </c>
      <c r="B16">
        <v>2</v>
      </c>
      <c r="C16" t="str">
        <f>Objects!G31</f>
        <v>Tin Catalyst</v>
      </c>
      <c r="D16">
        <v>16</v>
      </c>
      <c r="E16" t="str">
        <f>Objects!D21</f>
        <v>Tin Ingot</v>
      </c>
      <c r="F16">
        <v>1</v>
      </c>
      <c r="G16" t="str">
        <f>[3]Enums!$A$128</f>
        <v>Pellets</v>
      </c>
    </row>
    <row r="17" spans="1:7" ht="15.75" customHeight="1" x14ac:dyDescent="0.35">
      <c r="A17" s="33" t="str">
        <f>[3]Enums!$A$144</f>
        <v>1.1.0</v>
      </c>
      <c r="B17">
        <v>2</v>
      </c>
      <c r="C17" t="str">
        <f>Objects!$G$3</f>
        <v>Titanium Catalyst</v>
      </c>
      <c r="D17">
        <v>16</v>
      </c>
      <c r="E17" t="str">
        <f>Objects!$D$3</f>
        <v>Titanium Ingot</v>
      </c>
      <c r="F17">
        <v>1</v>
      </c>
      <c r="G17" t="str">
        <f>[3]Enums!$A$128</f>
        <v>Pellets</v>
      </c>
    </row>
    <row r="18" spans="1:7" ht="15.75" customHeight="1" x14ac:dyDescent="0.35">
      <c r="A18" s="33" t="str">
        <f>[3]Enums!$A$144</f>
        <v>1.1.0</v>
      </c>
      <c r="B18">
        <v>2</v>
      </c>
      <c r="C18" t="str">
        <f>Objects!$G$28</f>
        <v>Triethylaluminium Catalyst</v>
      </c>
      <c r="D18">
        <v>16</v>
      </c>
      <c r="E18" t="str">
        <f>Objects!$D$16</f>
        <v>Aluminum Ingot</v>
      </c>
      <c r="F18">
        <v>1</v>
      </c>
      <c r="G18" t="str">
        <f>[3]Enums!$A$128</f>
        <v>Pellets</v>
      </c>
    </row>
    <row r="19" spans="1:7" ht="15.75" customHeight="1" x14ac:dyDescent="0.35">
      <c r="A19" s="33" t="str">
        <f>[3]Enums!$A$144</f>
        <v>1.1.0</v>
      </c>
      <c r="B19">
        <v>2</v>
      </c>
      <c r="C19" t="str">
        <f>Objects!G32</f>
        <v>Zinc Nitrate Catalyst</v>
      </c>
      <c r="D19">
        <v>16</v>
      </c>
      <c r="E19" t="str">
        <f>Objects!$D$8</f>
        <v>Zinc Ingot</v>
      </c>
      <c r="F19">
        <v>1</v>
      </c>
      <c r="G19" t="str">
        <f>[3]Enums!$A$128</f>
        <v>Pellets</v>
      </c>
    </row>
    <row r="20" spans="1:7" ht="15.75" customHeight="1" x14ac:dyDescent="0.35">
      <c r="A20" s="33" t="str">
        <f>[3]Enums!$A$134</f>
        <v>1.0.0</v>
      </c>
      <c r="B20">
        <v>2</v>
      </c>
      <c r="C20" t="str">
        <f>Objects!$D$16</f>
        <v>Aluminum Ingot</v>
      </c>
      <c r="D20">
        <v>1</v>
      </c>
      <c r="E20" t="str">
        <f>Objects!$C$16</f>
        <v>Bauxite</v>
      </c>
      <c r="F20">
        <v>1</v>
      </c>
      <c r="G20" t="str">
        <f>[3]Enums!$A$127</f>
        <v>Catalyst</v>
      </c>
    </row>
    <row r="21" spans="1:7" ht="15.75" customHeight="1" x14ac:dyDescent="0.35">
      <c r="A21" s="33" t="str">
        <f>[3]Enums!$A$134</f>
        <v>1.0.0</v>
      </c>
      <c r="B21">
        <v>2</v>
      </c>
      <c r="C21" t="str">
        <f>Objects!$D$11</f>
        <v>Antimony Ingot</v>
      </c>
      <c r="D21">
        <v>1</v>
      </c>
      <c r="E21" t="str">
        <f>Objects!$C$11</f>
        <v>Antimony Ore</v>
      </c>
      <c r="F21">
        <v>1</v>
      </c>
      <c r="G21" t="str">
        <f>[3]Enums!$A$127</f>
        <v>Catalyst</v>
      </c>
    </row>
    <row r="22" spans="1:7" ht="15.75" customHeight="1" x14ac:dyDescent="0.35">
      <c r="A22" s="33" t="str">
        <f>[3]Enums!$A$134</f>
        <v>1.0.0</v>
      </c>
      <c r="B22">
        <v>2</v>
      </c>
      <c r="C22" t="str">
        <f>Objects!$D15</f>
        <v>Bismuth Ingot</v>
      </c>
      <c r="D22">
        <v>1</v>
      </c>
      <c r="E22" t="str">
        <f>Objects!$C$15</f>
        <v>Bismuth Ore</v>
      </c>
      <c r="F22">
        <v>1</v>
      </c>
      <c r="G22" t="str">
        <f>[3]Enums!$A$127</f>
        <v>Catalyst</v>
      </c>
    </row>
    <row r="23" spans="1:7" ht="15.75" customHeight="1" x14ac:dyDescent="0.35">
      <c r="A23" s="33" t="str">
        <f>[3]Enums!$A$144</f>
        <v>1.1.0</v>
      </c>
      <c r="B23">
        <v>2</v>
      </c>
      <c r="C23" t="str">
        <f>Objects!$D$22</f>
        <v>Chrome Ingot</v>
      </c>
      <c r="D23">
        <v>1</v>
      </c>
      <c r="E23" t="str">
        <f>Objects!C20</f>
        <v>Chromite</v>
      </c>
      <c r="F23">
        <v>1</v>
      </c>
      <c r="G23" t="str">
        <f>[3]Enums!$A$127</f>
        <v>Catalyst</v>
      </c>
    </row>
    <row r="24" spans="1:7" ht="15.75" customHeight="1" x14ac:dyDescent="0.35">
      <c r="A24" s="33" t="str">
        <f>[3]Enums!$A$134</f>
        <v>1.0.0</v>
      </c>
      <c r="B24">
        <v>2</v>
      </c>
      <c r="C24" t="str">
        <f>Objects!$D$5</f>
        <v>Cobalt Ingot</v>
      </c>
      <c r="D24">
        <v>1</v>
      </c>
      <c r="E24" t="str">
        <f>Objects!$C$5</f>
        <v>Cobalt Ore</v>
      </c>
      <c r="F24">
        <v>1</v>
      </c>
      <c r="G24" t="str">
        <f>[3]Enums!$A$127</f>
        <v>Catalyst</v>
      </c>
    </row>
    <row r="25" spans="1:7" ht="15.75" customHeight="1" x14ac:dyDescent="0.35">
      <c r="A25" s="33" t="str">
        <f>[3]Enums!$A$134</f>
        <v>1.0.0</v>
      </c>
      <c r="B25">
        <v>2</v>
      </c>
      <c r="C25" t="str">
        <f>Objects!$D$7</f>
        <v>Copper Ingot</v>
      </c>
      <c r="D25">
        <v>1</v>
      </c>
      <c r="E25" t="str">
        <f>Objects!$C$7</f>
        <v>Copper Ore</v>
      </c>
      <c r="F25">
        <v>1</v>
      </c>
      <c r="G25" t="str">
        <f>[3]Enums!$A$127</f>
        <v>Catalyst</v>
      </c>
    </row>
    <row r="26" spans="1:7" ht="15.75" customHeight="1" x14ac:dyDescent="0.35">
      <c r="A26" s="33" t="str">
        <f>[3]Enums!$A$134</f>
        <v>1.0.0</v>
      </c>
      <c r="B26">
        <v>2</v>
      </c>
      <c r="C26" t="str">
        <f>Objects!$D$2</f>
        <v>Magnesium Ingot</v>
      </c>
      <c r="D26">
        <v>1</v>
      </c>
      <c r="E26" t="str">
        <f>Objects!$C$2</f>
        <v>Magnesium Ore</v>
      </c>
      <c r="F26">
        <v>1</v>
      </c>
      <c r="G26" t="str">
        <f>[3]Enums!$A$127</f>
        <v>Catalyst</v>
      </c>
    </row>
    <row r="27" spans="1:7" ht="15.75" customHeight="1" x14ac:dyDescent="0.35">
      <c r="A27" s="33" t="str">
        <f>[3]Enums!$A$134</f>
        <v>1.0.0</v>
      </c>
      <c r="B27">
        <v>2</v>
      </c>
      <c r="C27" t="str">
        <f>Objects!$D$4</f>
        <v>Manganese Ingot</v>
      </c>
      <c r="D27">
        <v>1</v>
      </c>
      <c r="E27" t="str">
        <f>Objects!$C$4</f>
        <v>Manganese Ore</v>
      </c>
      <c r="F27">
        <v>1</v>
      </c>
      <c r="G27" t="str">
        <f>[3]Enums!$A$127</f>
        <v>Catalyst</v>
      </c>
    </row>
    <row r="28" spans="1:7" ht="15.75" customHeight="1" x14ac:dyDescent="0.35">
      <c r="A28" s="33" t="str">
        <f>[3]Enums!$A$134</f>
        <v>1.0.0</v>
      </c>
      <c r="B28">
        <v>2</v>
      </c>
      <c r="C28" t="str">
        <f>Objects!$D$6</f>
        <v>Nickel Ingot</v>
      </c>
      <c r="D28">
        <v>1</v>
      </c>
      <c r="E28" t="str">
        <f>Objects!$C$6</f>
        <v>Nickel Ore</v>
      </c>
      <c r="F28">
        <v>1</v>
      </c>
      <c r="G28" t="str">
        <f>[3]Enums!$A$127</f>
        <v>Catalyst</v>
      </c>
    </row>
    <row r="29" spans="1:7" ht="15.75" customHeight="1" x14ac:dyDescent="0.35">
      <c r="A29" s="33" t="str">
        <f>[3]Enums!$A$134</f>
        <v>1.0.0</v>
      </c>
      <c r="B29">
        <v>2</v>
      </c>
      <c r="C29" t="str">
        <f>Objects!$D$9</f>
        <v>Palladium Ingot</v>
      </c>
      <c r="D29">
        <v>1</v>
      </c>
      <c r="E29" t="str">
        <f>Objects!$C$9</f>
        <v>Palladium Ore</v>
      </c>
      <c r="F29">
        <v>1</v>
      </c>
      <c r="G29" t="str">
        <f>[3]Enums!$A$127</f>
        <v>Catalyst</v>
      </c>
    </row>
    <row r="30" spans="1:7" ht="15.75" customHeight="1" x14ac:dyDescent="0.35">
      <c r="A30" s="33" t="str">
        <f>[3]Enums!$A$134</f>
        <v>1.0.0</v>
      </c>
      <c r="B30">
        <v>2</v>
      </c>
      <c r="C30" t="str">
        <f>Objects!$D$13</f>
        <v>Platinum Ingot</v>
      </c>
      <c r="D30">
        <v>1</v>
      </c>
      <c r="E30" t="str">
        <f>Objects!$C$13</f>
        <v>Platinum Ore</v>
      </c>
      <c r="F30">
        <v>1</v>
      </c>
      <c r="G30" t="str">
        <f>[3]Enums!$A$127</f>
        <v>Catalyst</v>
      </c>
    </row>
    <row r="31" spans="1:7" ht="15.75" customHeight="1" x14ac:dyDescent="0.35">
      <c r="A31" s="33" t="str">
        <f>[3]Enums!$A$144</f>
        <v>1.1.0</v>
      </c>
      <c r="B31">
        <v>2</v>
      </c>
      <c r="C31" t="str">
        <f>Objects!$D$14</f>
        <v>Plumbum (Lead) Ingot</v>
      </c>
      <c r="D31">
        <v>1</v>
      </c>
      <c r="E31" t="str">
        <f>Objects!$C$14</f>
        <v>Plumbum (Lead) Ore</v>
      </c>
      <c r="F31">
        <v>1</v>
      </c>
      <c r="G31" t="str">
        <f>[3]Enums!$A$127</f>
        <v>Catalyst</v>
      </c>
    </row>
    <row r="32" spans="1:7" ht="15.75" customHeight="1" x14ac:dyDescent="0.35">
      <c r="A32" s="33" t="str">
        <f>[3]Enums!$A$134</f>
        <v>1.0.0</v>
      </c>
      <c r="B32">
        <v>2</v>
      </c>
      <c r="C32" t="str">
        <f>Objects!$D$10</f>
        <v>Silver Ingot</v>
      </c>
      <c r="D32">
        <v>1</v>
      </c>
      <c r="E32" t="str">
        <f>Objects!$C$10</f>
        <v>Silver Ore</v>
      </c>
      <c r="F32">
        <v>1</v>
      </c>
      <c r="G32" t="str">
        <f>[3]Enums!$A$127</f>
        <v>Catalyst</v>
      </c>
    </row>
    <row r="33" spans="1:7" ht="15.75" customHeight="1" x14ac:dyDescent="0.35">
      <c r="A33" s="33" t="str">
        <f>[3]Enums!$A$134</f>
        <v>1.0.0</v>
      </c>
      <c r="B33">
        <v>2</v>
      </c>
      <c r="C33" t="str">
        <f>Objects!$D$21</f>
        <v>Tin Ingot</v>
      </c>
      <c r="D33">
        <v>1</v>
      </c>
      <c r="E33" t="str">
        <f>Objects!$C$24</f>
        <v>Tin Ore</v>
      </c>
      <c r="F33">
        <v>1</v>
      </c>
      <c r="G33" t="str">
        <f>[3]Enums!$A$127</f>
        <v>Catalyst</v>
      </c>
    </row>
    <row r="34" spans="1:7" ht="15.75" customHeight="1" x14ac:dyDescent="0.35">
      <c r="A34" s="33" t="str">
        <f>[3]Enums!$A$134</f>
        <v>1.0.0</v>
      </c>
      <c r="B34">
        <v>2</v>
      </c>
      <c r="C34" t="str">
        <f>Objects!$D$3</f>
        <v>Titanium Ingot</v>
      </c>
      <c r="D34">
        <v>1</v>
      </c>
      <c r="E34" t="str">
        <f>Objects!$C$3</f>
        <v>Titanium Ore</v>
      </c>
      <c r="F34">
        <v>1</v>
      </c>
      <c r="G34" t="str">
        <f>[3]Enums!$A$127</f>
        <v>Catalyst</v>
      </c>
    </row>
    <row r="35" spans="1:7" ht="15.75" customHeight="1" x14ac:dyDescent="0.35">
      <c r="A35" s="33" t="str">
        <f>[3]Enums!$A$134</f>
        <v>1.0.0</v>
      </c>
      <c r="B35">
        <v>2</v>
      </c>
      <c r="C35" t="str">
        <f>Objects!$D$12</f>
        <v>Tungsten Ingot</v>
      </c>
      <c r="D35">
        <v>1</v>
      </c>
      <c r="E35" t="str">
        <f>Objects!$C$12</f>
        <v>Tungsten Ore</v>
      </c>
      <c r="F35">
        <v>1</v>
      </c>
      <c r="G35" t="str">
        <f>[3]Enums!$A$127</f>
        <v>Catalyst</v>
      </c>
    </row>
    <row r="36" spans="1:7" ht="15.75" customHeight="1" x14ac:dyDescent="0.35">
      <c r="A36" s="33" t="str">
        <f>[3]Enums!$A$134</f>
        <v>1.0.0</v>
      </c>
      <c r="B36">
        <v>2</v>
      </c>
      <c r="C36" t="str">
        <f>Objects!$D$8</f>
        <v>Zinc Ingot</v>
      </c>
      <c r="D36">
        <v>1</v>
      </c>
      <c r="E36" t="str">
        <f>Objects!$C$8</f>
        <v>Zinc Ore</v>
      </c>
      <c r="F36">
        <v>1</v>
      </c>
      <c r="G36" t="str">
        <f>[3]Enums!$A$127</f>
        <v>Catalyst</v>
      </c>
    </row>
    <row r="37" spans="1:7" ht="15.75" customHeight="1" x14ac:dyDescent="0.35">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35">
      <c r="A38" s="33" t="str">
        <f>[3]Enums!$A$134</f>
        <v>1.0.0</v>
      </c>
      <c r="B38">
        <v>4</v>
      </c>
      <c r="C38" t="str">
        <f>Objects!$V$84</f>
        <v>Bag (PolyPropylene Pellets)</v>
      </c>
      <c r="D38">
        <v>1</v>
      </c>
      <c r="E38" t="str">
        <f>Objects!$J$255</f>
        <v>Flask (Propylene)</v>
      </c>
      <c r="F38">
        <v>1</v>
      </c>
      <c r="G38" t="str">
        <f>[3]Enums!$A$129</f>
        <v>Fibers</v>
      </c>
    </row>
    <row r="39" spans="1:7" ht="15.75" customHeight="1" x14ac:dyDescent="0.35">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35">
      <c r="A40" s="33" t="str">
        <f>[3]Enums!$A$134</f>
        <v>1.0.0</v>
      </c>
      <c r="B40">
        <v>4</v>
      </c>
      <c r="C40" t="str">
        <f>Objects!$W$84</f>
        <v>Sack (PolyPropylene Pellets)</v>
      </c>
      <c r="D40">
        <v>1</v>
      </c>
      <c r="E40" t="str">
        <f>Objects!$K$255</f>
        <v>Cartridge (Propylene)</v>
      </c>
      <c r="F40">
        <v>1</v>
      </c>
      <c r="G40" t="str">
        <f>[3]Enums!$A$129</f>
        <v>Fibers</v>
      </c>
    </row>
    <row r="41" spans="1:7" ht="15.75" customHeight="1" x14ac:dyDescent="0.35">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35">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35">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35">
      <c r="A44" s="33" t="str">
        <f>[3]Enums!$A$144</f>
        <v>1.1.0</v>
      </c>
      <c r="B44">
        <v>5</v>
      </c>
      <c r="C44" t="str">
        <f>Objects!V38</f>
        <v>Bag (PolyButadiene (low-cis) Pellets)</v>
      </c>
      <c r="D44">
        <v>1</v>
      </c>
      <c r="E44" t="str">
        <f>Objects!J70</f>
        <v>Vial (Butadiene)</v>
      </c>
      <c r="F44">
        <v>1</v>
      </c>
      <c r="G44" t="str">
        <f>[3]Enums!$A$129</f>
        <v>Fibers</v>
      </c>
    </row>
    <row r="45" spans="1:7" ht="15.75" customHeight="1" x14ac:dyDescent="0.35">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35">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35">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35">
      <c r="A48" s="33" t="str">
        <f>[3]Enums!$A$144</f>
        <v>1.1.0</v>
      </c>
      <c r="B48">
        <v>5</v>
      </c>
      <c r="C48" t="str">
        <f>Objects!W38</f>
        <v>Sack (PolyButadiene (low-cis) Pellets)</v>
      </c>
      <c r="D48">
        <v>1</v>
      </c>
      <c r="E48" t="str">
        <f>Objects!K70</f>
        <v>Beaker (Butadiene)</v>
      </c>
      <c r="F48">
        <v>1</v>
      </c>
      <c r="G48" t="str">
        <f>[3]Enums!$A$129</f>
        <v>Fibers</v>
      </c>
    </row>
    <row r="49" spans="1:7" ht="15.75" customHeight="1" x14ac:dyDescent="0.35">
      <c r="A49" s="33" t="str">
        <f>[3]Enums!$A$144</f>
        <v>1.1.0</v>
      </c>
      <c r="B49">
        <v>5</v>
      </c>
      <c r="C49" t="str">
        <f>Objects!V115</f>
        <v>Bag (Polycaprolactam Pellets)</v>
      </c>
      <c r="D49">
        <v>1</v>
      </c>
      <c r="E49" t="str">
        <f>Objects!J92</f>
        <v>Vial (Caprolactam)</v>
      </c>
      <c r="F49">
        <v>1</v>
      </c>
      <c r="G49" t="str">
        <f>[3]Enums!$A$129</f>
        <v>Fibers</v>
      </c>
    </row>
    <row r="50" spans="1:7" ht="15.75" customHeight="1" x14ac:dyDescent="0.35">
      <c r="A50" s="33" t="str">
        <f>[3]Enums!$A$144</f>
        <v>1.1.0</v>
      </c>
      <c r="B50">
        <v>5</v>
      </c>
      <c r="C50" t="str">
        <f>Objects!W115</f>
        <v>Sack (Polycaprolactam Pellets)</v>
      </c>
      <c r="D50">
        <v>1</v>
      </c>
      <c r="E50" t="str">
        <f>Objects!K92</f>
        <v>Beaker (Caprolactam)</v>
      </c>
      <c r="F50">
        <v>1</v>
      </c>
      <c r="G50" t="str">
        <f>[3]Enums!$A$129</f>
        <v>Fibers</v>
      </c>
    </row>
    <row r="51" spans="1:7" ht="15.75" customHeight="1" x14ac:dyDescent="0.35">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35">
      <c r="A52" s="33" t="str">
        <f>[3]Enums!$A$146</f>
        <v>1.1.2</v>
      </c>
      <c r="B52">
        <v>8</v>
      </c>
      <c r="C52" t="str">
        <f>Objects!AE25</f>
        <v>Fibers (Carbon Fiber)</v>
      </c>
      <c r="D52">
        <v>1</v>
      </c>
      <c r="E52" t="str">
        <f>Objects!$AE$55</f>
        <v>Fibers (PAN)</v>
      </c>
      <c r="F52">
        <v>1</v>
      </c>
      <c r="G52" t="str">
        <f>[3]Enums!$A$129</f>
        <v>Fibers</v>
      </c>
    </row>
    <row r="53" spans="1:7" ht="15.75" customHeight="1" x14ac:dyDescent="0.35">
      <c r="A53" s="33" t="str">
        <f>[3]Enums!$A$146</f>
        <v>1.1.2</v>
      </c>
      <c r="B53">
        <v>8</v>
      </c>
      <c r="C53" t="str">
        <f>Objects!$V$37</f>
        <v>Bag (PolyAcrylonitrile Pellets)</v>
      </c>
      <c r="D53">
        <v>1</v>
      </c>
      <c r="E53" t="str">
        <f>Objects!$N$4</f>
        <v>Vial (Acrylonitrile)</v>
      </c>
      <c r="F53">
        <v>1</v>
      </c>
      <c r="G53" t="str">
        <f>[3]Enums!$A$129</f>
        <v>Fibers</v>
      </c>
    </row>
    <row r="54" spans="1:7" ht="15.75" customHeight="1" x14ac:dyDescent="0.35">
      <c r="A54" s="33" t="str">
        <f>[3]Enums!$A$134</f>
        <v>1.0.0</v>
      </c>
      <c r="B54">
        <v>8</v>
      </c>
      <c r="C54" t="str">
        <f>Objects!$V$87</f>
        <v>Bag (PolyStyrene Pellets)</v>
      </c>
      <c r="D54">
        <v>1</v>
      </c>
      <c r="E54" t="str">
        <f>Objects!$J$284</f>
        <v>Vial (Styrene)</v>
      </c>
      <c r="F54">
        <v>1</v>
      </c>
      <c r="G54" t="str">
        <f>[3]Enums!$A$129</f>
        <v>Fibers</v>
      </c>
    </row>
    <row r="55" spans="1:7" ht="15.75" customHeight="1" x14ac:dyDescent="0.35">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35">
      <c r="A56" s="33" t="str">
        <f>[3]Enums!$A$134</f>
        <v>1.0.0</v>
      </c>
      <c r="B56">
        <v>8</v>
      </c>
      <c r="C56" t="str">
        <f>Objects!$X$87</f>
        <v>Powder Keg (PolyStyrene Pellets)</v>
      </c>
      <c r="D56">
        <v>1</v>
      </c>
      <c r="E56" t="str">
        <f>Objects!$L$284</f>
        <v>Drum (Styrene)</v>
      </c>
      <c r="F56">
        <v>1</v>
      </c>
      <c r="G56" t="str">
        <f>[3]Enums!$A$129</f>
        <v>Fibers</v>
      </c>
    </row>
    <row r="57" spans="1:7" ht="15.75" customHeight="1" x14ac:dyDescent="0.35">
      <c r="A57" s="33" t="str">
        <f>[3]Enums!$A$146</f>
        <v>1.1.2</v>
      </c>
      <c r="B57">
        <v>8</v>
      </c>
      <c r="C57" t="str">
        <f>Objects!$W$37</f>
        <v>Sack (PolyAcrylonitrile Pellets)</v>
      </c>
      <c r="D57">
        <v>1</v>
      </c>
      <c r="E57" t="str">
        <f>Objects!$O$4</f>
        <v>Beaker (Acrylonitrile)</v>
      </c>
      <c r="F57">
        <v>1</v>
      </c>
      <c r="G57" t="str">
        <f>[3]Enums!$A$129</f>
        <v>Fibers</v>
      </c>
    </row>
    <row r="58" spans="1:7" ht="15.75" customHeight="1" x14ac:dyDescent="0.35">
      <c r="A58" s="33" t="str">
        <f>[3]Enums!$A$134</f>
        <v>1.0.0</v>
      </c>
      <c r="B58">
        <v>8</v>
      </c>
      <c r="C58" t="str">
        <f>Objects!$W$87</f>
        <v>Sack (PolyStyrene Pellets)</v>
      </c>
      <c r="D58">
        <v>1</v>
      </c>
      <c r="E58" t="str">
        <f>Objects!$K$284</f>
        <v>Beaker (Styrene)</v>
      </c>
      <c r="F58">
        <v>1</v>
      </c>
      <c r="G58" t="str">
        <f>[3]Enums!$A$129</f>
        <v>Fibers</v>
      </c>
    </row>
    <row r="59" spans="1:7" ht="15.75" customHeight="1" x14ac:dyDescent="0.35">
      <c r="A59" s="33" t="str">
        <f>[3]Enums!$A$153</f>
        <v>1.3.2</v>
      </c>
      <c r="B59">
        <v>2</v>
      </c>
      <c r="C59" t="str">
        <f>Objects!D26</f>
        <v>Silicon Ingot</v>
      </c>
      <c r="D59">
        <v>1</v>
      </c>
      <c r="E59" t="str">
        <f>Objects!C26</f>
        <v>Silicon Ore</v>
      </c>
      <c r="F59">
        <v>1</v>
      </c>
      <c r="G59" t="str">
        <f>[3]Enums!$A$127</f>
        <v>Catalyst</v>
      </c>
    </row>
    <row r="60" spans="1:7" ht="15.75" customHeight="1" x14ac:dyDescent="0.35">
      <c r="A60" s="33" t="str">
        <f>[3]Enums!$A$153</f>
        <v>1.3.2</v>
      </c>
      <c r="B60">
        <v>2</v>
      </c>
      <c r="C60" t="str">
        <f>Objects!$D$27</f>
        <v>Mercury Sulfide Ingot</v>
      </c>
      <c r="D60">
        <v>1</v>
      </c>
      <c r="E60" t="str">
        <f>Objects!C27</f>
        <v>Cinnabar</v>
      </c>
      <c r="F60">
        <v>1</v>
      </c>
      <c r="G60" t="str">
        <f>[3]Enums!$A$127</f>
        <v>Catalyst</v>
      </c>
    </row>
    <row r="61" spans="1:7" ht="15.75" customHeight="1" x14ac:dyDescent="0.35">
      <c r="A61" s="33" t="str">
        <f>[3]Enums!$A$153</f>
        <v>1.3.2</v>
      </c>
      <c r="B61">
        <v>3</v>
      </c>
      <c r="C61" t="str">
        <f>Objects!R81</f>
        <v>Vial (Mercury)</v>
      </c>
      <c r="D61">
        <v>16</v>
      </c>
      <c r="E61" t="str">
        <f>Objects!$D$27</f>
        <v>Mercury Sulfide Ingot</v>
      </c>
      <c r="F61">
        <v>1</v>
      </c>
      <c r="G61">
        <f>[3]Enums!$A$132</f>
        <v>0</v>
      </c>
    </row>
    <row r="62" spans="1:7" ht="15.75" customHeight="1" x14ac:dyDescent="0.35">
      <c r="A62" s="33" t="str">
        <f>[3]Enums!$A$153</f>
        <v>1.3.2</v>
      </c>
      <c r="B62">
        <v>4</v>
      </c>
      <c r="C62" t="str">
        <f>Objects!K94</f>
        <v>Cartridge (Carbon Monoxide)</v>
      </c>
      <c r="D62">
        <v>16</v>
      </c>
      <c r="E62" t="str">
        <f>Objects!C19</f>
        <v>Graphite</v>
      </c>
      <c r="F62">
        <v>1</v>
      </c>
      <c r="G62">
        <f>[3]Enums!$A$132</f>
        <v>0</v>
      </c>
    </row>
    <row r="63" spans="1:7" ht="15.75" customHeight="1" x14ac:dyDescent="0.35">
      <c r="A63" s="33" t="str">
        <f>[3]Enums!$A$153</f>
        <v>1.3.2</v>
      </c>
      <c r="B63">
        <v>1</v>
      </c>
      <c r="C63" t="str">
        <f>Objects!K94</f>
        <v>Cartridge (Carbon Monoxide)</v>
      </c>
      <c r="D63">
        <v>1</v>
      </c>
      <c r="E63" t="str">
        <f>Objects!AZ37</f>
        <v>Wool</v>
      </c>
      <c r="F63">
        <v>1</v>
      </c>
      <c r="G63">
        <f>[3]Enums!$A$132</f>
        <v>0</v>
      </c>
    </row>
    <row r="64" spans="1:7" ht="15.75" customHeight="1" x14ac:dyDescent="0.35">
      <c r="A64" s="33" t="str">
        <f>[3]Enums!$A$159</f>
        <v>1.3.8</v>
      </c>
      <c r="B64">
        <v>2</v>
      </c>
      <c r="C64" t="str">
        <f>Objects!AJ2</f>
        <v>Cell Culture Dish (Pig)</v>
      </c>
      <c r="D64">
        <v>1</v>
      </c>
      <c r="E64" t="str">
        <f>Objects!AI2</f>
        <v>DNA Sampler (Pig)</v>
      </c>
      <c r="F64">
        <v>1</v>
      </c>
      <c r="G64" t="str">
        <f>[3]Enums!$A$131</f>
        <v>Other</v>
      </c>
    </row>
    <row r="65" spans="1:7" ht="15.75" customHeight="1" x14ac:dyDescent="0.35">
      <c r="A65" s="33" t="str">
        <f>[3]Enums!$A$159</f>
        <v>1.3.8</v>
      </c>
      <c r="B65">
        <v>2</v>
      </c>
      <c r="C65" t="str">
        <f>Objects!AJ3</f>
        <v>Cell Culture Dish (Sheep)</v>
      </c>
      <c r="D65">
        <v>1</v>
      </c>
      <c r="E65" t="str">
        <f>Objects!AI3</f>
        <v>DNA Sampler (Sheep)</v>
      </c>
      <c r="F65">
        <v>1</v>
      </c>
      <c r="G65" t="str">
        <f>[3]Enums!$A$131</f>
        <v>Other</v>
      </c>
    </row>
    <row r="66" spans="1:7" ht="15.75" customHeight="1" x14ac:dyDescent="0.35">
      <c r="A66" s="33" t="str">
        <f>[3]Enums!$A$159</f>
        <v>1.3.8</v>
      </c>
      <c r="B66">
        <v>2</v>
      </c>
      <c r="C66" t="str">
        <f>Objects!AJ4</f>
        <v>Cell Culture Dish (Cow)</v>
      </c>
      <c r="D66">
        <v>1</v>
      </c>
      <c r="E66" t="str">
        <f>Objects!AI4</f>
        <v>DNA Sampler (Cow)</v>
      </c>
      <c r="F66">
        <v>1</v>
      </c>
      <c r="G66" t="str">
        <f>[3]Enums!$A$131</f>
        <v>Other</v>
      </c>
    </row>
    <row r="67" spans="1:7" ht="15.75" customHeight="1" x14ac:dyDescent="0.35">
      <c r="A67" s="33" t="str">
        <f>[3]Enums!$A$159</f>
        <v>1.3.8</v>
      </c>
      <c r="B67">
        <v>2</v>
      </c>
      <c r="C67" t="str">
        <f>Objects!AJ5</f>
        <v>Cell Culture Dish (Chicken)</v>
      </c>
      <c r="D67">
        <v>1</v>
      </c>
      <c r="E67" t="str">
        <f>Objects!AI5</f>
        <v>DNA Sampler (Chicken)</v>
      </c>
      <c r="F67">
        <v>1</v>
      </c>
      <c r="G67" t="str">
        <f>[3]Enums!$A$131</f>
        <v>Other</v>
      </c>
    </row>
    <row r="68" spans="1:7" ht="15.75" customHeight="1" x14ac:dyDescent="0.35">
      <c r="A68" s="33" t="str">
        <f>[3]Enums!$A$159</f>
        <v>1.3.8</v>
      </c>
      <c r="B68">
        <v>4</v>
      </c>
      <c r="C68" t="str">
        <f>Objects!AJ6</f>
        <v>Cell Culture Dish (Squid)</v>
      </c>
      <c r="D68">
        <v>1</v>
      </c>
      <c r="E68" t="str">
        <f>Objects!AI6</f>
        <v>DNA Sampler (Squid)</v>
      </c>
      <c r="F68">
        <v>1</v>
      </c>
      <c r="G68" t="str">
        <f>[3]Enums!$A$131</f>
        <v>Other</v>
      </c>
    </row>
    <row r="69" spans="1:7" ht="15.75" customHeight="1" x14ac:dyDescent="0.35">
      <c r="A69" s="33" t="str">
        <f>[3]Enums!$A$159</f>
        <v>1.3.8</v>
      </c>
      <c r="B69">
        <v>4</v>
      </c>
      <c r="C69" t="str">
        <f>Objects!AJ7</f>
        <v>Cell Culture Dish (Wolf)</v>
      </c>
      <c r="D69">
        <v>1</v>
      </c>
      <c r="E69" t="str">
        <f>Objects!AI7</f>
        <v>DNA Sampler (Wolf)</v>
      </c>
      <c r="F69">
        <v>1</v>
      </c>
      <c r="G69" t="str">
        <f>[3]Enums!$A$131</f>
        <v>Other</v>
      </c>
    </row>
    <row r="70" spans="1:7" ht="15.75" customHeight="1" x14ac:dyDescent="0.35">
      <c r="A70" s="33" t="str">
        <f>[3]Enums!$A$159</f>
        <v>1.3.8</v>
      </c>
      <c r="B70">
        <v>4</v>
      </c>
      <c r="C70" t="str">
        <f>Objects!AJ8</f>
        <v>Cell Culture Dish (Ocelot)</v>
      </c>
      <c r="D70">
        <v>1</v>
      </c>
      <c r="E70" t="str">
        <f>Objects!AI8</f>
        <v>DNA Sampler (Ocelot)</v>
      </c>
      <c r="F70">
        <v>1</v>
      </c>
      <c r="G70" t="str">
        <f>[3]Enums!$A$131</f>
        <v>Other</v>
      </c>
    </row>
    <row r="71" spans="1:7" ht="15.75" customHeight="1" x14ac:dyDescent="0.35">
      <c r="A71" s="33" t="str">
        <f>[3]Enums!$A$159</f>
        <v>1.3.8</v>
      </c>
      <c r="B71">
        <v>4</v>
      </c>
      <c r="C71" t="str">
        <f>Objects!AJ9</f>
        <v>Cell Culture Dish (Bat)</v>
      </c>
      <c r="D71">
        <v>1</v>
      </c>
      <c r="E71" t="str">
        <f>Objects!AI9</f>
        <v>DNA Sampler (Bat)</v>
      </c>
      <c r="F71">
        <v>1</v>
      </c>
      <c r="G71" t="str">
        <f>[3]Enums!$A$131</f>
        <v>Other</v>
      </c>
    </row>
    <row r="72" spans="1:7" ht="15.75" customHeight="1" x14ac:dyDescent="0.35">
      <c r="A72" s="33" t="str">
        <f>[3]Enums!$A$159</f>
        <v>1.3.8</v>
      </c>
      <c r="B72">
        <v>8</v>
      </c>
      <c r="C72" t="str">
        <f>Objects!AJ10</f>
        <v>Cell Culture Dish (Spider)</v>
      </c>
      <c r="D72">
        <v>1</v>
      </c>
      <c r="E72" t="str">
        <f>Objects!AI10</f>
        <v>DNA Sampler (Spider)</v>
      </c>
      <c r="F72">
        <v>1</v>
      </c>
      <c r="G72" t="str">
        <f>[3]Enums!$A$131</f>
        <v>Other</v>
      </c>
    </row>
    <row r="73" spans="1:7" ht="15.75" customHeight="1" x14ac:dyDescent="0.35">
      <c r="A73" s="33" t="str">
        <f>[3]Enums!$A$159</f>
        <v>1.3.8</v>
      </c>
      <c r="B73">
        <v>8</v>
      </c>
      <c r="C73" t="str">
        <f>Objects!AJ11</f>
        <v>Cell Culture Dish (Zombie)</v>
      </c>
      <c r="D73">
        <v>1</v>
      </c>
      <c r="E73" t="str">
        <f>Objects!AI11</f>
        <v>DNA Sampler (Zombie)</v>
      </c>
      <c r="F73">
        <v>1</v>
      </c>
      <c r="G73" t="str">
        <f>[3]Enums!$A$131</f>
        <v>Other</v>
      </c>
    </row>
    <row r="74" spans="1:7" ht="15.75" customHeight="1" x14ac:dyDescent="0.35">
      <c r="A74" s="33" t="str">
        <f>[3]Enums!$A$159</f>
        <v>1.3.8</v>
      </c>
      <c r="B74">
        <v>8</v>
      </c>
      <c r="C74" t="str">
        <f>Objects!AJ12</f>
        <v>Cell Culture Dish (Skeleton)</v>
      </c>
      <c r="D74">
        <v>1</v>
      </c>
      <c r="E74" t="str">
        <f>Objects!AI12</f>
        <v>DNA Sampler (Skeleton)</v>
      </c>
      <c r="F74">
        <v>1</v>
      </c>
      <c r="G74" t="str">
        <f>[3]Enums!$A$131</f>
        <v>Other</v>
      </c>
    </row>
    <row r="75" spans="1:7" ht="15.75" customHeight="1" x14ac:dyDescent="0.35">
      <c r="A75" s="33" t="str">
        <f>[3]Enums!$A$159</f>
        <v>1.3.8</v>
      </c>
      <c r="B75">
        <v>8</v>
      </c>
      <c r="C75" t="str">
        <f>Objects!AJ13</f>
        <v>Cell Culture Dish (Horse)</v>
      </c>
      <c r="D75">
        <v>1</v>
      </c>
      <c r="E75" t="str">
        <f>Objects!AI13</f>
        <v>DNA Sampler (Horse)</v>
      </c>
      <c r="F75">
        <v>1</v>
      </c>
      <c r="G75" t="str">
        <f>[3]Enums!$A$131</f>
        <v>Other</v>
      </c>
    </row>
    <row r="76" spans="1:7" ht="15.75" customHeight="1" x14ac:dyDescent="0.35">
      <c r="A76" s="33" t="str">
        <f>[3]Enums!$A$159</f>
        <v>1.3.8</v>
      </c>
      <c r="B76">
        <v>8</v>
      </c>
      <c r="C76" t="str">
        <f>Objects!AJ14</f>
        <v>Cell Culture Dish (Witch)</v>
      </c>
      <c r="D76">
        <v>1</v>
      </c>
      <c r="E76" t="str">
        <f>Objects!AI14</f>
        <v>DNA Sampler (Witch)</v>
      </c>
      <c r="F76">
        <v>1</v>
      </c>
      <c r="G76" t="str">
        <f>[3]Enums!$A$131</f>
        <v>Other</v>
      </c>
    </row>
    <row r="77" spans="1:7" ht="15.75" customHeight="1" x14ac:dyDescent="0.35">
      <c r="A77" s="33" t="str">
        <f>[3]Enums!$A$159</f>
        <v>1.3.8</v>
      </c>
      <c r="B77">
        <v>8</v>
      </c>
      <c r="C77" t="str">
        <f>Objects!AJ15</f>
        <v>Cell Culture Dish (Creeper)</v>
      </c>
      <c r="D77">
        <v>1</v>
      </c>
      <c r="E77" t="str">
        <f>Objects!AI15</f>
        <v>DNA Sampler (Creeper)</v>
      </c>
      <c r="F77">
        <v>1</v>
      </c>
      <c r="G77" t="str">
        <f>[3]Enums!$A$131</f>
        <v>Other</v>
      </c>
    </row>
    <row r="78" spans="1:7" ht="15.75" customHeight="1" x14ac:dyDescent="0.35">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35">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35">
      <c r="A80" s="33" t="str">
        <f>[3]Enums!$A$159</f>
        <v>1.3.8</v>
      </c>
      <c r="B80">
        <v>8</v>
      </c>
      <c r="C80" t="str">
        <f>Objects!AJ18</f>
        <v>Cell Culture Dish (Ghast)</v>
      </c>
      <c r="D80">
        <v>1</v>
      </c>
      <c r="E80" t="str">
        <f>Objects!AI18</f>
        <v>DNA Sampler (Ghast)</v>
      </c>
      <c r="F80">
        <v>1</v>
      </c>
      <c r="G80" t="str">
        <f>[3]Enums!$A$131</f>
        <v>Other</v>
      </c>
    </row>
    <row r="81" spans="1:7" ht="15.75" customHeight="1" x14ac:dyDescent="0.35">
      <c r="A81" s="33" t="str">
        <f>[3]Enums!$A$159</f>
        <v>1.3.8</v>
      </c>
      <c r="B81">
        <v>8</v>
      </c>
      <c r="C81" t="str">
        <f>Objects!AJ19</f>
        <v>Cell Culture Dish (Blaze)</v>
      </c>
      <c r="D81">
        <v>1</v>
      </c>
      <c r="E81" t="str">
        <f>Objects!AI19</f>
        <v>DNA Sampler (Blaze)</v>
      </c>
      <c r="F81">
        <v>1</v>
      </c>
      <c r="G81" t="str">
        <f>[3]Enums!$A$131</f>
        <v>Other</v>
      </c>
    </row>
    <row r="82" spans="1:7" ht="15.75" customHeight="1" x14ac:dyDescent="0.35">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35">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35">
      <c r="A84" s="33" t="str">
        <f>[3]Enums!$A$159</f>
        <v>1.3.8</v>
      </c>
      <c r="B84">
        <v>2</v>
      </c>
      <c r="C84" t="str">
        <f>'[1]Cell Culture'!$C$22</f>
        <v>Cell Culture Dish (Person)</v>
      </c>
      <c r="D84">
        <v>1</v>
      </c>
      <c r="E84" t="str">
        <f>Objects!AI22</f>
        <v>DNA Sampler (Person)</v>
      </c>
      <c r="F84">
        <v>1</v>
      </c>
      <c r="G84" t="str">
        <f>[3]Enums!$A$131</f>
        <v>Other</v>
      </c>
    </row>
    <row r="85" spans="1:7" ht="15.75" customHeight="1" x14ac:dyDescent="0.35">
      <c r="A85" s="33" t="str">
        <f>[3]Enums!$A$159</f>
        <v>1.3.8</v>
      </c>
      <c r="B85">
        <v>2</v>
      </c>
      <c r="C85" t="str">
        <f>Objects!R20</f>
        <v>Bag (Potassium)</v>
      </c>
      <c r="D85">
        <v>1</v>
      </c>
      <c r="E85" t="str">
        <f>Objects!$J$245</f>
        <v>Bag (Potassium Hydroxide)</v>
      </c>
      <c r="F85">
        <v>1</v>
      </c>
      <c r="G85">
        <f>[3]Enums!$A$132</f>
        <v>0</v>
      </c>
    </row>
    <row r="86" spans="1:7" ht="15.75" customHeight="1" x14ac:dyDescent="0.35">
      <c r="A86" s="33"/>
    </row>
    <row r="87" spans="1:7" ht="15.75" customHeight="1" x14ac:dyDescent="0.35">
      <c r="A87" s="33"/>
    </row>
    <row r="88" spans="1:7" ht="15.75" customHeight="1" x14ac:dyDescent="0.35">
      <c r="A88" s="33"/>
    </row>
    <row r="89" spans="1:7" ht="15.75" customHeight="1" x14ac:dyDescent="0.35">
      <c r="A89" s="33"/>
    </row>
    <row r="90" spans="1:7" ht="15.75" customHeight="1" x14ac:dyDescent="0.35">
      <c r="A90" s="33"/>
    </row>
    <row r="91" spans="1:7" ht="15.75" customHeight="1" x14ac:dyDescent="0.35">
      <c r="A91" s="33"/>
    </row>
    <row r="92" spans="1:7" ht="15.75" customHeight="1" x14ac:dyDescent="0.35">
      <c r="A92" s="33"/>
    </row>
    <row r="93" spans="1:7" ht="15.75" customHeight="1" x14ac:dyDescent="0.35">
      <c r="A93" s="33"/>
    </row>
    <row r="94" spans="1:7" ht="15.75" customHeight="1" x14ac:dyDescent="0.35">
      <c r="A94" s="33"/>
    </row>
    <row r="95" spans="1:7" ht="15.75" customHeight="1" x14ac:dyDescent="0.35">
      <c r="A95" s="33"/>
    </row>
    <row r="96" spans="1:7" ht="15.75" customHeight="1" x14ac:dyDescent="0.35">
      <c r="A96" s="33"/>
    </row>
    <row r="97" spans="1:1" ht="15.75" customHeight="1" x14ac:dyDescent="0.35">
      <c r="A97" s="33"/>
    </row>
    <row r="98" spans="1:1" ht="15.75" customHeight="1" x14ac:dyDescent="0.35">
      <c r="A98" s="33"/>
    </row>
    <row r="99" spans="1:1" ht="15.75" customHeight="1" x14ac:dyDescent="0.35">
      <c r="A99" s="33"/>
    </row>
    <row r="100" spans="1:1" ht="15.75" customHeight="1" x14ac:dyDescent="0.35">
      <c r="A100" s="33"/>
    </row>
    <row r="101" spans="1:1" ht="15.75" customHeight="1" x14ac:dyDescent="0.35">
      <c r="A101" s="33"/>
    </row>
    <row r="102" spans="1:1" ht="15.75" customHeight="1" x14ac:dyDescent="0.35">
      <c r="A102" s="33"/>
    </row>
    <row r="103" spans="1:1" ht="15.75" customHeight="1" x14ac:dyDescent="0.35">
      <c r="A103" s="33"/>
    </row>
    <row r="104" spans="1:1" ht="15.75" customHeight="1" x14ac:dyDescent="0.35">
      <c r="A104" s="33"/>
    </row>
    <row r="105" spans="1:1" ht="15.75" customHeight="1" x14ac:dyDescent="0.35">
      <c r="A105" s="33"/>
    </row>
    <row r="106" spans="1:1" ht="15.75" customHeight="1" x14ac:dyDescent="0.35">
      <c r="A106" s="33"/>
    </row>
    <row r="107" spans="1:1" ht="15.75" customHeight="1" x14ac:dyDescent="0.35">
      <c r="A107" s="33"/>
    </row>
    <row r="108" spans="1:1" ht="15.75" customHeight="1" x14ac:dyDescent="0.35">
      <c r="A108" s="33"/>
    </row>
    <row r="109" spans="1:1" ht="15.75" customHeight="1" x14ac:dyDescent="0.35">
      <c r="A109" s="33"/>
    </row>
    <row r="110" spans="1:1" ht="15.75" customHeight="1" x14ac:dyDescent="0.35">
      <c r="A110" s="33"/>
    </row>
    <row r="111" spans="1:1" ht="15.75" customHeight="1" x14ac:dyDescent="0.35">
      <c r="A111" s="33"/>
    </row>
    <row r="112" spans="1:1" ht="15.75" customHeight="1" x14ac:dyDescent="0.35">
      <c r="A112" s="33"/>
    </row>
    <row r="113" spans="1:1" ht="15.75" customHeight="1" x14ac:dyDescent="0.35">
      <c r="A113" s="33"/>
    </row>
    <row r="114" spans="1:1" ht="15.75" customHeight="1" x14ac:dyDescent="0.35">
      <c r="A114" s="33"/>
    </row>
    <row r="115" spans="1:1" ht="15.75" customHeight="1" x14ac:dyDescent="0.35">
      <c r="A115" s="33"/>
    </row>
    <row r="116" spans="1:1" ht="15.75" customHeight="1" x14ac:dyDescent="0.35">
      <c r="A116" s="33"/>
    </row>
    <row r="117" spans="1:1" ht="15.75" customHeight="1" x14ac:dyDescent="0.35">
      <c r="A117" s="33"/>
    </row>
    <row r="118" spans="1:1" ht="15.75" customHeight="1" x14ac:dyDescent="0.35">
      <c r="A118" s="33"/>
    </row>
    <row r="119" spans="1:1" ht="15.75" customHeight="1" x14ac:dyDescent="0.35">
      <c r="A119" s="33"/>
    </row>
    <row r="120" spans="1:1" ht="15.75" customHeight="1" x14ac:dyDescent="0.35">
      <c r="A120" s="33"/>
    </row>
    <row r="121" spans="1:1" ht="15.75" customHeight="1" x14ac:dyDescent="0.35">
      <c r="A121" s="33"/>
    </row>
    <row r="122" spans="1:1" ht="15.75" customHeight="1" x14ac:dyDescent="0.35">
      <c r="A122" s="33"/>
    </row>
    <row r="123" spans="1:1" ht="15.75" customHeight="1" x14ac:dyDescent="0.35">
      <c r="A123" s="33"/>
    </row>
    <row r="124" spans="1:1" ht="15.75" customHeight="1" x14ac:dyDescent="0.35">
      <c r="A124" s="33"/>
    </row>
    <row r="125" spans="1:1" ht="15.75" customHeight="1" x14ac:dyDescent="0.35">
      <c r="A125" s="33"/>
    </row>
    <row r="126" spans="1:1" ht="15.75" customHeight="1" x14ac:dyDescent="0.35">
      <c r="A126" s="33"/>
    </row>
    <row r="127" spans="1:1" ht="15.75" customHeight="1" x14ac:dyDescent="0.35">
      <c r="A127" s="33"/>
    </row>
    <row r="128" spans="1:1" ht="15.75" customHeight="1" x14ac:dyDescent="0.35">
      <c r="A128" s="33"/>
    </row>
    <row r="129" spans="1:1" ht="15.75" customHeight="1" x14ac:dyDescent="0.35">
      <c r="A129" s="33"/>
    </row>
    <row r="130" spans="1:1" ht="15.75" customHeight="1" x14ac:dyDescent="0.35">
      <c r="A130" s="33"/>
    </row>
    <row r="131" spans="1:1" ht="15.75" customHeight="1" x14ac:dyDescent="0.35">
      <c r="A131" s="33"/>
    </row>
    <row r="132" spans="1:1" ht="15.75" customHeight="1" x14ac:dyDescent="0.35">
      <c r="A132" s="33"/>
    </row>
    <row r="133" spans="1:1" ht="15.75" customHeight="1" x14ac:dyDescent="0.35">
      <c r="A133" s="33"/>
    </row>
    <row r="134" spans="1:1" ht="15.75" customHeight="1" x14ac:dyDescent="0.35">
      <c r="A134" s="33"/>
    </row>
    <row r="135" spans="1:1" ht="15.75" customHeight="1" x14ac:dyDescent="0.35">
      <c r="A135" s="33"/>
    </row>
    <row r="136" spans="1:1" ht="15.75" customHeight="1" x14ac:dyDescent="0.35">
      <c r="A136" s="33"/>
    </row>
    <row r="137" spans="1:1" ht="15.75" customHeight="1" x14ac:dyDescent="0.35">
      <c r="A137" s="33"/>
    </row>
    <row r="138" spans="1:1" ht="15.75" customHeight="1" x14ac:dyDescent="0.35">
      <c r="A138" s="33"/>
    </row>
    <row r="139" spans="1:1" ht="15.75" customHeight="1" x14ac:dyDescent="0.35">
      <c r="A139" s="33"/>
    </row>
    <row r="140" spans="1:1" ht="15.75" customHeight="1" x14ac:dyDescent="0.35">
      <c r="A140" s="33"/>
    </row>
    <row r="141" spans="1:1" ht="15.75" customHeight="1" x14ac:dyDescent="0.35">
      <c r="A141" s="33"/>
    </row>
    <row r="142" spans="1:1" ht="15.75" customHeight="1" x14ac:dyDescent="0.35">
      <c r="A142" s="33"/>
    </row>
    <row r="143" spans="1:1" ht="15.75" customHeight="1" x14ac:dyDescent="0.35">
      <c r="A143" s="33"/>
    </row>
    <row r="144" spans="1:1" ht="15.75" customHeight="1" x14ac:dyDescent="0.35">
      <c r="A144" s="33"/>
    </row>
    <row r="145" spans="1:1" ht="15.75" customHeight="1" x14ac:dyDescent="0.35">
      <c r="A145" s="33"/>
    </row>
    <row r="146" spans="1:1" ht="15.75" customHeight="1" x14ac:dyDescent="0.35">
      <c r="A146" s="33"/>
    </row>
    <row r="147" spans="1:1" ht="15.75" customHeight="1" x14ac:dyDescent="0.35">
      <c r="A147" s="33"/>
    </row>
    <row r="148" spans="1:1" ht="15.75" customHeight="1" x14ac:dyDescent="0.35">
      <c r="A148" s="33"/>
    </row>
    <row r="149" spans="1:1" ht="15.75" customHeight="1" x14ac:dyDescent="0.35">
      <c r="A149" s="33"/>
    </row>
    <row r="150" spans="1:1" ht="15.75" customHeight="1" x14ac:dyDescent="0.35">
      <c r="A150" s="33"/>
    </row>
    <row r="151" spans="1:1" ht="15.75" customHeight="1" x14ac:dyDescent="0.35">
      <c r="A151" s="33"/>
    </row>
    <row r="152" spans="1:1" ht="15.75" customHeight="1" x14ac:dyDescent="0.35">
      <c r="A152" s="33"/>
    </row>
    <row r="153" spans="1:1" ht="15.75" customHeight="1" x14ac:dyDescent="0.35">
      <c r="A153" s="33"/>
    </row>
    <row r="154" spans="1:1" ht="15.75" customHeight="1" x14ac:dyDescent="0.35">
      <c r="A154" s="33"/>
    </row>
    <row r="155" spans="1:1" ht="15.75" customHeight="1" x14ac:dyDescent="0.35">
      <c r="A155" s="33"/>
    </row>
    <row r="156" spans="1:1" ht="15.75" customHeight="1" x14ac:dyDescent="0.35">
      <c r="A156" s="33"/>
    </row>
    <row r="157" spans="1:1" ht="15.75" customHeight="1" x14ac:dyDescent="0.35">
      <c r="A157" s="33"/>
    </row>
    <row r="158" spans="1:1" ht="15.75" customHeight="1" x14ac:dyDescent="0.35">
      <c r="A158" s="33"/>
    </row>
    <row r="159" spans="1:1" ht="15.75" customHeight="1" x14ac:dyDescent="0.35">
      <c r="A159" s="33"/>
    </row>
    <row r="160" spans="1:1" ht="15.75" customHeight="1" x14ac:dyDescent="0.35">
      <c r="A160" s="33"/>
    </row>
    <row r="161" spans="1:1" ht="15.75" customHeight="1" x14ac:dyDescent="0.35">
      <c r="A161" s="33"/>
    </row>
    <row r="162" spans="1:1" ht="15.75" customHeight="1" x14ac:dyDescent="0.35">
      <c r="A162" s="33"/>
    </row>
    <row r="163" spans="1:1" ht="15.75" customHeight="1" x14ac:dyDescent="0.35">
      <c r="A163" s="33"/>
    </row>
    <row r="164" spans="1:1" ht="15.75" customHeight="1" x14ac:dyDescent="0.35">
      <c r="A164" s="33"/>
    </row>
    <row r="165" spans="1:1" ht="15.75" customHeight="1" x14ac:dyDescent="0.35">
      <c r="A165" s="33"/>
    </row>
    <row r="166" spans="1:1" ht="15.75" customHeight="1" x14ac:dyDescent="0.35">
      <c r="A166" s="33"/>
    </row>
    <row r="167" spans="1:1" ht="15.75" customHeight="1" x14ac:dyDescent="0.35">
      <c r="A167" s="33"/>
    </row>
    <row r="168" spans="1:1" ht="15.75" customHeight="1" x14ac:dyDescent="0.35">
      <c r="A168" s="33"/>
    </row>
    <row r="169" spans="1:1" ht="15.75" customHeight="1" x14ac:dyDescent="0.35">
      <c r="A169" s="33"/>
    </row>
    <row r="170" spans="1:1" ht="15.75" customHeight="1" x14ac:dyDescent="0.35">
      <c r="A170" s="33"/>
    </row>
    <row r="171" spans="1:1" ht="15.75" customHeight="1" x14ac:dyDescent="0.35">
      <c r="A171" s="33"/>
    </row>
    <row r="172" spans="1:1" ht="15.75" customHeight="1" x14ac:dyDescent="0.35">
      <c r="A172" s="33"/>
    </row>
    <row r="173" spans="1:1" ht="15.75" customHeight="1" x14ac:dyDescent="0.35">
      <c r="A173" s="33"/>
    </row>
    <row r="174" spans="1:1" ht="15.75" customHeight="1" x14ac:dyDescent="0.35">
      <c r="A174" s="33"/>
    </row>
    <row r="175" spans="1:1" ht="15.75" customHeight="1" x14ac:dyDescent="0.35">
      <c r="A175" s="33"/>
    </row>
    <row r="176" spans="1:1" ht="15.75" customHeight="1" x14ac:dyDescent="0.35">
      <c r="A176" s="33"/>
    </row>
    <row r="177" spans="1:1" ht="15.75" customHeight="1" x14ac:dyDescent="0.35">
      <c r="A177" s="33"/>
    </row>
    <row r="178" spans="1:1" ht="15.75" customHeight="1" x14ac:dyDescent="0.35">
      <c r="A178" s="33"/>
    </row>
    <row r="179" spans="1:1" ht="15.75" customHeight="1" x14ac:dyDescent="0.35">
      <c r="A179" s="33"/>
    </row>
    <row r="180" spans="1:1" ht="15.75" customHeight="1" x14ac:dyDescent="0.35">
      <c r="A180" s="33"/>
    </row>
    <row r="181" spans="1:1" ht="15.75" customHeight="1" x14ac:dyDescent="0.35">
      <c r="A181" s="33"/>
    </row>
    <row r="182" spans="1:1" ht="15.75" customHeight="1" x14ac:dyDescent="0.35">
      <c r="A182" s="33"/>
    </row>
    <row r="183" spans="1:1" ht="15.75" customHeight="1" x14ac:dyDescent="0.35">
      <c r="A183" s="33"/>
    </row>
    <row r="184" spans="1:1" ht="15.75" customHeight="1" x14ac:dyDescent="0.35">
      <c r="A184" s="33"/>
    </row>
    <row r="185" spans="1:1" ht="15.75" customHeight="1" x14ac:dyDescent="0.35">
      <c r="A185" s="33"/>
    </row>
    <row r="186" spans="1:1" ht="15.75" customHeight="1" x14ac:dyDescent="0.35">
      <c r="A186" s="33"/>
    </row>
    <row r="187" spans="1:1" ht="15.75" customHeight="1" x14ac:dyDescent="0.35">
      <c r="A187" s="33"/>
    </row>
    <row r="188" spans="1:1" ht="15.75" customHeight="1" x14ac:dyDescent="0.35">
      <c r="A188" s="33"/>
    </row>
    <row r="189" spans="1:1" ht="15.75" customHeight="1" x14ac:dyDescent="0.35">
      <c r="A189" s="33"/>
    </row>
    <row r="190" spans="1:1" ht="15.75" customHeight="1" x14ac:dyDescent="0.35">
      <c r="A190" s="33"/>
    </row>
    <row r="191" spans="1:1" ht="15.75" customHeight="1" x14ac:dyDescent="0.35">
      <c r="A191" s="33"/>
    </row>
    <row r="192" spans="1:1" ht="15.75" customHeight="1" x14ac:dyDescent="0.35">
      <c r="A192" s="33"/>
    </row>
    <row r="193" spans="1:1" ht="15.75" customHeight="1" x14ac:dyDescent="0.35">
      <c r="A193" s="33"/>
    </row>
    <row r="194" spans="1:1" ht="15.75" customHeight="1" x14ac:dyDescent="0.35">
      <c r="A194" s="33"/>
    </row>
    <row r="195" spans="1:1" ht="15.75" customHeight="1" x14ac:dyDescent="0.35">
      <c r="A195" s="33"/>
    </row>
    <row r="196" spans="1:1" ht="15.75" customHeight="1" x14ac:dyDescent="0.35">
      <c r="A196" s="33"/>
    </row>
    <row r="197" spans="1:1" ht="15.75" customHeight="1" x14ac:dyDescent="0.35">
      <c r="A197" s="33"/>
    </row>
    <row r="198" spans="1:1" ht="15.75" customHeight="1" x14ac:dyDescent="0.35">
      <c r="A198" s="33"/>
    </row>
    <row r="199" spans="1:1" ht="15.75" customHeight="1" x14ac:dyDescent="0.35">
      <c r="A199" s="33"/>
    </row>
    <row r="200" spans="1:1" ht="15.75" customHeight="1" x14ac:dyDescent="0.35">
      <c r="A200" s="33"/>
    </row>
    <row r="201" spans="1:1" ht="15.75" customHeight="1" x14ac:dyDescent="0.35">
      <c r="A201" s="33"/>
    </row>
    <row r="202" spans="1:1" ht="15.75" customHeight="1" x14ac:dyDescent="0.35">
      <c r="A202" s="33"/>
    </row>
    <row r="203" spans="1:1" ht="15.75" customHeight="1" x14ac:dyDescent="0.35">
      <c r="A203" s="33"/>
    </row>
    <row r="204" spans="1:1" ht="15.75" customHeight="1" x14ac:dyDescent="0.35">
      <c r="A204" s="33"/>
    </row>
    <row r="205" spans="1:1" ht="15.75" customHeight="1" x14ac:dyDescent="0.35">
      <c r="A205" s="33"/>
    </row>
    <row r="206" spans="1:1" ht="15.75" customHeight="1" x14ac:dyDescent="0.35">
      <c r="A206" s="33"/>
    </row>
    <row r="207" spans="1:1" ht="15.75" customHeight="1" x14ac:dyDescent="0.35">
      <c r="A207" s="33"/>
    </row>
    <row r="208" spans="1:1" ht="15.75" customHeight="1" x14ac:dyDescent="0.35">
      <c r="A208" s="33"/>
    </row>
    <row r="209" spans="1:1" ht="15.75" customHeight="1" x14ac:dyDescent="0.35">
      <c r="A209" s="33"/>
    </row>
    <row r="210" spans="1:1" ht="15.75" customHeight="1" x14ac:dyDescent="0.35">
      <c r="A210" s="33"/>
    </row>
    <row r="211" spans="1:1" ht="15.75" customHeight="1" x14ac:dyDescent="0.35">
      <c r="A211" s="33"/>
    </row>
    <row r="212" spans="1:1" ht="15.75" customHeight="1" x14ac:dyDescent="0.35">
      <c r="A212" s="33"/>
    </row>
    <row r="213" spans="1:1" ht="15.75" customHeight="1" x14ac:dyDescent="0.35">
      <c r="A213" s="33"/>
    </row>
    <row r="214" spans="1:1" ht="15.75" customHeight="1" x14ac:dyDescent="0.35">
      <c r="A214" s="33"/>
    </row>
    <row r="215" spans="1:1" ht="15.75" customHeight="1" x14ac:dyDescent="0.35">
      <c r="A215" s="33"/>
    </row>
    <row r="216" spans="1:1" ht="15.75" customHeight="1" x14ac:dyDescent="0.35">
      <c r="A216" s="33"/>
    </row>
    <row r="217" spans="1:1" ht="15.75" customHeight="1" x14ac:dyDescent="0.35">
      <c r="A217" s="33"/>
    </row>
    <row r="218" spans="1:1" ht="15.75" customHeight="1" x14ac:dyDescent="0.35">
      <c r="A218" s="33"/>
    </row>
    <row r="219" spans="1:1" ht="15.75" customHeight="1" x14ac:dyDescent="0.35">
      <c r="A219" s="33"/>
    </row>
    <row r="220" spans="1:1" ht="15.75" customHeight="1" x14ac:dyDescent="0.35">
      <c r="A220" s="33"/>
    </row>
    <row r="221" spans="1:1" ht="15.75" customHeight="1" x14ac:dyDescent="0.35">
      <c r="A221" s="33"/>
    </row>
    <row r="222" spans="1:1" ht="15.75" customHeight="1" x14ac:dyDescent="0.35">
      <c r="A222" s="33"/>
    </row>
    <row r="223" spans="1:1" ht="15.75" customHeight="1" x14ac:dyDescent="0.35">
      <c r="A223" s="33"/>
    </row>
    <row r="224" spans="1:1" ht="15.75" customHeight="1" x14ac:dyDescent="0.35">
      <c r="A224" s="33"/>
    </row>
    <row r="225" spans="1:1" ht="15.75" customHeight="1" x14ac:dyDescent="0.35">
      <c r="A225" s="33"/>
    </row>
    <row r="226" spans="1:1" ht="15.75" customHeight="1" x14ac:dyDescent="0.35">
      <c r="A226" s="33"/>
    </row>
    <row r="227" spans="1:1" ht="15.75" customHeight="1" x14ac:dyDescent="0.35">
      <c r="A227" s="33"/>
    </row>
    <row r="228" spans="1:1" ht="15.75" customHeight="1" x14ac:dyDescent="0.35">
      <c r="A228" s="33"/>
    </row>
    <row r="229" spans="1:1" ht="15.75" customHeight="1" x14ac:dyDescent="0.35">
      <c r="A229" s="33"/>
    </row>
    <row r="230" spans="1:1" ht="15.75" customHeight="1" x14ac:dyDescent="0.35">
      <c r="A230" s="33"/>
    </row>
    <row r="231" spans="1:1" ht="15.75" customHeight="1" x14ac:dyDescent="0.35">
      <c r="A231" s="33"/>
    </row>
    <row r="232" spans="1:1" ht="15.75" customHeight="1" x14ac:dyDescent="0.35">
      <c r="A232" s="33"/>
    </row>
    <row r="233" spans="1:1" ht="15.75" customHeight="1" x14ac:dyDescent="0.35">
      <c r="A233" s="33"/>
    </row>
    <row r="234" spans="1:1" ht="15.75" customHeight="1" x14ac:dyDescent="0.35">
      <c r="A234" s="33"/>
    </row>
    <row r="235" spans="1:1" ht="15.75" customHeight="1" x14ac:dyDescent="0.35">
      <c r="A235" s="33"/>
    </row>
    <row r="236" spans="1:1" ht="15.75" customHeight="1" x14ac:dyDescent="0.35">
      <c r="A236" s="33"/>
    </row>
    <row r="237" spans="1:1" ht="15.75" customHeight="1" x14ac:dyDescent="0.35">
      <c r="A237" s="33"/>
    </row>
    <row r="238" spans="1:1" ht="15.75" customHeight="1" x14ac:dyDescent="0.35">
      <c r="A238" s="33"/>
    </row>
    <row r="239" spans="1:1" ht="15.75" customHeight="1" x14ac:dyDescent="0.35">
      <c r="A239" s="33"/>
    </row>
    <row r="240" spans="1:1" ht="15.75" customHeight="1" x14ac:dyDescent="0.35">
      <c r="A240" s="33"/>
    </row>
    <row r="241" spans="1:1" ht="15.75" customHeight="1" x14ac:dyDescent="0.35">
      <c r="A241" s="33"/>
    </row>
    <row r="242" spans="1:1" ht="15.75" customHeight="1" x14ac:dyDescent="0.35">
      <c r="A242" s="33"/>
    </row>
    <row r="243" spans="1:1" ht="15.75" customHeight="1" x14ac:dyDescent="0.35">
      <c r="A243" s="33"/>
    </row>
    <row r="244" spans="1:1" ht="15.75" customHeight="1" x14ac:dyDescent="0.35">
      <c r="A244" s="33"/>
    </row>
    <row r="245" spans="1:1" ht="15.75" customHeight="1" x14ac:dyDescent="0.35">
      <c r="A245" s="33"/>
    </row>
    <row r="246" spans="1:1" ht="15.75" customHeight="1" x14ac:dyDescent="0.35">
      <c r="A246" s="33"/>
    </row>
    <row r="247" spans="1:1" ht="15.75" customHeight="1" x14ac:dyDescent="0.35">
      <c r="A247" s="33"/>
    </row>
    <row r="248" spans="1:1" ht="15.75" customHeight="1" x14ac:dyDescent="0.35">
      <c r="A248" s="33"/>
    </row>
    <row r="249" spans="1:1" ht="15.75" customHeight="1" x14ac:dyDescent="0.35">
      <c r="A249" s="33"/>
    </row>
    <row r="250" spans="1:1" ht="15.75" customHeight="1" x14ac:dyDescent="0.35">
      <c r="A250" s="33"/>
    </row>
    <row r="251" spans="1:1" ht="15.75" customHeight="1" x14ac:dyDescent="0.35">
      <c r="A251" s="33"/>
    </row>
    <row r="252" spans="1:1" ht="15.75" customHeight="1" x14ac:dyDescent="0.35">
      <c r="A252" s="33"/>
    </row>
    <row r="253" spans="1:1" ht="15.75" customHeight="1" x14ac:dyDescent="0.35">
      <c r="A253" s="33"/>
    </row>
    <row r="254" spans="1:1" ht="15.75" customHeight="1" x14ac:dyDescent="0.35">
      <c r="A254" s="33"/>
    </row>
    <row r="255" spans="1:1" ht="15.75" customHeight="1" x14ac:dyDescent="0.35">
      <c r="A255" s="33"/>
    </row>
    <row r="256" spans="1:1" ht="15.75" customHeight="1" x14ac:dyDescent="0.35">
      <c r="A256" s="33"/>
    </row>
    <row r="257" spans="1:1" ht="15.75" customHeight="1" x14ac:dyDescent="0.35">
      <c r="A257" s="33"/>
    </row>
    <row r="258" spans="1:1" ht="15.75" customHeight="1" x14ac:dyDescent="0.35">
      <c r="A258" s="33"/>
    </row>
    <row r="259" spans="1:1" ht="15.75" customHeight="1" x14ac:dyDescent="0.35">
      <c r="A259" s="33"/>
    </row>
    <row r="260" spans="1:1" ht="15.75" customHeight="1" x14ac:dyDescent="0.35">
      <c r="A260" s="33"/>
    </row>
    <row r="261" spans="1:1" ht="15.75" customHeight="1" x14ac:dyDescent="0.35">
      <c r="A261" s="33"/>
    </row>
    <row r="262" spans="1:1" ht="15.75" customHeight="1" x14ac:dyDescent="0.35">
      <c r="A262" s="33"/>
    </row>
    <row r="263" spans="1:1" ht="15.75" customHeight="1" x14ac:dyDescent="0.35">
      <c r="A263" s="33"/>
    </row>
    <row r="264" spans="1:1" ht="15.75" customHeight="1" x14ac:dyDescent="0.35">
      <c r="A264" s="33"/>
    </row>
    <row r="265" spans="1:1" ht="15.75" customHeight="1" x14ac:dyDescent="0.35">
      <c r="A265" s="33"/>
    </row>
    <row r="266" spans="1:1" ht="15.75" customHeight="1" x14ac:dyDescent="0.35">
      <c r="A266" s="33"/>
    </row>
    <row r="267" spans="1:1" ht="15.75" customHeight="1" x14ac:dyDescent="0.35">
      <c r="A267" s="33"/>
    </row>
    <row r="268" spans="1:1" ht="15.75" customHeight="1" x14ac:dyDescent="0.35">
      <c r="A268" s="33"/>
    </row>
    <row r="269" spans="1:1" ht="15.75" customHeight="1" x14ac:dyDescent="0.35">
      <c r="A269" s="33"/>
    </row>
    <row r="270" spans="1:1" ht="15.75" customHeight="1" x14ac:dyDescent="0.35">
      <c r="A270" s="33"/>
    </row>
    <row r="271" spans="1:1" ht="15.75" customHeight="1" x14ac:dyDescent="0.35">
      <c r="A271" s="33"/>
    </row>
    <row r="272" spans="1:1" ht="15.75" customHeight="1" x14ac:dyDescent="0.35">
      <c r="A272" s="33"/>
    </row>
    <row r="273" spans="1:1" ht="15.75" customHeight="1" x14ac:dyDescent="0.35">
      <c r="A273" s="33"/>
    </row>
    <row r="274" spans="1:1" ht="15.75" customHeight="1" x14ac:dyDescent="0.35">
      <c r="A274" s="33"/>
    </row>
    <row r="275" spans="1:1" ht="15.75" customHeight="1" x14ac:dyDescent="0.35">
      <c r="A275" s="33"/>
    </row>
    <row r="276" spans="1:1" ht="15.75" customHeight="1" x14ac:dyDescent="0.35">
      <c r="A276" s="33"/>
    </row>
    <row r="277" spans="1:1" ht="15.75" customHeight="1" x14ac:dyDescent="0.35">
      <c r="A277" s="33"/>
    </row>
    <row r="278" spans="1:1" ht="15.75" customHeight="1" x14ac:dyDescent="0.35">
      <c r="A278" s="33"/>
    </row>
    <row r="279" spans="1:1" ht="15.75" customHeight="1" x14ac:dyDescent="0.35">
      <c r="A279" s="33"/>
    </row>
    <row r="280" spans="1:1" ht="15.75" customHeight="1" x14ac:dyDescent="0.35">
      <c r="A280" s="33"/>
    </row>
    <row r="281" spans="1:1" ht="15.75" customHeight="1" x14ac:dyDescent="0.35">
      <c r="A281" s="33"/>
    </row>
    <row r="282" spans="1:1" ht="15.75" customHeight="1" x14ac:dyDescent="0.35">
      <c r="A282" s="33"/>
    </row>
    <row r="283" spans="1:1" ht="15.75" customHeight="1" x14ac:dyDescent="0.35">
      <c r="A283" s="33"/>
    </row>
    <row r="284" spans="1:1" ht="15.75" customHeight="1" x14ac:dyDescent="0.35">
      <c r="A284" s="33"/>
    </row>
    <row r="285" spans="1:1" ht="15.75" customHeight="1" x14ac:dyDescent="0.35">
      <c r="A285" s="33"/>
    </row>
    <row r="286" spans="1:1" ht="15.75" customHeight="1" x14ac:dyDescent="0.35">
      <c r="A286" s="33"/>
    </row>
    <row r="287" spans="1:1" ht="15.75" customHeight="1" x14ac:dyDescent="0.35">
      <c r="A287" s="33"/>
    </row>
    <row r="288" spans="1:1" ht="15.75" customHeight="1" x14ac:dyDescent="0.35">
      <c r="A288" s="33"/>
    </row>
    <row r="289" spans="1:1" ht="15.75" customHeight="1" x14ac:dyDescent="0.35">
      <c r="A289" s="33"/>
    </row>
    <row r="290" spans="1:1" ht="15.75" customHeight="1" x14ac:dyDescent="0.35">
      <c r="A290" s="33"/>
    </row>
    <row r="291" spans="1:1" ht="15.75" customHeight="1" x14ac:dyDescent="0.35">
      <c r="A291" s="33"/>
    </row>
    <row r="292" spans="1:1" ht="15.75" customHeight="1" x14ac:dyDescent="0.35">
      <c r="A292" s="33"/>
    </row>
    <row r="293" spans="1:1" ht="15.75" customHeight="1" x14ac:dyDescent="0.35">
      <c r="A293" s="33"/>
    </row>
    <row r="294" spans="1:1" ht="15.75" customHeight="1" x14ac:dyDescent="0.35">
      <c r="A294" s="33"/>
    </row>
    <row r="295" spans="1:1" ht="15.75" customHeight="1" x14ac:dyDescent="0.35">
      <c r="A295" s="33"/>
    </row>
    <row r="296" spans="1:1" ht="15.75" customHeight="1" x14ac:dyDescent="0.35">
      <c r="A296" s="33"/>
    </row>
    <row r="297" spans="1:1" ht="15.75" customHeight="1" x14ac:dyDescent="0.35">
      <c r="A297" s="33"/>
    </row>
    <row r="298" spans="1:1" ht="15.75" customHeight="1" x14ac:dyDescent="0.35">
      <c r="A298" s="33"/>
    </row>
    <row r="299" spans="1:1" ht="15.75" customHeight="1" x14ac:dyDescent="0.35">
      <c r="A299" s="33"/>
    </row>
    <row r="300" spans="1:1" ht="15.75" customHeight="1" x14ac:dyDescent="0.35">
      <c r="A300" s="33"/>
    </row>
    <row r="301" spans="1:1" ht="15.75" customHeight="1" x14ac:dyDescent="0.35">
      <c r="A301" s="33"/>
    </row>
    <row r="302" spans="1:1" ht="15.75" customHeight="1" x14ac:dyDescent="0.35">
      <c r="A302" s="33"/>
    </row>
    <row r="303" spans="1:1" ht="15.75" customHeight="1" x14ac:dyDescent="0.35">
      <c r="A303" s="33"/>
    </row>
    <row r="304" spans="1:1" ht="15.75" customHeight="1" x14ac:dyDescent="0.35">
      <c r="A304" s="33"/>
    </row>
    <row r="305" spans="1:1" ht="15.75" customHeight="1" x14ac:dyDescent="0.35">
      <c r="A305" s="33"/>
    </row>
    <row r="306" spans="1:1" ht="15.75" customHeight="1" x14ac:dyDescent="0.35">
      <c r="A306" s="33"/>
    </row>
    <row r="307" spans="1:1" ht="15.75" customHeight="1" x14ac:dyDescent="0.35">
      <c r="A307" s="33"/>
    </row>
    <row r="308" spans="1:1" ht="15.75" customHeight="1" x14ac:dyDescent="0.35">
      <c r="A308" s="33"/>
    </row>
    <row r="309" spans="1:1" ht="15.75" customHeight="1" x14ac:dyDescent="0.35">
      <c r="A309" s="33"/>
    </row>
    <row r="310" spans="1:1" ht="15.75" customHeight="1" x14ac:dyDescent="0.35">
      <c r="A310" s="33"/>
    </row>
    <row r="311" spans="1:1" ht="15.75" customHeight="1" x14ac:dyDescent="0.35">
      <c r="A311" s="33"/>
    </row>
    <row r="312" spans="1:1" ht="15.75" customHeight="1" x14ac:dyDescent="0.35">
      <c r="A312" s="33"/>
    </row>
    <row r="313" spans="1:1" ht="15.75" customHeight="1" x14ac:dyDescent="0.35">
      <c r="A313" s="33"/>
    </row>
    <row r="314" spans="1:1" ht="15.75" customHeight="1" x14ac:dyDescent="0.35">
      <c r="A314" s="33"/>
    </row>
    <row r="315" spans="1:1" ht="15.75" customHeight="1" x14ac:dyDescent="0.35">
      <c r="A315" s="33"/>
    </row>
    <row r="316" spans="1:1" ht="15.75" customHeight="1" x14ac:dyDescent="0.35">
      <c r="A316" s="33"/>
    </row>
    <row r="317" spans="1:1" ht="15.75" customHeight="1" x14ac:dyDescent="0.35">
      <c r="A317" s="33"/>
    </row>
    <row r="318" spans="1:1" ht="15.75" customHeight="1" x14ac:dyDescent="0.35">
      <c r="A318" s="33"/>
    </row>
    <row r="319" spans="1:1" ht="15.75" customHeight="1" x14ac:dyDescent="0.35">
      <c r="A319" s="33"/>
    </row>
    <row r="320" spans="1:1" ht="15.75" customHeight="1" x14ac:dyDescent="0.35">
      <c r="A320" s="33"/>
    </row>
    <row r="321" spans="1:1" ht="15.75" customHeight="1" x14ac:dyDescent="0.35">
      <c r="A321" s="33"/>
    </row>
    <row r="322" spans="1:1" ht="15.75" customHeight="1" x14ac:dyDescent="0.35">
      <c r="A322" s="33"/>
    </row>
    <row r="323" spans="1:1" ht="15.75" customHeight="1" x14ac:dyDescent="0.35">
      <c r="A323" s="33"/>
    </row>
    <row r="324" spans="1:1" ht="15.75" customHeight="1" x14ac:dyDescent="0.35">
      <c r="A324" s="33"/>
    </row>
    <row r="325" spans="1:1" ht="15.75" customHeight="1" x14ac:dyDescent="0.35">
      <c r="A325" s="33"/>
    </row>
    <row r="326" spans="1:1" ht="15.75" customHeight="1" x14ac:dyDescent="0.35">
      <c r="A326" s="33"/>
    </row>
    <row r="327" spans="1:1" ht="15.75" customHeight="1" x14ac:dyDescent="0.35">
      <c r="A327" s="33"/>
    </row>
    <row r="328" spans="1:1" ht="15.75" customHeight="1" x14ac:dyDescent="0.35">
      <c r="A328" s="33"/>
    </row>
    <row r="329" spans="1:1" ht="15.75" customHeight="1" x14ac:dyDescent="0.35">
      <c r="A329" s="33"/>
    </row>
    <row r="330" spans="1:1" ht="15.75" customHeight="1" x14ac:dyDescent="0.35">
      <c r="A330" s="33"/>
    </row>
    <row r="331" spans="1:1" ht="15.75" customHeight="1" x14ac:dyDescent="0.35">
      <c r="A331" s="33"/>
    </row>
    <row r="332" spans="1:1" ht="15.75" customHeight="1" x14ac:dyDescent="0.35">
      <c r="A332" s="33"/>
    </row>
    <row r="333" spans="1:1" ht="15.75" customHeight="1" x14ac:dyDescent="0.35">
      <c r="A333" s="33"/>
    </row>
    <row r="334" spans="1:1" ht="15.75" customHeight="1" x14ac:dyDescent="0.35">
      <c r="A334" s="33"/>
    </row>
    <row r="335" spans="1:1" ht="15.75" customHeight="1" x14ac:dyDescent="0.35">
      <c r="A335" s="33"/>
    </row>
    <row r="336" spans="1:1" ht="15.75" customHeight="1" x14ac:dyDescent="0.35">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65625" defaultRowHeight="15.75" customHeight="1" x14ac:dyDescent="0.35"/>
  <cols>
    <col min="2" max="2" width="7.1328125" customWidth="1"/>
    <col min="3" max="3" width="29" customWidth="1"/>
    <col min="4" max="6" width="4.265625" style="31" customWidth="1"/>
    <col min="7" max="7" width="4.265625" style="35" customWidth="1"/>
    <col min="8" max="8" width="4.265625" style="31" customWidth="1"/>
    <col min="9" max="9" width="17.265625" style="9"/>
    <col min="11" max="11" width="17.265625" style="9"/>
    <col min="13" max="13" width="17.265625" style="9"/>
    <col min="15" max="15" width="17.265625" style="9"/>
    <col min="17" max="17" width="17.265625" style="9"/>
  </cols>
  <sheetData>
    <row r="1" spans="1:9" ht="15.75" customHeight="1" thickBot="1" x14ac:dyDescent="0.45">
      <c r="A1" s="34" t="str">
        <f>[3]Enums!$A$133</f>
        <v>Version</v>
      </c>
      <c r="B1" s="34" t="s">
        <v>53</v>
      </c>
      <c r="C1" s="34" t="s">
        <v>56</v>
      </c>
      <c r="I1" s="215"/>
    </row>
    <row r="2" spans="1:9" ht="15.75" customHeight="1" x14ac:dyDescent="0.35">
      <c r="A2" s="33" t="str">
        <f>[3]Enums!$A$134</f>
        <v>1.0.0</v>
      </c>
      <c r="B2">
        <v>3</v>
      </c>
      <c r="C2" t="str">
        <f>Objects!$AD$3</f>
        <v>Mold (Running Shoes)</v>
      </c>
      <c r="D2" s="50" t="s">
        <v>57</v>
      </c>
      <c r="E2" s="51" t="s">
        <v>57</v>
      </c>
      <c r="F2" s="51" t="s">
        <v>57</v>
      </c>
      <c r="G2" s="52" t="s">
        <v>57</v>
      </c>
      <c r="H2" s="53" t="s">
        <v>57</v>
      </c>
    </row>
    <row r="3" spans="1:9" ht="15.75" customHeight="1" x14ac:dyDescent="0.35">
      <c r="A3" s="33"/>
      <c r="D3" s="44" t="s">
        <v>57</v>
      </c>
      <c r="E3" s="59" t="s">
        <v>57</v>
      </c>
      <c r="F3" s="59" t="s">
        <v>57</v>
      </c>
      <c r="G3" s="58" t="s">
        <v>57</v>
      </c>
      <c r="H3" s="54" t="s">
        <v>57</v>
      </c>
    </row>
    <row r="4" spans="1:9" ht="15.75" customHeight="1" x14ac:dyDescent="0.35">
      <c r="A4" s="33"/>
      <c r="D4" s="44" t="s">
        <v>57</v>
      </c>
      <c r="E4" s="59"/>
      <c r="F4" s="59" t="s">
        <v>57</v>
      </c>
      <c r="G4" s="58" t="s">
        <v>57</v>
      </c>
      <c r="H4" s="54" t="s">
        <v>57</v>
      </c>
    </row>
    <row r="5" spans="1:9" ht="15.75" customHeight="1" x14ac:dyDescent="0.35">
      <c r="A5" s="33"/>
      <c r="D5" s="44" t="s">
        <v>57</v>
      </c>
      <c r="E5" s="59"/>
      <c r="F5" s="59"/>
      <c r="G5" s="58"/>
      <c r="H5" s="54" t="s">
        <v>57</v>
      </c>
    </row>
    <row r="6" spans="1:9" ht="15.75" customHeight="1" thickBot="1" x14ac:dyDescent="0.4">
      <c r="A6" s="33"/>
      <c r="D6" s="45" t="s">
        <v>57</v>
      </c>
      <c r="E6" s="57" t="s">
        <v>57</v>
      </c>
      <c r="F6" s="57" t="s">
        <v>57</v>
      </c>
      <c r="G6" s="56" t="s">
        <v>57</v>
      </c>
      <c r="H6" s="55" t="s">
        <v>57</v>
      </c>
    </row>
    <row r="7" spans="1:9" ht="15.75" customHeight="1" x14ac:dyDescent="0.35">
      <c r="A7" s="33" t="str">
        <f>[3]Enums!$A$134</f>
        <v>1.0.0</v>
      </c>
      <c r="B7">
        <v>3</v>
      </c>
      <c r="C7" t="str">
        <f>Objects!$AD$4</f>
        <v>Mold (Scuba Fins)</v>
      </c>
      <c r="D7" s="50" t="s">
        <v>57</v>
      </c>
      <c r="E7" s="51" t="s">
        <v>57</v>
      </c>
      <c r="F7" s="51" t="s">
        <v>57</v>
      </c>
      <c r="G7" s="52" t="s">
        <v>57</v>
      </c>
      <c r="H7" s="53" t="s">
        <v>57</v>
      </c>
    </row>
    <row r="8" spans="1:9" ht="15.75" customHeight="1" x14ac:dyDescent="0.35">
      <c r="A8" s="33"/>
      <c r="D8" s="44" t="s">
        <v>57</v>
      </c>
      <c r="E8" s="59"/>
      <c r="F8" s="59" t="s">
        <v>57</v>
      </c>
      <c r="G8" s="58" t="s">
        <v>57</v>
      </c>
      <c r="H8" s="54" t="s">
        <v>57</v>
      </c>
    </row>
    <row r="9" spans="1:9" ht="15.75" customHeight="1" x14ac:dyDescent="0.35">
      <c r="A9" s="33"/>
      <c r="D9" s="44" t="s">
        <v>57</v>
      </c>
      <c r="E9" s="59"/>
      <c r="F9" s="59"/>
      <c r="G9" s="58"/>
      <c r="H9" s="54" t="s">
        <v>57</v>
      </c>
    </row>
    <row r="10" spans="1:9" ht="15.75" customHeight="1" x14ac:dyDescent="0.35">
      <c r="A10" s="33"/>
      <c r="D10" s="44" t="s">
        <v>57</v>
      </c>
      <c r="E10" s="59"/>
      <c r="F10" s="59"/>
      <c r="G10" s="58"/>
      <c r="H10" s="54" t="s">
        <v>57</v>
      </c>
    </row>
    <row r="11" spans="1:9" ht="15.75" customHeight="1" thickBot="1" x14ac:dyDescent="0.4">
      <c r="A11" s="33"/>
      <c r="D11" s="45" t="s">
        <v>57</v>
      </c>
      <c r="E11" s="57" t="s">
        <v>57</v>
      </c>
      <c r="F11" s="57" t="s">
        <v>57</v>
      </c>
      <c r="G11" s="56" t="s">
        <v>57</v>
      </c>
      <c r="H11" s="55" t="s">
        <v>57</v>
      </c>
    </row>
    <row r="12" spans="1:9" ht="15.75" customHeight="1" x14ac:dyDescent="0.35">
      <c r="A12" s="33" t="str">
        <f>[3]Enums!$A$134</f>
        <v>1.0.0</v>
      </c>
      <c r="B12">
        <v>3</v>
      </c>
      <c r="C12" t="str">
        <f>Objects!$AD$5</f>
        <v>Mold (Scuba Mask)</v>
      </c>
      <c r="D12" s="50" t="s">
        <v>57</v>
      </c>
      <c r="E12" s="51" t="s">
        <v>57</v>
      </c>
      <c r="F12" s="51" t="s">
        <v>57</v>
      </c>
      <c r="G12" s="52" t="s">
        <v>57</v>
      </c>
      <c r="H12" s="53" t="s">
        <v>57</v>
      </c>
    </row>
    <row r="13" spans="1:9" ht="15.75" customHeight="1" x14ac:dyDescent="0.35">
      <c r="A13" s="33"/>
      <c r="D13" s="44" t="s">
        <v>57</v>
      </c>
      <c r="E13" s="59"/>
      <c r="F13" s="59"/>
      <c r="G13" s="58"/>
      <c r="H13" s="54" t="s">
        <v>57</v>
      </c>
    </row>
    <row r="14" spans="1:9" ht="15.75" customHeight="1" x14ac:dyDescent="0.35">
      <c r="A14" s="33"/>
      <c r="D14" s="44" t="s">
        <v>57</v>
      </c>
      <c r="E14" s="59"/>
      <c r="F14" s="59" t="s">
        <v>57</v>
      </c>
      <c r="G14" s="58"/>
      <c r="H14" s="54" t="s">
        <v>57</v>
      </c>
    </row>
    <row r="15" spans="1:9" ht="15.75" customHeight="1" x14ac:dyDescent="0.35">
      <c r="A15" s="33"/>
      <c r="D15" s="44" t="s">
        <v>57</v>
      </c>
      <c r="E15" s="59" t="s">
        <v>57</v>
      </c>
      <c r="F15" s="59" t="s">
        <v>57</v>
      </c>
      <c r="G15" s="58" t="s">
        <v>57</v>
      </c>
      <c r="H15" s="54" t="s">
        <v>57</v>
      </c>
    </row>
    <row r="16" spans="1:9" ht="15.75" customHeight="1" thickBot="1" x14ac:dyDescent="0.4">
      <c r="A16" s="33"/>
      <c r="D16" s="45" t="s">
        <v>57</v>
      </c>
      <c r="E16" s="57" t="s">
        <v>57</v>
      </c>
      <c r="F16" s="57" t="s">
        <v>57</v>
      </c>
      <c r="G16" s="56" t="s">
        <v>57</v>
      </c>
      <c r="H16" s="55" t="s">
        <v>57</v>
      </c>
    </row>
    <row r="17" spans="1:8" ht="15.75" customHeight="1" x14ac:dyDescent="0.35">
      <c r="A17" s="33" t="str">
        <f>[3]Enums!$A$134</f>
        <v>1.0.0</v>
      </c>
      <c r="B17">
        <v>3</v>
      </c>
      <c r="C17" t="str">
        <f>Objects!$AD$6</f>
        <v>Mold (Gasket)</v>
      </c>
      <c r="D17" s="50" t="s">
        <v>57</v>
      </c>
      <c r="E17" s="51" t="s">
        <v>57</v>
      </c>
      <c r="F17" s="51" t="s">
        <v>57</v>
      </c>
      <c r="G17" s="52" t="s">
        <v>57</v>
      </c>
      <c r="H17" s="53" t="s">
        <v>57</v>
      </c>
    </row>
    <row r="18" spans="1:8" ht="15.75" customHeight="1" x14ac:dyDescent="0.35">
      <c r="A18" s="33"/>
      <c r="D18" s="44" t="s">
        <v>57</v>
      </c>
      <c r="E18" s="59"/>
      <c r="F18" s="59"/>
      <c r="G18" s="58"/>
      <c r="H18" s="54" t="s">
        <v>57</v>
      </c>
    </row>
    <row r="19" spans="1:8" ht="15.75" customHeight="1" x14ac:dyDescent="0.35">
      <c r="A19" s="33"/>
      <c r="D19" s="44" t="s">
        <v>57</v>
      </c>
      <c r="E19" s="59"/>
      <c r="F19" s="59" t="s">
        <v>57</v>
      </c>
      <c r="G19" s="58"/>
      <c r="H19" s="54" t="s">
        <v>57</v>
      </c>
    </row>
    <row r="20" spans="1:8" ht="15.75" customHeight="1" x14ac:dyDescent="0.35">
      <c r="A20" s="33"/>
      <c r="D20" s="44" t="s">
        <v>57</v>
      </c>
      <c r="E20" s="59"/>
      <c r="F20" s="59"/>
      <c r="G20" s="58"/>
      <c r="H20" s="54" t="s">
        <v>57</v>
      </c>
    </row>
    <row r="21" spans="1:8" ht="15.75" customHeight="1" thickBot="1" x14ac:dyDescent="0.4">
      <c r="A21" s="33"/>
      <c r="D21" s="45" t="s">
        <v>57</v>
      </c>
      <c r="E21" s="57" t="s">
        <v>57</v>
      </c>
      <c r="F21" s="57" t="s">
        <v>57</v>
      </c>
      <c r="G21" s="56" t="s">
        <v>57</v>
      </c>
      <c r="H21" s="55" t="s">
        <v>57</v>
      </c>
    </row>
    <row r="22" spans="1:8" ht="15.75" customHeight="1" x14ac:dyDescent="0.35">
      <c r="A22" s="33" t="str">
        <f>[3]Enums!$A$134</f>
        <v>1.0.0</v>
      </c>
      <c r="B22">
        <v>3</v>
      </c>
      <c r="C22" s="33" t="str">
        <f>Objects!$AD$7</f>
        <v>Mold (Life Preserver)</v>
      </c>
      <c r="D22" s="50" t="s">
        <v>57</v>
      </c>
      <c r="E22" s="51"/>
      <c r="F22" s="51"/>
      <c r="G22" s="52"/>
      <c r="H22" s="53" t="s">
        <v>57</v>
      </c>
    </row>
    <row r="23" spans="1:8" ht="15.75" customHeight="1" x14ac:dyDescent="0.35">
      <c r="A23" s="33"/>
      <c r="D23" s="44"/>
      <c r="E23" s="59"/>
      <c r="F23" s="59" t="s">
        <v>57</v>
      </c>
      <c r="G23" s="58"/>
      <c r="H23" s="54"/>
    </row>
    <row r="24" spans="1:8" ht="15.75" customHeight="1" x14ac:dyDescent="0.35">
      <c r="A24" s="33"/>
      <c r="D24" s="44"/>
      <c r="E24" s="59" t="s">
        <v>57</v>
      </c>
      <c r="F24" s="59" t="s">
        <v>57</v>
      </c>
      <c r="G24" s="58" t="s">
        <v>57</v>
      </c>
      <c r="H24" s="54"/>
    </row>
    <row r="25" spans="1:8" ht="15.75" customHeight="1" x14ac:dyDescent="0.35">
      <c r="A25" s="33"/>
      <c r="D25" s="44"/>
      <c r="E25" s="59"/>
      <c r="F25" s="59" t="s">
        <v>57</v>
      </c>
      <c r="G25" s="58"/>
      <c r="H25" s="54"/>
    </row>
    <row r="26" spans="1:8" ht="15.75" customHeight="1" thickBot="1" x14ac:dyDescent="0.4">
      <c r="A26" s="33"/>
      <c r="D26" s="45" t="s">
        <v>57</v>
      </c>
      <c r="E26" s="57"/>
      <c r="F26" s="57"/>
      <c r="G26" s="56"/>
      <c r="H26" s="55" t="s">
        <v>57</v>
      </c>
    </row>
    <row r="27" spans="1:8" ht="15.75" customHeight="1" x14ac:dyDescent="0.35">
      <c r="A27" s="33" t="str">
        <f>[3]Enums!$A$134</f>
        <v>1.0.0</v>
      </c>
      <c r="B27">
        <v>3</v>
      </c>
      <c r="C27" t="str">
        <f>Objects!$AD$2</f>
        <v>Mold (Grip)</v>
      </c>
      <c r="D27" s="50" t="s">
        <v>57</v>
      </c>
      <c r="E27" s="51"/>
      <c r="F27" s="51" t="s">
        <v>57</v>
      </c>
      <c r="G27" s="52"/>
      <c r="H27" s="53" t="s">
        <v>57</v>
      </c>
    </row>
    <row r="28" spans="1:8" ht="15.75" customHeight="1" x14ac:dyDescent="0.35">
      <c r="A28" s="33"/>
      <c r="D28" s="44" t="s">
        <v>57</v>
      </c>
      <c r="E28" s="59"/>
      <c r="F28" s="59" t="s">
        <v>57</v>
      </c>
      <c r="G28" s="58"/>
      <c r="H28" s="54" t="s">
        <v>57</v>
      </c>
    </row>
    <row r="29" spans="1:8" ht="15.75" customHeight="1" x14ac:dyDescent="0.35">
      <c r="A29" s="33"/>
      <c r="D29" s="44" t="s">
        <v>57</v>
      </c>
      <c r="E29" s="59"/>
      <c r="F29" s="59" t="s">
        <v>57</v>
      </c>
      <c r="G29" s="58"/>
      <c r="H29" s="54" t="s">
        <v>57</v>
      </c>
    </row>
    <row r="30" spans="1:8" ht="15.75" customHeight="1" x14ac:dyDescent="0.35">
      <c r="A30" s="33"/>
      <c r="D30" s="44" t="s">
        <v>57</v>
      </c>
      <c r="E30" s="59"/>
      <c r="F30" s="59"/>
      <c r="G30" s="58"/>
      <c r="H30" s="54" t="s">
        <v>57</v>
      </c>
    </row>
    <row r="31" spans="1:8" ht="15.75" customHeight="1" thickBot="1" x14ac:dyDescent="0.4">
      <c r="A31" s="33"/>
      <c r="D31" s="45" t="s">
        <v>57</v>
      </c>
      <c r="E31" s="57" t="s">
        <v>57</v>
      </c>
      <c r="F31" s="57" t="s">
        <v>57</v>
      </c>
      <c r="G31" s="56" t="s">
        <v>57</v>
      </c>
      <c r="H31" s="55" t="s">
        <v>57</v>
      </c>
    </row>
    <row r="32" spans="1:8" ht="15.75" customHeight="1" x14ac:dyDescent="0.35">
      <c r="A32" s="33" t="str">
        <f>[3]Enums!$A$134</f>
        <v>1.0.0</v>
      </c>
      <c r="B32">
        <v>3</v>
      </c>
      <c r="C32" s="33" t="str">
        <f>Objects!$AD$9</f>
        <v>Metal Die (Tether)</v>
      </c>
      <c r="D32" s="50" t="s">
        <v>57</v>
      </c>
      <c r="E32" s="51" t="s">
        <v>57</v>
      </c>
      <c r="F32" s="51" t="s">
        <v>57</v>
      </c>
      <c r="G32" s="52" t="s">
        <v>57</v>
      </c>
      <c r="H32" s="53" t="s">
        <v>57</v>
      </c>
    </row>
    <row r="33" spans="1:8" ht="15.75" customHeight="1" x14ac:dyDescent="0.35">
      <c r="A33" s="33"/>
      <c r="D33" s="44" t="s">
        <v>57</v>
      </c>
      <c r="E33" s="59" t="s">
        <v>57</v>
      </c>
      <c r="F33" s="59" t="s">
        <v>57</v>
      </c>
      <c r="G33" s="58" t="s">
        <v>57</v>
      </c>
      <c r="H33" s="54" t="s">
        <v>57</v>
      </c>
    </row>
    <row r="34" spans="1:8" ht="15.75" customHeight="1" x14ac:dyDescent="0.35">
      <c r="A34" s="33"/>
      <c r="D34" s="44" t="s">
        <v>57</v>
      </c>
      <c r="E34" s="59" t="s">
        <v>57</v>
      </c>
      <c r="F34" s="59"/>
      <c r="G34" s="58" t="s">
        <v>57</v>
      </c>
      <c r="H34" s="54" t="s">
        <v>57</v>
      </c>
    </row>
    <row r="35" spans="1:8" ht="15.75" customHeight="1" x14ac:dyDescent="0.35">
      <c r="A35" s="33"/>
      <c r="D35" s="44" t="s">
        <v>57</v>
      </c>
      <c r="E35" s="59" t="s">
        <v>57</v>
      </c>
      <c r="F35" s="59" t="s">
        <v>57</v>
      </c>
      <c r="G35" s="58" t="s">
        <v>57</v>
      </c>
      <c r="H35" s="54" t="s">
        <v>57</v>
      </c>
    </row>
    <row r="36" spans="1:8" ht="15.75" customHeight="1" thickBot="1" x14ac:dyDescent="0.4">
      <c r="A36" s="33"/>
      <c r="D36" s="45" t="s">
        <v>57</v>
      </c>
      <c r="E36" s="57" t="s">
        <v>57</v>
      </c>
      <c r="F36" s="57" t="s">
        <v>57</v>
      </c>
      <c r="G36" s="56" t="s">
        <v>57</v>
      </c>
      <c r="H36" s="55" t="s">
        <v>57</v>
      </c>
    </row>
    <row r="37" spans="1:8" ht="15.75" customHeight="1" x14ac:dyDescent="0.35">
      <c r="A37" s="33" t="str">
        <f>[3]Enums!$A$134</f>
        <v>1.0.0</v>
      </c>
      <c r="B37">
        <v>3</v>
      </c>
      <c r="C37" s="33" t="str">
        <f>Objects!$AD$10</f>
        <v>Metal Die (Cord)</v>
      </c>
      <c r="D37" s="50" t="s">
        <v>57</v>
      </c>
      <c r="E37" s="51" t="s">
        <v>57</v>
      </c>
      <c r="F37" s="51" t="s">
        <v>57</v>
      </c>
      <c r="G37" s="52" t="s">
        <v>57</v>
      </c>
      <c r="H37" s="53" t="s">
        <v>57</v>
      </c>
    </row>
    <row r="38" spans="1:8" ht="15.75" customHeight="1" x14ac:dyDescent="0.35">
      <c r="A38" s="33"/>
      <c r="D38" s="44" t="s">
        <v>57</v>
      </c>
      <c r="E38" s="59"/>
      <c r="F38" s="59"/>
      <c r="G38" s="58" t="s">
        <v>57</v>
      </c>
      <c r="H38" s="54" t="s">
        <v>57</v>
      </c>
    </row>
    <row r="39" spans="1:8" ht="15.75" customHeight="1" x14ac:dyDescent="0.35">
      <c r="A39" s="33"/>
      <c r="D39" s="44" t="s">
        <v>57</v>
      </c>
      <c r="E39" s="59"/>
      <c r="F39" s="59"/>
      <c r="G39" s="58" t="s">
        <v>57</v>
      </c>
      <c r="H39" s="54" t="s">
        <v>57</v>
      </c>
    </row>
    <row r="40" spans="1:8" ht="15.75" customHeight="1" x14ac:dyDescent="0.35">
      <c r="A40" s="33"/>
      <c r="D40" s="44" t="s">
        <v>57</v>
      </c>
      <c r="E40" s="59" t="s">
        <v>57</v>
      </c>
      <c r="F40" s="59" t="s">
        <v>57</v>
      </c>
      <c r="G40" s="58" t="s">
        <v>57</v>
      </c>
      <c r="H40" s="54" t="s">
        <v>57</v>
      </c>
    </row>
    <row r="41" spans="1:8" ht="15.75" customHeight="1" thickBot="1" x14ac:dyDescent="0.4">
      <c r="A41" s="33"/>
      <c r="D41" s="45" t="s">
        <v>57</v>
      </c>
      <c r="E41" s="57" t="s">
        <v>57</v>
      </c>
      <c r="F41" s="57" t="s">
        <v>57</v>
      </c>
      <c r="G41" s="56" t="s">
        <v>57</v>
      </c>
      <c r="H41" s="55" t="s">
        <v>57</v>
      </c>
    </row>
    <row r="42" spans="1:8" ht="15.75" customHeight="1" x14ac:dyDescent="0.35">
      <c r="A42" s="33" t="str">
        <f>[3]Enums!$A$134</f>
        <v>1.0.0</v>
      </c>
      <c r="B42">
        <v>3</v>
      </c>
      <c r="C42" s="33" t="str">
        <f>Objects!$AD$11</f>
        <v>Metal Die (Hose)</v>
      </c>
      <c r="D42" s="50" t="s">
        <v>57</v>
      </c>
      <c r="E42" s="51" t="s">
        <v>57</v>
      </c>
      <c r="F42" s="51" t="s">
        <v>57</v>
      </c>
      <c r="G42" s="52" t="s">
        <v>57</v>
      </c>
      <c r="H42" s="53" t="s">
        <v>57</v>
      </c>
    </row>
    <row r="43" spans="1:8" ht="15.75" customHeight="1" x14ac:dyDescent="0.35">
      <c r="A43" s="33"/>
      <c r="D43" s="44" t="s">
        <v>57</v>
      </c>
      <c r="E43" s="59"/>
      <c r="F43" s="59"/>
      <c r="G43" s="58"/>
      <c r="H43" s="54" t="s">
        <v>57</v>
      </c>
    </row>
    <row r="44" spans="1:8" ht="15.75" customHeight="1" x14ac:dyDescent="0.35">
      <c r="A44" s="33"/>
      <c r="D44" s="44" t="s">
        <v>57</v>
      </c>
      <c r="E44" s="59"/>
      <c r="F44" s="59"/>
      <c r="G44" s="58"/>
      <c r="H44" s="54" t="s">
        <v>57</v>
      </c>
    </row>
    <row r="45" spans="1:8" ht="15.75" customHeight="1" x14ac:dyDescent="0.35">
      <c r="A45" s="33"/>
      <c r="D45" s="44" t="s">
        <v>57</v>
      </c>
      <c r="E45" s="59"/>
      <c r="F45" s="59"/>
      <c r="G45" s="58"/>
      <c r="H45" s="54" t="s">
        <v>57</v>
      </c>
    </row>
    <row r="46" spans="1:8" ht="15.75" customHeight="1" thickBot="1" x14ac:dyDescent="0.4">
      <c r="A46" s="33"/>
      <c r="D46" s="45" t="s">
        <v>57</v>
      </c>
      <c r="E46" s="57" t="s">
        <v>57</v>
      </c>
      <c r="F46" s="57" t="s">
        <v>57</v>
      </c>
      <c r="G46" s="56" t="s">
        <v>57</v>
      </c>
      <c r="H46" s="55" t="s">
        <v>57</v>
      </c>
    </row>
    <row r="47" spans="1:8" ht="15.75" customHeight="1" x14ac:dyDescent="0.35">
      <c r="A47" s="33" t="str">
        <f>[3]Enums!$A$134</f>
        <v>1.0.0</v>
      </c>
      <c r="B47">
        <v>3</v>
      </c>
      <c r="C47" t="str">
        <f>Objects!$AD$12</f>
        <v>Metal Die (Pipe Segment)</v>
      </c>
      <c r="D47" s="50"/>
      <c r="E47" s="51"/>
      <c r="F47" s="51"/>
      <c r="G47" s="52"/>
      <c r="H47" s="53"/>
    </row>
    <row r="48" spans="1:8" ht="15.75" customHeight="1" x14ac:dyDescent="0.35">
      <c r="A48" s="33"/>
      <c r="D48" s="44"/>
      <c r="E48" s="59" t="s">
        <v>57</v>
      </c>
      <c r="F48" s="59" t="s">
        <v>57</v>
      </c>
      <c r="G48" s="58" t="s">
        <v>57</v>
      </c>
      <c r="H48" s="54"/>
    </row>
    <row r="49" spans="1:8" ht="15.75" customHeight="1" x14ac:dyDescent="0.35">
      <c r="A49" s="33"/>
      <c r="D49" s="44"/>
      <c r="E49" s="59" t="s">
        <v>57</v>
      </c>
      <c r="F49" s="59" t="s">
        <v>57</v>
      </c>
      <c r="G49" s="58" t="s">
        <v>57</v>
      </c>
      <c r="H49" s="54"/>
    </row>
    <row r="50" spans="1:8" ht="15.75" customHeight="1" x14ac:dyDescent="0.35">
      <c r="A50" s="33"/>
      <c r="D50" s="44"/>
      <c r="E50" s="59" t="s">
        <v>57</v>
      </c>
      <c r="F50" s="59" t="s">
        <v>57</v>
      </c>
      <c r="G50" s="58" t="s">
        <v>57</v>
      </c>
      <c r="H50" s="54"/>
    </row>
    <row r="51" spans="1:8" ht="15.75" customHeight="1" thickBot="1" x14ac:dyDescent="0.4">
      <c r="A51" s="33"/>
      <c r="D51" s="45"/>
      <c r="E51" s="57"/>
      <c r="F51" s="57"/>
      <c r="G51" s="56"/>
      <c r="H51" s="55"/>
    </row>
    <row r="52" spans="1:8" ht="15.75" customHeight="1" x14ac:dyDescent="0.35">
      <c r="A52" s="33" t="str">
        <f>[3]Enums!$A$134</f>
        <v>1.0.0</v>
      </c>
      <c r="B52">
        <v>3</v>
      </c>
      <c r="C52" t="str">
        <f>Objects!$AD$8</f>
        <v>Metal Die (Fibers)</v>
      </c>
      <c r="D52" s="36" t="s">
        <v>57</v>
      </c>
      <c r="E52" s="37" t="s">
        <v>57</v>
      </c>
      <c r="F52" s="37" t="s">
        <v>57</v>
      </c>
      <c r="G52" s="38" t="s">
        <v>57</v>
      </c>
      <c r="H52" s="39" t="s">
        <v>57</v>
      </c>
    </row>
    <row r="53" spans="1:8" ht="15.75" customHeight="1" x14ac:dyDescent="0.35">
      <c r="A53" s="33"/>
      <c r="D53" s="40" t="s">
        <v>57</v>
      </c>
      <c r="E53" s="41"/>
      <c r="F53" s="41" t="s">
        <v>57</v>
      </c>
      <c r="G53" s="42"/>
      <c r="H53" s="43" t="s">
        <v>57</v>
      </c>
    </row>
    <row r="54" spans="1:8" ht="15.75" customHeight="1" x14ac:dyDescent="0.35">
      <c r="A54" s="33"/>
      <c r="D54" s="40" t="s">
        <v>57</v>
      </c>
      <c r="E54" s="41" t="s">
        <v>57</v>
      </c>
      <c r="F54" s="41" t="s">
        <v>57</v>
      </c>
      <c r="G54" s="42" t="s">
        <v>57</v>
      </c>
      <c r="H54" s="43" t="s">
        <v>57</v>
      </c>
    </row>
    <row r="55" spans="1:8" ht="15.75" customHeight="1" x14ac:dyDescent="0.35">
      <c r="A55" s="33"/>
      <c r="D55" s="40" t="s">
        <v>57</v>
      </c>
      <c r="E55" s="41"/>
      <c r="F55" s="41" t="s">
        <v>57</v>
      </c>
      <c r="G55" s="42"/>
      <c r="H55" s="43" t="s">
        <v>57</v>
      </c>
    </row>
    <row r="56" spans="1:8" ht="15.75" customHeight="1" thickBot="1" x14ac:dyDescent="0.4">
      <c r="A56" s="33"/>
      <c r="D56" s="49" t="s">
        <v>57</v>
      </c>
      <c r="E56" s="46" t="s">
        <v>57</v>
      </c>
      <c r="F56" s="46" t="s">
        <v>57</v>
      </c>
      <c r="G56" s="47" t="s">
        <v>57</v>
      </c>
      <c r="H56" s="48" t="s">
        <v>57</v>
      </c>
    </row>
    <row r="57" spans="1:8" ht="15.75" customHeight="1" x14ac:dyDescent="0.35">
      <c r="A57" s="33" t="str">
        <f>[3]Enums!$A$134</f>
        <v>1.0.0</v>
      </c>
      <c r="B57">
        <v>3</v>
      </c>
      <c r="C57" t="str">
        <f>Objects!$AW$32</f>
        <v>Heat Fins</v>
      </c>
      <c r="D57" s="36" t="s">
        <v>57</v>
      </c>
      <c r="E57" s="37"/>
      <c r="F57" s="37" t="s">
        <v>57</v>
      </c>
      <c r="G57" s="38"/>
      <c r="H57" s="39" t="s">
        <v>57</v>
      </c>
    </row>
    <row r="58" spans="1:8" ht="15.75" customHeight="1" x14ac:dyDescent="0.35">
      <c r="A58" s="33"/>
      <c r="D58" s="40" t="s">
        <v>57</v>
      </c>
      <c r="E58" s="41"/>
      <c r="F58" s="41" t="s">
        <v>57</v>
      </c>
      <c r="G58" s="42"/>
      <c r="H58" s="43" t="s">
        <v>57</v>
      </c>
    </row>
    <row r="59" spans="1:8" ht="15.75" customHeight="1" x14ac:dyDescent="0.35">
      <c r="A59" s="33"/>
      <c r="D59" s="40" t="s">
        <v>57</v>
      </c>
      <c r="E59" s="41"/>
      <c r="F59" s="41" t="s">
        <v>57</v>
      </c>
      <c r="G59" s="42"/>
      <c r="H59" s="43" t="s">
        <v>57</v>
      </c>
    </row>
    <row r="60" spans="1:8" ht="15.75" customHeight="1" x14ac:dyDescent="0.35">
      <c r="A60" s="33"/>
      <c r="D60" s="40" t="s">
        <v>57</v>
      </c>
      <c r="E60" s="41" t="s">
        <v>57</v>
      </c>
      <c r="F60" s="41" t="s">
        <v>57</v>
      </c>
      <c r="G60" s="42" t="s">
        <v>57</v>
      </c>
      <c r="H60" s="43" t="s">
        <v>57</v>
      </c>
    </row>
    <row r="61" spans="1:8" ht="15.75" customHeight="1" thickBot="1" x14ac:dyDescent="0.4">
      <c r="A61" s="33"/>
      <c r="D61" s="49" t="s">
        <v>57</v>
      </c>
      <c r="E61" s="46" t="s">
        <v>57</v>
      </c>
      <c r="F61" s="46" t="s">
        <v>57</v>
      </c>
      <c r="G61" s="47" t="s">
        <v>57</v>
      </c>
      <c r="H61" s="48" t="s">
        <v>57</v>
      </c>
    </row>
    <row r="62" spans="1:8" ht="15.75" customHeight="1" x14ac:dyDescent="0.35">
      <c r="A62" s="33" t="str">
        <f>[3]Enums!$A$134</f>
        <v>1.0.0</v>
      </c>
      <c r="B62">
        <v>3</v>
      </c>
      <c r="C62" t="str">
        <f>Objects!$AD$14</f>
        <v>Mold (Plastic Brick (1 x 1))</v>
      </c>
      <c r="D62" s="36" t="s">
        <v>57</v>
      </c>
      <c r="E62" s="37" t="s">
        <v>57</v>
      </c>
      <c r="F62" s="37" t="s">
        <v>57</v>
      </c>
      <c r="G62" s="38" t="s">
        <v>57</v>
      </c>
      <c r="H62" s="39" t="s">
        <v>57</v>
      </c>
    </row>
    <row r="63" spans="1:8" ht="15.75" customHeight="1" x14ac:dyDescent="0.35">
      <c r="A63" s="33"/>
      <c r="D63" s="40" t="s">
        <v>57</v>
      </c>
      <c r="E63" s="41" t="s">
        <v>57</v>
      </c>
      <c r="F63" s="41" t="s">
        <v>57</v>
      </c>
      <c r="G63" s="42" t="s">
        <v>57</v>
      </c>
      <c r="H63" s="43" t="s">
        <v>57</v>
      </c>
    </row>
    <row r="64" spans="1:8" ht="15.75" customHeight="1" x14ac:dyDescent="0.35">
      <c r="A64" s="33"/>
      <c r="D64" s="40" t="s">
        <v>57</v>
      </c>
      <c r="E64" s="41" t="s">
        <v>57</v>
      </c>
      <c r="F64" s="41" t="s">
        <v>57</v>
      </c>
      <c r="G64" s="42" t="s">
        <v>57</v>
      </c>
      <c r="H64" s="43" t="s">
        <v>57</v>
      </c>
    </row>
    <row r="65" spans="1:8" ht="15.75" customHeight="1" x14ac:dyDescent="0.35">
      <c r="A65" s="33"/>
      <c r="D65" s="40" t="s">
        <v>57</v>
      </c>
      <c r="E65" s="41" t="s">
        <v>57</v>
      </c>
      <c r="F65" s="41" t="s">
        <v>57</v>
      </c>
      <c r="G65" s="42" t="s">
        <v>57</v>
      </c>
      <c r="H65" s="43" t="s">
        <v>57</v>
      </c>
    </row>
    <row r="66" spans="1:8" ht="15.75" customHeight="1" thickBot="1" x14ac:dyDescent="0.4">
      <c r="A66" s="33"/>
      <c r="D66" s="49" t="s">
        <v>57</v>
      </c>
      <c r="E66" s="46" t="s">
        <v>57</v>
      </c>
      <c r="F66" s="46" t="s">
        <v>57</v>
      </c>
      <c r="G66" s="47" t="s">
        <v>57</v>
      </c>
      <c r="H66" s="48"/>
    </row>
    <row r="67" spans="1:8" ht="15.75" customHeight="1" x14ac:dyDescent="0.35">
      <c r="A67" s="33" t="str">
        <f>[3]Enums!$A$134</f>
        <v>1.0.0</v>
      </c>
      <c r="B67">
        <v>3</v>
      </c>
      <c r="C67" t="str">
        <f>Objects!$AD$15</f>
        <v>Mold (Plastic Brick (1 x 2))</v>
      </c>
      <c r="D67" s="36" t="s">
        <v>57</v>
      </c>
      <c r="E67" s="37" t="s">
        <v>57</v>
      </c>
      <c r="F67" s="37" t="s">
        <v>57</v>
      </c>
      <c r="G67" s="38" t="s">
        <v>57</v>
      </c>
      <c r="H67" s="39" t="s">
        <v>57</v>
      </c>
    </row>
    <row r="68" spans="1:8" ht="15.75" customHeight="1" x14ac:dyDescent="0.35">
      <c r="A68" s="33"/>
      <c r="D68" s="40" t="s">
        <v>57</v>
      </c>
      <c r="E68" s="41" t="s">
        <v>57</v>
      </c>
      <c r="F68" s="41" t="s">
        <v>57</v>
      </c>
      <c r="G68" s="42" t="s">
        <v>57</v>
      </c>
      <c r="H68" s="43" t="s">
        <v>57</v>
      </c>
    </row>
    <row r="69" spans="1:8" ht="15.75" customHeight="1" x14ac:dyDescent="0.35">
      <c r="A69" s="33"/>
      <c r="D69" s="40" t="s">
        <v>57</v>
      </c>
      <c r="E69" s="41" t="s">
        <v>57</v>
      </c>
      <c r="F69" s="41" t="s">
        <v>57</v>
      </c>
      <c r="G69" s="42" t="s">
        <v>57</v>
      </c>
      <c r="H69" s="43" t="s">
        <v>57</v>
      </c>
    </row>
    <row r="70" spans="1:8" ht="15.75" customHeight="1" x14ac:dyDescent="0.35">
      <c r="A70" s="33"/>
      <c r="D70" s="40" t="s">
        <v>57</v>
      </c>
      <c r="E70" s="41" t="s">
        <v>57</v>
      </c>
      <c r="F70" s="41" t="s">
        <v>57</v>
      </c>
      <c r="G70" s="42" t="s">
        <v>57</v>
      </c>
      <c r="H70" s="43"/>
    </row>
    <row r="71" spans="1:8" ht="15.75" customHeight="1" thickBot="1" x14ac:dyDescent="0.4">
      <c r="A71" s="33"/>
      <c r="D71" s="49" t="s">
        <v>57</v>
      </c>
      <c r="E71" s="46" t="s">
        <v>57</v>
      </c>
      <c r="F71" s="46" t="s">
        <v>57</v>
      </c>
      <c r="G71" s="47" t="s">
        <v>57</v>
      </c>
      <c r="H71" s="48"/>
    </row>
    <row r="72" spans="1:8" ht="15.75" customHeight="1" x14ac:dyDescent="0.35">
      <c r="A72" s="33" t="str">
        <f>[3]Enums!$A$134</f>
        <v>1.0.0</v>
      </c>
      <c r="B72">
        <v>3</v>
      </c>
      <c r="C72" t="str">
        <f>Objects!$AD$16</f>
        <v>Mold (Plastic Brick (1 x 3))</v>
      </c>
      <c r="D72" s="36" t="s">
        <v>57</v>
      </c>
      <c r="E72" s="37" t="s">
        <v>57</v>
      </c>
      <c r="F72" s="37" t="s">
        <v>57</v>
      </c>
      <c r="G72" s="38" t="s">
        <v>57</v>
      </c>
      <c r="H72" s="39" t="s">
        <v>57</v>
      </c>
    </row>
    <row r="73" spans="1:8" ht="15.75" customHeight="1" x14ac:dyDescent="0.35">
      <c r="A73" s="33"/>
      <c r="D73" s="40" t="s">
        <v>57</v>
      </c>
      <c r="E73" s="41" t="s">
        <v>57</v>
      </c>
      <c r="F73" s="41" t="s">
        <v>57</v>
      </c>
      <c r="G73" s="42" t="s">
        <v>57</v>
      </c>
      <c r="H73" s="43" t="s">
        <v>57</v>
      </c>
    </row>
    <row r="74" spans="1:8" ht="15.75" customHeight="1" x14ac:dyDescent="0.35">
      <c r="A74" s="33"/>
      <c r="D74" s="40" t="s">
        <v>57</v>
      </c>
      <c r="E74" s="41" t="s">
        <v>57</v>
      </c>
      <c r="F74" s="41" t="s">
        <v>57</v>
      </c>
      <c r="G74" s="42" t="s">
        <v>57</v>
      </c>
      <c r="H74" s="43"/>
    </row>
    <row r="75" spans="1:8" ht="15.75" customHeight="1" x14ac:dyDescent="0.35">
      <c r="A75" s="33"/>
      <c r="D75" s="40" t="s">
        <v>57</v>
      </c>
      <c r="E75" s="41" t="s">
        <v>57</v>
      </c>
      <c r="F75" s="41" t="s">
        <v>57</v>
      </c>
      <c r="G75" s="42" t="s">
        <v>57</v>
      </c>
      <c r="H75" s="43"/>
    </row>
    <row r="76" spans="1:8" ht="15.75" customHeight="1" thickBot="1" x14ac:dyDescent="0.4">
      <c r="A76" s="33"/>
      <c r="D76" s="49" t="s">
        <v>57</v>
      </c>
      <c r="E76" s="46" t="s">
        <v>57</v>
      </c>
      <c r="F76" s="46" t="s">
        <v>57</v>
      </c>
      <c r="G76" s="47" t="s">
        <v>57</v>
      </c>
      <c r="H76" s="48"/>
    </row>
    <row r="77" spans="1:8" ht="15.75" customHeight="1" x14ac:dyDescent="0.35">
      <c r="A77" s="33" t="str">
        <f>[3]Enums!$A$134</f>
        <v>1.0.0</v>
      </c>
      <c r="B77">
        <v>3</v>
      </c>
      <c r="C77" t="str">
        <f>Objects!$AD$17</f>
        <v>Mold (Plastic Brick (1 x 4))</v>
      </c>
      <c r="D77" s="36" t="s">
        <v>57</v>
      </c>
      <c r="E77" s="37" t="s">
        <v>57</v>
      </c>
      <c r="F77" s="37" t="s">
        <v>57</v>
      </c>
      <c r="G77" s="38" t="s">
        <v>57</v>
      </c>
      <c r="H77" s="39" t="s">
        <v>57</v>
      </c>
    </row>
    <row r="78" spans="1:8" ht="15.75" customHeight="1" x14ac:dyDescent="0.35">
      <c r="A78" s="33"/>
      <c r="D78" s="40" t="s">
        <v>57</v>
      </c>
      <c r="E78" s="41" t="s">
        <v>57</v>
      </c>
      <c r="F78" s="41" t="s">
        <v>57</v>
      </c>
      <c r="G78" s="42" t="s">
        <v>57</v>
      </c>
      <c r="H78" s="43"/>
    </row>
    <row r="79" spans="1:8" ht="15.75" customHeight="1" x14ac:dyDescent="0.35">
      <c r="A79" s="33"/>
      <c r="D79" s="40" t="s">
        <v>57</v>
      </c>
      <c r="E79" s="41" t="s">
        <v>57</v>
      </c>
      <c r="F79" s="41" t="s">
        <v>57</v>
      </c>
      <c r="G79" s="42" t="s">
        <v>57</v>
      </c>
      <c r="H79" s="43"/>
    </row>
    <row r="80" spans="1:8" ht="15.75" customHeight="1" x14ac:dyDescent="0.35">
      <c r="A80" s="33"/>
      <c r="D80" s="40" t="s">
        <v>57</v>
      </c>
      <c r="E80" s="41" t="s">
        <v>57</v>
      </c>
      <c r="F80" s="41" t="s">
        <v>57</v>
      </c>
      <c r="G80" s="42" t="s">
        <v>57</v>
      </c>
      <c r="H80" s="43"/>
    </row>
    <row r="81" spans="1:8" ht="15.75" customHeight="1" thickBot="1" x14ac:dyDescent="0.4">
      <c r="A81" s="33"/>
      <c r="D81" s="49" t="s">
        <v>57</v>
      </c>
      <c r="E81" s="46" t="s">
        <v>57</v>
      </c>
      <c r="F81" s="46" t="s">
        <v>57</v>
      </c>
      <c r="G81" s="47" t="s">
        <v>57</v>
      </c>
      <c r="H81" s="48"/>
    </row>
    <row r="82" spans="1:8" ht="15.75" customHeight="1" x14ac:dyDescent="0.35">
      <c r="A82" s="33" t="str">
        <f>[3]Enums!$A$134</f>
        <v>1.0.0</v>
      </c>
      <c r="B82">
        <v>3</v>
      </c>
      <c r="C82" t="str">
        <f>Objects!$AD$18</f>
        <v>Mold (Plastic Brick (2 x 2))</v>
      </c>
      <c r="D82" s="36" t="s">
        <v>57</v>
      </c>
      <c r="E82" s="37" t="s">
        <v>57</v>
      </c>
      <c r="F82" s="37" t="s">
        <v>57</v>
      </c>
      <c r="G82" s="38" t="s">
        <v>57</v>
      </c>
      <c r="H82" s="39" t="s">
        <v>57</v>
      </c>
    </row>
    <row r="83" spans="1:8" ht="15.75" customHeight="1" x14ac:dyDescent="0.35">
      <c r="A83" s="33"/>
      <c r="D83" s="40" t="s">
        <v>57</v>
      </c>
      <c r="E83" s="41" t="s">
        <v>57</v>
      </c>
      <c r="F83" s="41" t="s">
        <v>57</v>
      </c>
      <c r="G83" s="42" t="s">
        <v>57</v>
      </c>
      <c r="H83" s="43" t="s">
        <v>57</v>
      </c>
    </row>
    <row r="84" spans="1:8" ht="15.75" customHeight="1" x14ac:dyDescent="0.35">
      <c r="A84" s="33"/>
      <c r="D84" s="40" t="s">
        <v>57</v>
      </c>
      <c r="E84" s="41" t="s">
        <v>57</v>
      </c>
      <c r="F84" s="41" t="s">
        <v>57</v>
      </c>
      <c r="G84" s="42" t="s">
        <v>57</v>
      </c>
      <c r="H84" s="43" t="s">
        <v>57</v>
      </c>
    </row>
    <row r="85" spans="1:8" ht="15.75" customHeight="1" x14ac:dyDescent="0.35">
      <c r="A85" s="33"/>
      <c r="D85" s="40" t="s">
        <v>57</v>
      </c>
      <c r="E85" s="41" t="s">
        <v>57</v>
      </c>
      <c r="F85" s="41" t="s">
        <v>57</v>
      </c>
      <c r="G85" s="42"/>
      <c r="H85" s="43"/>
    </row>
    <row r="86" spans="1:8" ht="15.75" customHeight="1" thickBot="1" x14ac:dyDescent="0.4">
      <c r="A86" s="33"/>
      <c r="D86" s="49" t="s">
        <v>57</v>
      </c>
      <c r="E86" s="46" t="s">
        <v>57</v>
      </c>
      <c r="F86" s="46" t="s">
        <v>57</v>
      </c>
      <c r="G86" s="47"/>
      <c r="H86" s="48"/>
    </row>
    <row r="87" spans="1:8" ht="15.75" customHeight="1" x14ac:dyDescent="0.35">
      <c r="A87" s="33" t="str">
        <f>[3]Enums!$A$134</f>
        <v>1.0.0</v>
      </c>
      <c r="B87">
        <v>3</v>
      </c>
      <c r="C87" t="str">
        <f>Objects!$AD$19</f>
        <v>Mold (Plastic Brick (2 x 3))</v>
      </c>
      <c r="D87" s="36" t="s">
        <v>57</v>
      </c>
      <c r="E87" s="37" t="s">
        <v>57</v>
      </c>
      <c r="F87" s="37" t="s">
        <v>57</v>
      </c>
      <c r="G87" s="38" t="s">
        <v>57</v>
      </c>
      <c r="H87" s="39" t="s">
        <v>57</v>
      </c>
    </row>
    <row r="88" spans="1:8" ht="15.75" customHeight="1" x14ac:dyDescent="0.35">
      <c r="A88" s="33"/>
      <c r="D88" s="40" t="s">
        <v>57</v>
      </c>
      <c r="E88" s="41" t="s">
        <v>57</v>
      </c>
      <c r="F88" s="41" t="s">
        <v>57</v>
      </c>
      <c r="G88" s="42" t="s">
        <v>57</v>
      </c>
      <c r="H88" s="43" t="s">
        <v>57</v>
      </c>
    </row>
    <row r="89" spans="1:8" ht="15.75" customHeight="1" x14ac:dyDescent="0.35">
      <c r="A89" s="33"/>
      <c r="D89" s="40" t="s">
        <v>57</v>
      </c>
      <c r="E89" s="41" t="s">
        <v>57</v>
      </c>
      <c r="F89" s="41" t="s">
        <v>57</v>
      </c>
      <c r="G89" s="42"/>
      <c r="H89" s="43"/>
    </row>
    <row r="90" spans="1:8" ht="15.75" customHeight="1" x14ac:dyDescent="0.35">
      <c r="A90" s="33"/>
      <c r="D90" s="40" t="s">
        <v>57</v>
      </c>
      <c r="E90" s="41" t="s">
        <v>57</v>
      </c>
      <c r="F90" s="41" t="s">
        <v>57</v>
      </c>
      <c r="G90" s="42"/>
      <c r="H90" s="43"/>
    </row>
    <row r="91" spans="1:8" ht="15.75" customHeight="1" thickBot="1" x14ac:dyDescent="0.4">
      <c r="A91" s="33"/>
      <c r="D91" s="49" t="s">
        <v>57</v>
      </c>
      <c r="E91" s="46" t="s">
        <v>57</v>
      </c>
      <c r="F91" s="46" t="s">
        <v>57</v>
      </c>
      <c r="G91" s="47"/>
      <c r="H91" s="48"/>
    </row>
    <row r="92" spans="1:8" ht="15.75" customHeight="1" x14ac:dyDescent="0.35">
      <c r="A92" s="33" t="str">
        <f>[3]Enums!$A$134</f>
        <v>1.0.0</v>
      </c>
      <c r="B92">
        <v>3</v>
      </c>
      <c r="C92" t="str">
        <f>Objects!$AD$20</f>
        <v>Mold (Plastic Brick (2 x 4))</v>
      </c>
      <c r="D92" s="36" t="s">
        <v>57</v>
      </c>
      <c r="E92" s="37" t="s">
        <v>57</v>
      </c>
      <c r="F92" s="37" t="s">
        <v>57</v>
      </c>
      <c r="G92" s="38" t="s">
        <v>57</v>
      </c>
      <c r="H92" s="39" t="s">
        <v>57</v>
      </c>
    </row>
    <row r="93" spans="1:8" ht="15.75" customHeight="1" x14ac:dyDescent="0.35">
      <c r="A93" s="33"/>
      <c r="D93" s="40" t="s">
        <v>57</v>
      </c>
      <c r="E93" s="41" t="s">
        <v>57</v>
      </c>
      <c r="F93" s="41" t="s">
        <v>57</v>
      </c>
      <c r="G93" s="42"/>
      <c r="H93" s="43"/>
    </row>
    <row r="94" spans="1:8" ht="15.75" customHeight="1" x14ac:dyDescent="0.35">
      <c r="A94" s="33"/>
      <c r="D94" s="40" t="s">
        <v>57</v>
      </c>
      <c r="E94" s="41" t="s">
        <v>57</v>
      </c>
      <c r="F94" s="41" t="s">
        <v>57</v>
      </c>
      <c r="G94" s="42"/>
      <c r="H94" s="43"/>
    </row>
    <row r="95" spans="1:8" ht="15.75" customHeight="1" x14ac:dyDescent="0.35">
      <c r="A95" s="33"/>
      <c r="D95" s="40" t="s">
        <v>57</v>
      </c>
      <c r="E95" s="41" t="s">
        <v>57</v>
      </c>
      <c r="F95" s="41" t="s">
        <v>57</v>
      </c>
      <c r="G95" s="42"/>
      <c r="H95" s="43"/>
    </row>
    <row r="96" spans="1:8" ht="15.75" customHeight="1" thickBot="1" x14ac:dyDescent="0.4">
      <c r="A96" s="33"/>
      <c r="D96" s="49" t="s">
        <v>57</v>
      </c>
      <c r="E96" s="46" t="s">
        <v>57</v>
      </c>
      <c r="F96" s="46" t="s">
        <v>57</v>
      </c>
      <c r="G96" s="47"/>
      <c r="H96" s="48"/>
    </row>
    <row r="97" spans="1:8" ht="15.75" customHeight="1" x14ac:dyDescent="0.35">
      <c r="A97" s="33" t="str">
        <f>[3]Enums!$A$134</f>
        <v>1.0.0</v>
      </c>
      <c r="B97">
        <v>3</v>
      </c>
      <c r="C97" t="str">
        <f>Objects!$AD$21</f>
        <v>Mold (Plastic Brick (3 x 3))</v>
      </c>
      <c r="D97" s="36" t="s">
        <v>57</v>
      </c>
      <c r="E97" s="37" t="s">
        <v>57</v>
      </c>
      <c r="F97" s="37" t="s">
        <v>57</v>
      </c>
      <c r="G97" s="38" t="s">
        <v>57</v>
      </c>
      <c r="H97" s="39" t="s">
        <v>57</v>
      </c>
    </row>
    <row r="98" spans="1:8" ht="15.75" customHeight="1" x14ac:dyDescent="0.35">
      <c r="A98" s="33"/>
      <c r="D98" s="40" t="s">
        <v>57</v>
      </c>
      <c r="E98" s="41" t="s">
        <v>57</v>
      </c>
      <c r="F98" s="41" t="s">
        <v>57</v>
      </c>
      <c r="G98" s="42" t="s">
        <v>57</v>
      </c>
      <c r="H98" s="43" t="s">
        <v>57</v>
      </c>
    </row>
    <row r="99" spans="1:8" ht="15.75" customHeight="1" x14ac:dyDescent="0.35">
      <c r="A99" s="33"/>
      <c r="D99" s="40" t="s">
        <v>57</v>
      </c>
      <c r="E99" s="41" t="s">
        <v>57</v>
      </c>
      <c r="F99" s="41"/>
      <c r="G99" s="42"/>
      <c r="H99" s="43"/>
    </row>
    <row r="100" spans="1:8" ht="15.75" customHeight="1" x14ac:dyDescent="0.35">
      <c r="A100" s="33"/>
      <c r="D100" s="40" t="s">
        <v>57</v>
      </c>
      <c r="E100" s="41" t="s">
        <v>57</v>
      </c>
      <c r="F100" s="41"/>
      <c r="G100" s="42"/>
      <c r="H100" s="43"/>
    </row>
    <row r="101" spans="1:8" ht="15.75" customHeight="1" thickBot="1" x14ac:dyDescent="0.4">
      <c r="A101" s="33"/>
      <c r="D101" s="49" t="s">
        <v>57</v>
      </c>
      <c r="E101" s="46" t="s">
        <v>57</v>
      </c>
      <c r="F101" s="46"/>
      <c r="G101" s="47"/>
      <c r="H101" s="48"/>
    </row>
    <row r="102" spans="1:8" ht="15.75" customHeight="1" x14ac:dyDescent="0.35">
      <c r="A102" s="33" t="str">
        <f>[3]Enums!$A$134</f>
        <v>1.0.0</v>
      </c>
      <c r="B102">
        <v>3</v>
      </c>
      <c r="C102" t="str">
        <f>Objects!$AD$22</f>
        <v>Mold (Plastic Brick (3 x 4))</v>
      </c>
      <c r="D102" s="36" t="s">
        <v>57</v>
      </c>
      <c r="E102" s="37" t="s">
        <v>57</v>
      </c>
      <c r="F102" s="37" t="s">
        <v>57</v>
      </c>
      <c r="G102" s="38" t="s">
        <v>57</v>
      </c>
      <c r="H102" s="39" t="s">
        <v>57</v>
      </c>
    </row>
    <row r="103" spans="1:8" ht="15.75" customHeight="1" x14ac:dyDescent="0.35">
      <c r="A103" s="33"/>
      <c r="D103" s="40" t="s">
        <v>57</v>
      </c>
      <c r="E103" s="41" t="s">
        <v>57</v>
      </c>
      <c r="F103" s="41"/>
      <c r="G103" s="42"/>
      <c r="H103" s="43"/>
    </row>
    <row r="104" spans="1:8" ht="15.75" customHeight="1" x14ac:dyDescent="0.35">
      <c r="A104" s="33"/>
      <c r="D104" s="40" t="s">
        <v>57</v>
      </c>
      <c r="E104" s="41" t="s">
        <v>57</v>
      </c>
      <c r="F104" s="41"/>
      <c r="G104" s="42"/>
      <c r="H104" s="43"/>
    </row>
    <row r="105" spans="1:8" ht="15.75" customHeight="1" x14ac:dyDescent="0.35">
      <c r="A105" s="33"/>
      <c r="D105" s="40" t="s">
        <v>57</v>
      </c>
      <c r="E105" s="41" t="s">
        <v>57</v>
      </c>
      <c r="F105" s="41"/>
      <c r="G105" s="42"/>
      <c r="H105" s="43"/>
    </row>
    <row r="106" spans="1:8" ht="15.75" customHeight="1" thickBot="1" x14ac:dyDescent="0.4">
      <c r="A106" s="33"/>
      <c r="D106" s="49" t="s">
        <v>57</v>
      </c>
      <c r="E106" s="46" t="s">
        <v>57</v>
      </c>
      <c r="F106" s="46"/>
      <c r="G106" s="47"/>
      <c r="H106" s="48"/>
    </row>
    <row r="107" spans="1:8" ht="15.75" customHeight="1" x14ac:dyDescent="0.35">
      <c r="A107" s="33" t="str">
        <f>[3]Enums!$A$134</f>
        <v>1.0.0</v>
      </c>
      <c r="B107">
        <v>3</v>
      </c>
      <c r="C107" t="str">
        <f>Objects!$AD$23</f>
        <v>Mold (Plastic Brick (4 x 4))</v>
      </c>
      <c r="D107" s="36" t="s">
        <v>57</v>
      </c>
      <c r="E107" s="37" t="s">
        <v>57</v>
      </c>
      <c r="F107" s="37" t="s">
        <v>57</v>
      </c>
      <c r="G107" s="38" t="s">
        <v>57</v>
      </c>
      <c r="H107" s="39" t="s">
        <v>57</v>
      </c>
    </row>
    <row r="108" spans="1:8" ht="15.75" customHeight="1" x14ac:dyDescent="0.35">
      <c r="A108" s="33"/>
      <c r="D108" s="40" t="s">
        <v>57</v>
      </c>
      <c r="E108" s="41"/>
      <c r="F108" s="41"/>
      <c r="G108" s="42"/>
      <c r="H108" s="43"/>
    </row>
    <row r="109" spans="1:8" ht="15.75" customHeight="1" x14ac:dyDescent="0.35">
      <c r="A109" s="33"/>
      <c r="D109" s="40" t="s">
        <v>57</v>
      </c>
      <c r="E109" s="41"/>
      <c r="F109" s="41"/>
      <c r="G109" s="42"/>
      <c r="H109" s="43"/>
    </row>
    <row r="110" spans="1:8" ht="15.75" customHeight="1" x14ac:dyDescent="0.35">
      <c r="A110" s="33"/>
      <c r="D110" s="40" t="s">
        <v>57</v>
      </c>
      <c r="E110" s="41"/>
      <c r="F110" s="41"/>
      <c r="G110" s="42"/>
      <c r="H110" s="43"/>
    </row>
    <row r="111" spans="1:8" ht="15.75" customHeight="1" thickBot="1" x14ac:dyDescent="0.4">
      <c r="A111" s="33"/>
      <c r="D111" s="49" t="s">
        <v>57</v>
      </c>
      <c r="E111" s="46"/>
      <c r="F111" s="46"/>
      <c r="G111" s="47"/>
      <c r="H111" s="48"/>
    </row>
    <row r="112" spans="1:8" ht="15.75" customHeight="1" x14ac:dyDescent="0.35">
      <c r="A112" s="33" t="str">
        <f>[3]Enums!$A$134</f>
        <v>1.0.0</v>
      </c>
      <c r="B112">
        <v>3</v>
      </c>
      <c r="C112" t="str">
        <f>Objects!$AD$24</f>
        <v>Mold (Plastic Brick (1 x 8))</v>
      </c>
      <c r="D112" s="36" t="s">
        <v>57</v>
      </c>
      <c r="E112" s="37" t="s">
        <v>57</v>
      </c>
      <c r="F112" s="37" t="s">
        <v>57</v>
      </c>
      <c r="G112" s="38" t="s">
        <v>57</v>
      </c>
      <c r="H112" s="39"/>
    </row>
    <row r="113" spans="1:8" ht="15.75" customHeight="1" x14ac:dyDescent="0.35">
      <c r="A113" s="33"/>
      <c r="D113" s="40" t="s">
        <v>57</v>
      </c>
      <c r="E113" s="41" t="s">
        <v>57</v>
      </c>
      <c r="F113" s="41" t="s">
        <v>57</v>
      </c>
      <c r="G113" s="42" t="s">
        <v>57</v>
      </c>
      <c r="H113" s="43"/>
    </row>
    <row r="114" spans="1:8" ht="15.75" customHeight="1" x14ac:dyDescent="0.35">
      <c r="A114" s="33"/>
      <c r="D114" s="40" t="s">
        <v>57</v>
      </c>
      <c r="E114" s="41" t="s">
        <v>57</v>
      </c>
      <c r="F114" s="41" t="s">
        <v>57</v>
      </c>
      <c r="G114" s="42" t="s">
        <v>57</v>
      </c>
      <c r="H114" s="43"/>
    </row>
    <row r="115" spans="1:8" ht="15.75" customHeight="1" x14ac:dyDescent="0.35">
      <c r="A115" s="33"/>
      <c r="D115" s="40" t="s">
        <v>57</v>
      </c>
      <c r="E115" s="41" t="s">
        <v>57</v>
      </c>
      <c r="F115" s="41" t="s">
        <v>57</v>
      </c>
      <c r="G115" s="42" t="s">
        <v>57</v>
      </c>
      <c r="H115" s="43"/>
    </row>
    <row r="116" spans="1:8" ht="15.75" customHeight="1" thickBot="1" x14ac:dyDescent="0.4">
      <c r="A116" s="33"/>
      <c r="D116" s="49" t="s">
        <v>57</v>
      </c>
      <c r="E116" s="46" t="s">
        <v>57</v>
      </c>
      <c r="F116" s="46" t="s">
        <v>57</v>
      </c>
      <c r="G116" s="47" t="s">
        <v>57</v>
      </c>
      <c r="H116" s="48"/>
    </row>
    <row r="117" spans="1:8" ht="15.75" customHeight="1" x14ac:dyDescent="0.35">
      <c r="A117" s="33" t="str">
        <f>[3]Enums!$A$134</f>
        <v>1.0.0</v>
      </c>
      <c r="B117">
        <v>3</v>
      </c>
      <c r="C117" t="str">
        <f>Objects!$AD$25</f>
        <v>Mold (Plastic Brick (2 x 8))</v>
      </c>
      <c r="D117" s="36" t="s">
        <v>57</v>
      </c>
      <c r="E117" s="37" t="s">
        <v>57</v>
      </c>
      <c r="F117" s="37" t="s">
        <v>57</v>
      </c>
      <c r="G117" s="38"/>
      <c r="H117" s="39"/>
    </row>
    <row r="118" spans="1:8" ht="15.75" customHeight="1" x14ac:dyDescent="0.35">
      <c r="A118" s="33"/>
      <c r="D118" s="40" t="s">
        <v>57</v>
      </c>
      <c r="E118" s="41" t="s">
        <v>57</v>
      </c>
      <c r="F118" s="41" t="s">
        <v>57</v>
      </c>
      <c r="G118" s="42"/>
      <c r="H118" s="43"/>
    </row>
    <row r="119" spans="1:8" ht="15.75" customHeight="1" x14ac:dyDescent="0.35">
      <c r="A119" s="33"/>
      <c r="D119" s="40" t="s">
        <v>57</v>
      </c>
      <c r="E119" s="41" t="s">
        <v>57</v>
      </c>
      <c r="F119" s="41" t="s">
        <v>57</v>
      </c>
      <c r="G119" s="42"/>
      <c r="H119" s="43"/>
    </row>
    <row r="120" spans="1:8" ht="15.75" customHeight="1" x14ac:dyDescent="0.35">
      <c r="A120" s="33"/>
      <c r="D120" s="40" t="s">
        <v>57</v>
      </c>
      <c r="E120" s="41" t="s">
        <v>57</v>
      </c>
      <c r="F120" s="41" t="s">
        <v>57</v>
      </c>
      <c r="G120" s="42"/>
      <c r="H120" s="43"/>
    </row>
    <row r="121" spans="1:8" ht="15.75" customHeight="1" thickBot="1" x14ac:dyDescent="0.4">
      <c r="A121" s="33"/>
      <c r="D121" s="49" t="s">
        <v>57</v>
      </c>
      <c r="E121" s="46" t="s">
        <v>57</v>
      </c>
      <c r="F121" s="46" t="s">
        <v>57</v>
      </c>
      <c r="G121" s="47"/>
      <c r="H121" s="48"/>
    </row>
    <row r="122" spans="1:8" ht="15.75" customHeight="1" x14ac:dyDescent="0.35">
      <c r="A122" s="33" t="str">
        <f>[3]Enums!$A$134</f>
        <v>1.0.0</v>
      </c>
      <c r="B122">
        <v>3</v>
      </c>
      <c r="C122" t="str">
        <f>Objects!$AD$13</f>
        <v>Mold (Flashlight Shaft)</v>
      </c>
      <c r="D122" s="36" t="s">
        <v>57</v>
      </c>
      <c r="E122" s="37"/>
      <c r="F122" s="37"/>
      <c r="G122" s="38"/>
      <c r="H122" s="39" t="s">
        <v>57</v>
      </c>
    </row>
    <row r="123" spans="1:8" ht="15.75" customHeight="1" x14ac:dyDescent="0.35">
      <c r="A123" s="33"/>
      <c r="D123" s="40" t="s">
        <v>57</v>
      </c>
      <c r="E123" s="41"/>
      <c r="F123" s="41"/>
      <c r="G123" s="42"/>
      <c r="H123" s="43" t="s">
        <v>57</v>
      </c>
    </row>
    <row r="124" spans="1:8" ht="15.75" customHeight="1" x14ac:dyDescent="0.35">
      <c r="A124" s="33"/>
      <c r="D124" s="40" t="s">
        <v>57</v>
      </c>
      <c r="E124" s="41" t="s">
        <v>57</v>
      </c>
      <c r="F124" s="41"/>
      <c r="G124" s="42" t="s">
        <v>57</v>
      </c>
      <c r="H124" s="43" t="s">
        <v>57</v>
      </c>
    </row>
    <row r="125" spans="1:8" ht="15.75" customHeight="1" x14ac:dyDescent="0.35">
      <c r="A125" s="33"/>
      <c r="D125" s="40" t="s">
        <v>57</v>
      </c>
      <c r="E125" s="41" t="s">
        <v>57</v>
      </c>
      <c r="F125" s="41"/>
      <c r="G125" s="42" t="s">
        <v>57</v>
      </c>
      <c r="H125" s="43" t="s">
        <v>57</v>
      </c>
    </row>
    <row r="126" spans="1:8" ht="15.75" customHeight="1" thickBot="1" x14ac:dyDescent="0.4">
      <c r="A126" s="33"/>
      <c r="D126" s="49" t="s">
        <v>57</v>
      </c>
      <c r="E126" s="46" t="s">
        <v>57</v>
      </c>
      <c r="F126" s="46"/>
      <c r="G126" s="47" t="s">
        <v>57</v>
      </c>
      <c r="H126" s="48" t="s">
        <v>57</v>
      </c>
    </row>
    <row r="127" spans="1:8" ht="15.75" customHeight="1" x14ac:dyDescent="0.35">
      <c r="A127" s="33" t="str">
        <f>[3]Enums!$A$137</f>
        <v>1.0.3</v>
      </c>
      <c r="B127">
        <v>3</v>
      </c>
      <c r="C127" t="str">
        <f>Objects!$AD$26</f>
        <v>Mold (Heated Knife Handle)</v>
      </c>
      <c r="D127" s="36" t="s">
        <v>57</v>
      </c>
      <c r="E127" s="51" t="s">
        <v>57</v>
      </c>
      <c r="F127" s="51" t="s">
        <v>57</v>
      </c>
      <c r="G127" s="52" t="s">
        <v>57</v>
      </c>
      <c r="H127" s="39" t="s">
        <v>57</v>
      </c>
    </row>
    <row r="128" spans="1:8" ht="15.75" customHeight="1" x14ac:dyDescent="0.35">
      <c r="A128" s="33"/>
      <c r="D128" s="40" t="s">
        <v>57</v>
      </c>
      <c r="E128" s="59" t="s">
        <v>57</v>
      </c>
      <c r="F128" s="59" t="s">
        <v>57</v>
      </c>
      <c r="G128" s="58"/>
      <c r="H128" s="43" t="s">
        <v>57</v>
      </c>
    </row>
    <row r="129" spans="1:8" ht="15.75" customHeight="1" x14ac:dyDescent="0.35">
      <c r="A129" s="33"/>
      <c r="D129" s="40" t="s">
        <v>57</v>
      </c>
      <c r="E129" s="41"/>
      <c r="F129" s="59"/>
      <c r="G129" s="42"/>
      <c r="H129" s="43" t="s">
        <v>57</v>
      </c>
    </row>
    <row r="130" spans="1:8" ht="15.75" customHeight="1" x14ac:dyDescent="0.35">
      <c r="A130" s="33"/>
      <c r="D130" s="44" t="s">
        <v>57</v>
      </c>
      <c r="E130" s="41"/>
      <c r="F130" s="59" t="s">
        <v>57</v>
      </c>
      <c r="G130" s="42" t="s">
        <v>57</v>
      </c>
      <c r="H130" s="43" t="s">
        <v>57</v>
      </c>
    </row>
    <row r="131" spans="1:8" ht="15.75" customHeight="1" thickBot="1" x14ac:dyDescent="0.4">
      <c r="A131" s="33"/>
      <c r="D131" s="45" t="s">
        <v>57</v>
      </c>
      <c r="E131" s="46" t="s">
        <v>57</v>
      </c>
      <c r="F131" s="57" t="s">
        <v>57</v>
      </c>
      <c r="G131" s="47" t="s">
        <v>57</v>
      </c>
      <c r="H131" s="48" t="s">
        <v>57</v>
      </c>
    </row>
    <row r="132" spans="1:8" ht="15.75" customHeight="1" x14ac:dyDescent="0.35">
      <c r="A132" s="33" t="str">
        <f>[3]Enums!$A$144</f>
        <v>1.1.0</v>
      </c>
      <c r="B132">
        <v>3</v>
      </c>
      <c r="C132" t="str">
        <f>Objects!$AD$27</f>
        <v>Mold (Rubber Sole)</v>
      </c>
      <c r="D132" s="36" t="s">
        <v>57</v>
      </c>
      <c r="E132" s="51" t="s">
        <v>57</v>
      </c>
      <c r="F132" s="51" t="s">
        <v>57</v>
      </c>
      <c r="G132" s="52" t="s">
        <v>57</v>
      </c>
      <c r="H132" s="39" t="s">
        <v>57</v>
      </c>
    </row>
    <row r="133" spans="1:8" ht="15.75" customHeight="1" x14ac:dyDescent="0.35">
      <c r="A133" s="33"/>
      <c r="D133" s="40" t="s">
        <v>57</v>
      </c>
      <c r="E133" s="59" t="s">
        <v>57</v>
      </c>
      <c r="F133" s="59" t="s">
        <v>57</v>
      </c>
      <c r="G133" s="58" t="s">
        <v>57</v>
      </c>
      <c r="H133" s="43" t="s">
        <v>57</v>
      </c>
    </row>
    <row r="134" spans="1:8" ht="15.75" customHeight="1" x14ac:dyDescent="0.35">
      <c r="A134" s="33"/>
      <c r="D134" s="40" t="s">
        <v>57</v>
      </c>
      <c r="E134" s="41"/>
      <c r="F134" s="59"/>
      <c r="G134" s="42"/>
      <c r="H134" s="43" t="s">
        <v>57</v>
      </c>
    </row>
    <row r="135" spans="1:8" ht="15.75" customHeight="1" x14ac:dyDescent="0.35">
      <c r="A135" s="33"/>
      <c r="D135" s="44" t="s">
        <v>57</v>
      </c>
      <c r="E135" s="59" t="s">
        <v>57</v>
      </c>
      <c r="F135" s="59" t="s">
        <v>57</v>
      </c>
      <c r="G135" s="42" t="s">
        <v>57</v>
      </c>
      <c r="H135" s="43" t="s">
        <v>57</v>
      </c>
    </row>
    <row r="136" spans="1:8" ht="15.75" customHeight="1" thickBot="1" x14ac:dyDescent="0.4">
      <c r="A136" s="33"/>
      <c r="D136" s="45" t="s">
        <v>57</v>
      </c>
      <c r="E136" s="46" t="s">
        <v>57</v>
      </c>
      <c r="F136" s="57" t="s">
        <v>57</v>
      </c>
      <c r="G136" s="47" t="s">
        <v>57</v>
      </c>
      <c r="H136" s="48" t="s">
        <v>57</v>
      </c>
    </row>
    <row r="137" spans="1:8" ht="15.75" customHeight="1" x14ac:dyDescent="0.35">
      <c r="A137" s="33" t="str">
        <f>[3]Enums!$A$144</f>
        <v>1.1.0</v>
      </c>
      <c r="B137">
        <v>3</v>
      </c>
      <c r="C137" t="str">
        <f>Objects!$AD$28</f>
        <v>Mold (Battery Case)</v>
      </c>
      <c r="D137" s="36" t="s">
        <v>57</v>
      </c>
      <c r="E137" s="51"/>
      <c r="F137" s="51" t="s">
        <v>57</v>
      </c>
      <c r="G137" s="52"/>
      <c r="H137" s="39" t="s">
        <v>57</v>
      </c>
    </row>
    <row r="138" spans="1:8" ht="15.75" customHeight="1" x14ac:dyDescent="0.35">
      <c r="A138" s="33"/>
      <c r="D138" s="40"/>
      <c r="E138" s="59"/>
      <c r="F138" s="59"/>
      <c r="G138" s="58"/>
      <c r="H138" s="43"/>
    </row>
    <row r="139" spans="1:8" ht="15.75" customHeight="1" x14ac:dyDescent="0.35">
      <c r="A139" s="33"/>
      <c r="D139" s="40"/>
      <c r="E139" s="41"/>
      <c r="F139" s="59"/>
      <c r="G139" s="42"/>
      <c r="H139" s="43"/>
    </row>
    <row r="140" spans="1:8" ht="15.75" customHeight="1" x14ac:dyDescent="0.35">
      <c r="A140" s="33"/>
      <c r="D140" s="44"/>
      <c r="E140" s="59"/>
      <c r="F140" s="59"/>
      <c r="G140" s="42"/>
      <c r="H140" s="43"/>
    </row>
    <row r="141" spans="1:8" ht="15.75" customHeight="1" thickBot="1" x14ac:dyDescent="0.4">
      <c r="A141" s="33"/>
      <c r="D141" s="45" t="s">
        <v>57</v>
      </c>
      <c r="E141" s="46" t="s">
        <v>57</v>
      </c>
      <c r="F141" s="57" t="s">
        <v>57</v>
      </c>
      <c r="G141" s="47" t="s">
        <v>57</v>
      </c>
      <c r="H141" s="48" t="s">
        <v>57</v>
      </c>
    </row>
    <row r="142" spans="1:8" ht="15.75" customHeight="1" x14ac:dyDescent="0.35">
      <c r="A142" s="33" t="str">
        <f>[3]Enums!$A$144</f>
        <v>1.1.0</v>
      </c>
      <c r="B142">
        <v>3</v>
      </c>
      <c r="C142" t="str">
        <f>Objects!$AD$29</f>
        <v>Mold (Tool Shaft)</v>
      </c>
      <c r="D142" s="36" t="s">
        <v>57</v>
      </c>
      <c r="E142" s="51" t="s">
        <v>57</v>
      </c>
      <c r="F142" s="51"/>
      <c r="G142" s="52" t="s">
        <v>57</v>
      </c>
      <c r="H142" s="39" t="s">
        <v>57</v>
      </c>
    </row>
    <row r="143" spans="1:8" ht="15.75" customHeight="1" x14ac:dyDescent="0.35">
      <c r="A143" s="33"/>
      <c r="D143" s="44" t="s">
        <v>57</v>
      </c>
      <c r="E143" s="59" t="s">
        <v>57</v>
      </c>
      <c r="F143" s="59"/>
      <c r="G143" s="58" t="s">
        <v>57</v>
      </c>
      <c r="H143" s="54" t="s">
        <v>57</v>
      </c>
    </row>
    <row r="144" spans="1:8" ht="15.75" customHeight="1" x14ac:dyDescent="0.35">
      <c r="A144" s="33"/>
      <c r="D144" s="44" t="s">
        <v>57</v>
      </c>
      <c r="E144" s="59" t="s">
        <v>57</v>
      </c>
      <c r="F144" s="59"/>
      <c r="G144" s="58" t="s">
        <v>57</v>
      </c>
      <c r="H144" s="54" t="s">
        <v>57</v>
      </c>
    </row>
    <row r="145" spans="1:8" ht="15.75" customHeight="1" x14ac:dyDescent="0.35">
      <c r="A145" s="33"/>
      <c r="D145" s="44" t="s">
        <v>57</v>
      </c>
      <c r="E145" s="59" t="s">
        <v>57</v>
      </c>
      <c r="F145" s="59"/>
      <c r="G145" s="58" t="s">
        <v>57</v>
      </c>
      <c r="H145" s="54" t="s">
        <v>57</v>
      </c>
    </row>
    <row r="146" spans="1:8" ht="15.75" customHeight="1" thickBot="1" x14ac:dyDescent="0.4">
      <c r="A146" s="33"/>
      <c r="D146" s="45" t="s">
        <v>57</v>
      </c>
      <c r="E146" s="46" t="s">
        <v>57</v>
      </c>
      <c r="F146" s="57"/>
      <c r="G146" s="47" t="s">
        <v>57</v>
      </c>
      <c r="H146" s="48" t="s">
        <v>57</v>
      </c>
    </row>
    <row r="147" spans="1:8" ht="15.75" customHeight="1" x14ac:dyDescent="0.35">
      <c r="A147" s="33" t="str">
        <f>[3]Enums!$A$144</f>
        <v>1.1.0</v>
      </c>
      <c r="B147">
        <v>3</v>
      </c>
      <c r="C147" t="str">
        <f>Objects!$AD$30</f>
        <v>Mold (Lighter Body)</v>
      </c>
      <c r="D147" s="36" t="s">
        <v>57</v>
      </c>
      <c r="E147" s="51"/>
      <c r="F147" s="51" t="s">
        <v>57</v>
      </c>
      <c r="G147" s="52" t="s">
        <v>57</v>
      </c>
      <c r="H147" s="39" t="s">
        <v>57</v>
      </c>
    </row>
    <row r="148" spans="1:8" ht="15.75" customHeight="1" x14ac:dyDescent="0.35">
      <c r="A148" s="33"/>
      <c r="D148" s="44"/>
      <c r="E148" s="59" t="s">
        <v>57</v>
      </c>
      <c r="F148" s="59"/>
      <c r="G148" s="58" t="s">
        <v>57</v>
      </c>
      <c r="H148" s="54" t="s">
        <v>57</v>
      </c>
    </row>
    <row r="149" spans="1:8" ht="15.75" customHeight="1" x14ac:dyDescent="0.35">
      <c r="A149" s="33"/>
      <c r="D149" s="44" t="s">
        <v>57</v>
      </c>
      <c r="E149" s="59"/>
      <c r="F149" s="59" t="s">
        <v>57</v>
      </c>
      <c r="G149" s="58"/>
      <c r="H149" s="54" t="s">
        <v>57</v>
      </c>
    </row>
    <row r="150" spans="1:8" ht="15.75" customHeight="1" x14ac:dyDescent="0.35">
      <c r="A150" s="33"/>
      <c r="D150" s="44" t="s">
        <v>57</v>
      </c>
      <c r="E150" s="59" t="s">
        <v>57</v>
      </c>
      <c r="F150" s="59"/>
      <c r="G150" s="58"/>
      <c r="H150" s="54"/>
    </row>
    <row r="151" spans="1:8" ht="15.75" customHeight="1" thickBot="1" x14ac:dyDescent="0.4">
      <c r="A151" s="33"/>
      <c r="D151" s="45" t="s">
        <v>57</v>
      </c>
      <c r="E151" s="46" t="s">
        <v>57</v>
      </c>
      <c r="F151" s="57" t="s">
        <v>57</v>
      </c>
      <c r="G151" s="47"/>
      <c r="H151" s="48"/>
    </row>
    <row r="152" spans="1:8" ht="15.75" customHeight="1" x14ac:dyDescent="0.35">
      <c r="A152" s="33" t="str">
        <f>[3]Enums!$A$144</f>
        <v>1.1.0</v>
      </c>
      <c r="B152">
        <v>3</v>
      </c>
      <c r="C152" t="str">
        <f>Objects!$AD$31</f>
        <v>Mold (Cell Phone Case)</v>
      </c>
      <c r="D152" s="50" t="s">
        <v>57</v>
      </c>
      <c r="E152" s="51" t="s">
        <v>57</v>
      </c>
      <c r="F152" s="51" t="s">
        <v>57</v>
      </c>
      <c r="G152" s="52" t="s">
        <v>57</v>
      </c>
      <c r="H152" s="39" t="s">
        <v>57</v>
      </c>
    </row>
    <row r="153" spans="1:8" ht="15.75" customHeight="1" x14ac:dyDescent="0.35">
      <c r="A153" s="33"/>
      <c r="D153" s="44" t="s">
        <v>57</v>
      </c>
      <c r="E153" s="59" t="s">
        <v>57</v>
      </c>
      <c r="F153" s="59"/>
      <c r="G153" s="58"/>
      <c r="H153" s="54" t="s">
        <v>57</v>
      </c>
    </row>
    <row r="154" spans="1:8" ht="15.75" customHeight="1" x14ac:dyDescent="0.35">
      <c r="A154" s="33"/>
      <c r="D154" s="44" t="s">
        <v>57</v>
      </c>
      <c r="E154" s="59" t="s">
        <v>57</v>
      </c>
      <c r="F154" s="59"/>
      <c r="G154" s="58"/>
      <c r="H154" s="54" t="s">
        <v>57</v>
      </c>
    </row>
    <row r="155" spans="1:8" ht="15.75" customHeight="1" x14ac:dyDescent="0.35">
      <c r="A155" s="33"/>
      <c r="D155" s="44" t="s">
        <v>57</v>
      </c>
      <c r="E155" s="59" t="s">
        <v>57</v>
      </c>
      <c r="F155" s="59"/>
      <c r="G155" s="58"/>
      <c r="H155" s="54" t="s">
        <v>57</v>
      </c>
    </row>
    <row r="156" spans="1:8" ht="15.75" customHeight="1" thickBot="1" x14ac:dyDescent="0.4">
      <c r="A156" s="33"/>
      <c r="D156" s="45" t="s">
        <v>57</v>
      </c>
      <c r="E156" s="46" t="s">
        <v>57</v>
      </c>
      <c r="F156" s="57" t="s">
        <v>57</v>
      </c>
      <c r="G156" s="56" t="s">
        <v>57</v>
      </c>
      <c r="H156" s="55" t="s">
        <v>57</v>
      </c>
    </row>
    <row r="157" spans="1:8" ht="15.75" customHeight="1" x14ac:dyDescent="0.35">
      <c r="A157" s="33" t="str">
        <f>[3]Enums!$A$144</f>
        <v>1.1.0</v>
      </c>
      <c r="B157">
        <v>3</v>
      </c>
      <c r="C157" t="str">
        <f>Objects!$AD$32</f>
        <v>Mold (Walky Talky Case)</v>
      </c>
      <c r="D157" s="50" t="s">
        <v>57</v>
      </c>
      <c r="E157" s="51" t="s">
        <v>57</v>
      </c>
      <c r="F157" s="51" t="s">
        <v>57</v>
      </c>
      <c r="G157" s="52"/>
      <c r="H157" s="39" t="s">
        <v>57</v>
      </c>
    </row>
    <row r="158" spans="1:8" ht="15.75" customHeight="1" x14ac:dyDescent="0.35">
      <c r="A158" s="33"/>
      <c r="D158" s="44" t="s">
        <v>57</v>
      </c>
      <c r="E158" s="59" t="s">
        <v>57</v>
      </c>
      <c r="F158" s="59" t="s">
        <v>57</v>
      </c>
      <c r="G158" s="58"/>
      <c r="H158" s="54" t="s">
        <v>57</v>
      </c>
    </row>
    <row r="159" spans="1:8" ht="15.75" customHeight="1" x14ac:dyDescent="0.35">
      <c r="A159" s="33"/>
      <c r="D159" s="44" t="s">
        <v>57</v>
      </c>
      <c r="E159" s="59" t="s">
        <v>57</v>
      </c>
      <c r="F159" s="59"/>
      <c r="G159" s="58"/>
      <c r="H159" s="54" t="s">
        <v>57</v>
      </c>
    </row>
    <row r="160" spans="1:8" ht="15.75" customHeight="1" x14ac:dyDescent="0.35">
      <c r="A160" s="33"/>
      <c r="D160" s="44" t="s">
        <v>57</v>
      </c>
      <c r="E160" s="59" t="s">
        <v>57</v>
      </c>
      <c r="F160" s="59"/>
      <c r="G160" s="58"/>
      <c r="H160" s="54" t="s">
        <v>57</v>
      </c>
    </row>
    <row r="161" spans="1:8" ht="15.75" customHeight="1" thickBot="1" x14ac:dyDescent="0.4">
      <c r="A161" s="33"/>
      <c r="D161" s="45" t="s">
        <v>57</v>
      </c>
      <c r="E161" s="46" t="s">
        <v>57</v>
      </c>
      <c r="F161" s="57"/>
      <c r="G161" s="56"/>
      <c r="H161" s="55" t="s">
        <v>57</v>
      </c>
    </row>
    <row r="162" spans="1:8" ht="15.75" customHeight="1" x14ac:dyDescent="0.35">
      <c r="A162" s="33" t="str">
        <f>[3]Enums!$A$144</f>
        <v>1.1.0</v>
      </c>
      <c r="B162">
        <v>3</v>
      </c>
      <c r="C162" t="str">
        <f>Objects!$AD$33</f>
        <v>Mold (HAM Radio Case)</v>
      </c>
      <c r="D162" s="36" t="s">
        <v>57</v>
      </c>
      <c r="E162" s="51" t="s">
        <v>57</v>
      </c>
      <c r="F162" s="51" t="s">
        <v>57</v>
      </c>
      <c r="G162" s="52"/>
      <c r="H162" s="53" t="s">
        <v>57</v>
      </c>
    </row>
    <row r="163" spans="1:8" ht="15.75" customHeight="1" x14ac:dyDescent="0.35">
      <c r="A163" s="33"/>
      <c r="D163" s="44" t="s">
        <v>57</v>
      </c>
      <c r="E163" s="59" t="s">
        <v>57</v>
      </c>
      <c r="F163" s="59" t="s">
        <v>57</v>
      </c>
      <c r="G163" s="58"/>
      <c r="H163" s="54" t="s">
        <v>57</v>
      </c>
    </row>
    <row r="164" spans="1:8" ht="15.75" customHeight="1" x14ac:dyDescent="0.35">
      <c r="A164" s="33"/>
      <c r="D164" s="44"/>
      <c r="E164" s="59"/>
      <c r="F164" s="59"/>
      <c r="G164" s="58"/>
      <c r="H164" s="54" t="s">
        <v>57</v>
      </c>
    </row>
    <row r="165" spans="1:8" ht="15.75" customHeight="1" x14ac:dyDescent="0.35">
      <c r="A165" s="33"/>
      <c r="D165" s="44"/>
      <c r="E165" s="59"/>
      <c r="F165" s="59"/>
      <c r="G165" s="58"/>
      <c r="H165" s="54" t="s">
        <v>57</v>
      </c>
    </row>
    <row r="166" spans="1:8" ht="15.75" customHeight="1" thickBot="1" x14ac:dyDescent="0.4">
      <c r="A166" s="33"/>
      <c r="D166" s="45"/>
      <c r="E166" s="46"/>
      <c r="F166" s="57"/>
      <c r="G166" s="47"/>
      <c r="H166" s="55" t="s">
        <v>57</v>
      </c>
    </row>
    <row r="167" spans="1:8" ht="15.75" customHeight="1" x14ac:dyDescent="0.35">
      <c r="A167" s="33" t="str">
        <f>[3]Enums!$A$156</f>
        <v>1.3.5</v>
      </c>
      <c r="B167">
        <v>3</v>
      </c>
      <c r="C167" t="str">
        <f>Objects!$AD$34</f>
        <v>Mold (Air Quality Detector Case)</v>
      </c>
      <c r="D167" s="36"/>
      <c r="E167" s="51"/>
      <c r="F167" s="51" t="s">
        <v>57</v>
      </c>
      <c r="G167" s="52" t="s">
        <v>57</v>
      </c>
      <c r="H167" s="53" t="s">
        <v>57</v>
      </c>
    </row>
    <row r="168" spans="1:8" ht="15.75" customHeight="1" x14ac:dyDescent="0.35">
      <c r="A168" s="33"/>
      <c r="D168" s="44"/>
      <c r="E168" s="59"/>
      <c r="F168" s="59" t="s">
        <v>57</v>
      </c>
      <c r="G168" s="58" t="s">
        <v>57</v>
      </c>
      <c r="H168" s="54" t="s">
        <v>57</v>
      </c>
    </row>
    <row r="169" spans="1:8" ht="15.75" customHeight="1" x14ac:dyDescent="0.35">
      <c r="A169" s="33"/>
      <c r="D169" s="44" t="s">
        <v>57</v>
      </c>
      <c r="E169" s="59" t="s">
        <v>57</v>
      </c>
      <c r="F169" s="59"/>
      <c r="G169" s="58" t="s">
        <v>57</v>
      </c>
      <c r="H169" s="54" t="s">
        <v>57</v>
      </c>
    </row>
    <row r="170" spans="1:8" ht="15.75" customHeight="1" x14ac:dyDescent="0.35">
      <c r="A170" s="33"/>
      <c r="D170" s="44" t="s">
        <v>57</v>
      </c>
      <c r="E170" s="59" t="s">
        <v>57</v>
      </c>
      <c r="F170" s="59" t="s">
        <v>57</v>
      </c>
      <c r="G170" s="58"/>
      <c r="H170" s="54" t="s">
        <v>57</v>
      </c>
    </row>
    <row r="171" spans="1:8" ht="15.75" customHeight="1" thickBot="1" x14ac:dyDescent="0.4">
      <c r="A171" s="33"/>
      <c r="D171" s="45" t="s">
        <v>57</v>
      </c>
      <c r="E171" s="46" t="s">
        <v>57</v>
      </c>
      <c r="F171" s="57" t="s">
        <v>57</v>
      </c>
      <c r="G171" s="47" t="s">
        <v>57</v>
      </c>
      <c r="H171" s="55"/>
    </row>
    <row r="172" spans="1:8" ht="15.75" customHeight="1" x14ac:dyDescent="0.35">
      <c r="A172" s="33"/>
    </row>
    <row r="173" spans="1:8" ht="15.75" customHeight="1" x14ac:dyDescent="0.35">
      <c r="A173" s="33"/>
    </row>
    <row r="174" spans="1:8" ht="15.75" customHeight="1" x14ac:dyDescent="0.35">
      <c r="A174" s="33"/>
    </row>
    <row r="175" spans="1:8" ht="15.75" customHeight="1" x14ac:dyDescent="0.35">
      <c r="A175" s="33"/>
    </row>
    <row r="176" spans="1:8" ht="15.75" customHeight="1" x14ac:dyDescent="0.35">
      <c r="A176" s="33"/>
    </row>
    <row r="177" spans="1:1" ht="15.75" customHeight="1" x14ac:dyDescent="0.35">
      <c r="A177" s="33"/>
    </row>
    <row r="178" spans="1:1" ht="15.75" customHeight="1" x14ac:dyDescent="0.35">
      <c r="A178" s="33"/>
    </row>
    <row r="179" spans="1:1" ht="15.75" customHeight="1" x14ac:dyDescent="0.35">
      <c r="A179" s="33"/>
    </row>
    <row r="180" spans="1:1" ht="15.75" customHeight="1" x14ac:dyDescent="0.35">
      <c r="A180" s="33"/>
    </row>
    <row r="181" spans="1:1" ht="15.75" customHeight="1" x14ac:dyDescent="0.35">
      <c r="A181" s="33"/>
    </row>
    <row r="182" spans="1:1" ht="15.75" customHeight="1" x14ac:dyDescent="0.35">
      <c r="A182" s="33"/>
    </row>
    <row r="183" spans="1:1" ht="15.75" customHeight="1" x14ac:dyDescent="0.35">
      <c r="A183" s="33"/>
    </row>
    <row r="184" spans="1:1" ht="15.75" customHeight="1" x14ac:dyDescent="0.35">
      <c r="A184" s="33"/>
    </row>
    <row r="185" spans="1:1" ht="15.75" customHeight="1" x14ac:dyDescent="0.35">
      <c r="A185" s="33"/>
    </row>
    <row r="186" spans="1:1" ht="15.75" customHeight="1" x14ac:dyDescent="0.35">
      <c r="A186" s="33"/>
    </row>
    <row r="187" spans="1:1" ht="15.75" customHeight="1" x14ac:dyDescent="0.35">
      <c r="A187" s="33"/>
    </row>
    <row r="188" spans="1:1" ht="15.75" customHeight="1" x14ac:dyDescent="0.35">
      <c r="A188" s="33"/>
    </row>
    <row r="189" spans="1:1" ht="15.75" customHeight="1" x14ac:dyDescent="0.35">
      <c r="A189" s="33"/>
    </row>
    <row r="190" spans="1:1" ht="15.75" customHeight="1" x14ac:dyDescent="0.35">
      <c r="A190" s="33"/>
    </row>
    <row r="191" spans="1:1" ht="15.75" customHeight="1" x14ac:dyDescent="0.35">
      <c r="A191" s="33"/>
    </row>
    <row r="192" spans="1:1" ht="15.75" customHeight="1" x14ac:dyDescent="0.35">
      <c r="A192" s="33"/>
    </row>
    <row r="193" spans="1:1" ht="15.75" customHeight="1" x14ac:dyDescent="0.35">
      <c r="A193" s="33"/>
    </row>
    <row r="194" spans="1:1" ht="15.75" customHeight="1" x14ac:dyDescent="0.35">
      <c r="A194" s="33"/>
    </row>
    <row r="195" spans="1:1" ht="15.75" customHeight="1" x14ac:dyDescent="0.35">
      <c r="A195" s="33"/>
    </row>
    <row r="196" spans="1:1" ht="15.75" customHeight="1" x14ac:dyDescent="0.35">
      <c r="A196" s="33"/>
    </row>
    <row r="197" spans="1:1" ht="15.75" customHeight="1" x14ac:dyDescent="0.35">
      <c r="A197" s="33"/>
    </row>
    <row r="198" spans="1:1" ht="15.75" customHeight="1" x14ac:dyDescent="0.35">
      <c r="A198" s="33"/>
    </row>
    <row r="199" spans="1:1" ht="15.75" customHeight="1" x14ac:dyDescent="0.35">
      <c r="A199" s="33"/>
    </row>
    <row r="200" spans="1:1" ht="15.75" customHeight="1" x14ac:dyDescent="0.35">
      <c r="A200" s="33"/>
    </row>
    <row r="201" spans="1:1" ht="15.75" customHeight="1" x14ac:dyDescent="0.35">
      <c r="A201" s="33"/>
    </row>
    <row r="202" spans="1:1" ht="15.75" customHeight="1" x14ac:dyDescent="0.35">
      <c r="A202" s="33"/>
    </row>
    <row r="203" spans="1:1" ht="15.75" customHeight="1" x14ac:dyDescent="0.35">
      <c r="A203" s="33"/>
    </row>
    <row r="204" spans="1:1" ht="15.75" customHeight="1" x14ac:dyDescent="0.35">
      <c r="A204" s="33"/>
    </row>
    <row r="205" spans="1:1" ht="15.75" customHeight="1" x14ac:dyDescent="0.35">
      <c r="A205" s="33"/>
    </row>
    <row r="206" spans="1:1" ht="15.75" customHeight="1" x14ac:dyDescent="0.35">
      <c r="A206" s="33"/>
    </row>
    <row r="207" spans="1:1" ht="15.75" customHeight="1" x14ac:dyDescent="0.35">
      <c r="A207" s="33"/>
    </row>
    <row r="208" spans="1:1" ht="15.75" customHeight="1" x14ac:dyDescent="0.35">
      <c r="A208" s="33"/>
    </row>
    <row r="209" spans="1:1" ht="15.75" customHeight="1" x14ac:dyDescent="0.35">
      <c r="A209" s="33"/>
    </row>
    <row r="210" spans="1:1" ht="15.75" customHeight="1" x14ac:dyDescent="0.35">
      <c r="A210" s="33"/>
    </row>
    <row r="211" spans="1:1" ht="15.75" customHeight="1" x14ac:dyDescent="0.35">
      <c r="A211" s="33"/>
    </row>
    <row r="212" spans="1:1" ht="15.75" customHeight="1" x14ac:dyDescent="0.35">
      <c r="A212" s="33"/>
    </row>
    <row r="213" spans="1:1" ht="15.75" customHeight="1" x14ac:dyDescent="0.35">
      <c r="A213" s="33"/>
    </row>
    <row r="214" spans="1:1" ht="15.75" customHeight="1" x14ac:dyDescent="0.35">
      <c r="A214" s="33"/>
    </row>
    <row r="215" spans="1:1" ht="15.75" customHeight="1" x14ac:dyDescent="0.35">
      <c r="A215" s="33"/>
    </row>
    <row r="216" spans="1:1" ht="15.75" customHeight="1" x14ac:dyDescent="0.35">
      <c r="A216" s="33"/>
    </row>
    <row r="217" spans="1:1" ht="15.75" customHeight="1" x14ac:dyDescent="0.35">
      <c r="A217" s="33"/>
    </row>
    <row r="218" spans="1:1" ht="15.75" customHeight="1" x14ac:dyDescent="0.35">
      <c r="A218" s="33"/>
    </row>
    <row r="219" spans="1:1" ht="15.75" customHeight="1" x14ac:dyDescent="0.35">
      <c r="A219" s="33"/>
    </row>
    <row r="220" spans="1:1" ht="15.75" customHeight="1" x14ac:dyDescent="0.35">
      <c r="A220" s="33"/>
    </row>
    <row r="221" spans="1:1" ht="15.75" customHeight="1" x14ac:dyDescent="0.35">
      <c r="A221" s="33"/>
    </row>
    <row r="222" spans="1:1" ht="15.75" customHeight="1" x14ac:dyDescent="0.35">
      <c r="A222" s="33"/>
    </row>
    <row r="223" spans="1:1" ht="15.75" customHeight="1" x14ac:dyDescent="0.35">
      <c r="A223" s="33"/>
    </row>
    <row r="224" spans="1:1" ht="15.75" customHeight="1" x14ac:dyDescent="0.35">
      <c r="A224" s="33"/>
    </row>
    <row r="225" spans="1:1" ht="15.75" customHeight="1" x14ac:dyDescent="0.35">
      <c r="A225" s="33"/>
    </row>
    <row r="226" spans="1:1" ht="15.75" customHeight="1" x14ac:dyDescent="0.35">
      <c r="A226" s="33"/>
    </row>
    <row r="227" spans="1:1" ht="15.75" customHeight="1" x14ac:dyDescent="0.35">
      <c r="A227" s="33"/>
    </row>
    <row r="228" spans="1:1" ht="15.75" customHeight="1" x14ac:dyDescent="0.35">
      <c r="A228" s="33"/>
    </row>
    <row r="229" spans="1:1" ht="15.75" customHeight="1" x14ac:dyDescent="0.35">
      <c r="A229" s="33"/>
    </row>
    <row r="230" spans="1:1" ht="15.75" customHeight="1" x14ac:dyDescent="0.35">
      <c r="A230" s="33"/>
    </row>
    <row r="231" spans="1:1" ht="15.75" customHeight="1" x14ac:dyDescent="0.35">
      <c r="A231" s="33"/>
    </row>
    <row r="232" spans="1:1" ht="15.75" customHeight="1" x14ac:dyDescent="0.35">
      <c r="A232" s="33"/>
    </row>
    <row r="233" spans="1:1" ht="15.75" customHeight="1" x14ac:dyDescent="0.35">
      <c r="A233" s="33"/>
    </row>
    <row r="234" spans="1:1" ht="15.75" customHeight="1" x14ac:dyDescent="0.35">
      <c r="A234" s="33"/>
    </row>
    <row r="235" spans="1:1" ht="15.75" customHeight="1" x14ac:dyDescent="0.35">
      <c r="A235" s="33"/>
    </row>
    <row r="236" spans="1:1" ht="15.75" customHeight="1" x14ac:dyDescent="0.35">
      <c r="A236" s="33"/>
    </row>
    <row r="237" spans="1:1" ht="15.75" customHeight="1" x14ac:dyDescent="0.35">
      <c r="A237" s="33"/>
    </row>
    <row r="238" spans="1:1" ht="15.75" customHeight="1" x14ac:dyDescent="0.35">
      <c r="A238" s="33"/>
    </row>
    <row r="239" spans="1:1" ht="15.75" customHeight="1" x14ac:dyDescent="0.35">
      <c r="A239" s="33"/>
    </row>
    <row r="240" spans="1:1" ht="15.75" customHeight="1" x14ac:dyDescent="0.35">
      <c r="A240" s="33"/>
    </row>
    <row r="241" spans="1:1" ht="15.75" customHeight="1" x14ac:dyDescent="0.35">
      <c r="A241" s="33"/>
    </row>
    <row r="242" spans="1:1" ht="15.75" customHeight="1" x14ac:dyDescent="0.35">
      <c r="A242" s="33"/>
    </row>
    <row r="243" spans="1:1" ht="15.75" customHeight="1" x14ac:dyDescent="0.35">
      <c r="A243" s="33"/>
    </row>
    <row r="244" spans="1:1" ht="15.75" customHeight="1" x14ac:dyDescent="0.35">
      <c r="A244" s="33"/>
    </row>
    <row r="245" spans="1:1" ht="15.75" customHeight="1" x14ac:dyDescent="0.35">
      <c r="A245" s="33"/>
    </row>
    <row r="246" spans="1:1" ht="15.75" customHeight="1" x14ac:dyDescent="0.35">
      <c r="A246" s="33"/>
    </row>
    <row r="247" spans="1:1" ht="15.75" customHeight="1" x14ac:dyDescent="0.35">
      <c r="A247" s="33"/>
    </row>
    <row r="248" spans="1:1" ht="15.75" customHeight="1" x14ac:dyDescent="0.35">
      <c r="A248" s="33"/>
    </row>
    <row r="249" spans="1:1" ht="15.75" customHeight="1" x14ac:dyDescent="0.35">
      <c r="A249" s="33"/>
    </row>
    <row r="250" spans="1:1" ht="15.75" customHeight="1" x14ac:dyDescent="0.35">
      <c r="A250" s="33"/>
    </row>
    <row r="251" spans="1:1" ht="15.75" customHeight="1" x14ac:dyDescent="0.35">
      <c r="A251" s="33"/>
    </row>
    <row r="252" spans="1:1" ht="15.75" customHeight="1" x14ac:dyDescent="0.35">
      <c r="A252" s="33"/>
    </row>
    <row r="253" spans="1:1" ht="15.75" customHeight="1" x14ac:dyDescent="0.35">
      <c r="A253" s="33"/>
    </row>
    <row r="254" spans="1:1" ht="15.75" customHeight="1" x14ac:dyDescent="0.35">
      <c r="A254" s="33"/>
    </row>
    <row r="255" spans="1:1" ht="15.75" customHeight="1" x14ac:dyDescent="0.35">
      <c r="A255" s="33"/>
    </row>
    <row r="256" spans="1:1" ht="15.75" customHeight="1" x14ac:dyDescent="0.35">
      <c r="A256" s="33"/>
    </row>
    <row r="257" spans="1:1" ht="15.75" customHeight="1" x14ac:dyDescent="0.35">
      <c r="A257" s="33"/>
    </row>
    <row r="258" spans="1:1" ht="15.75" customHeight="1" x14ac:dyDescent="0.35">
      <c r="A258" s="33"/>
    </row>
    <row r="259" spans="1:1" ht="15.75" customHeight="1" x14ac:dyDescent="0.35">
      <c r="A259" s="33"/>
    </row>
    <row r="260" spans="1:1" ht="15.75" customHeight="1" x14ac:dyDescent="0.35">
      <c r="A260" s="33"/>
    </row>
    <row r="261" spans="1:1" ht="15.75" customHeight="1" x14ac:dyDescent="0.35">
      <c r="A261" s="33"/>
    </row>
    <row r="262" spans="1:1" ht="15.75" customHeight="1" x14ac:dyDescent="0.35">
      <c r="A262" s="33"/>
    </row>
    <row r="263" spans="1:1" ht="15.75" customHeight="1" x14ac:dyDescent="0.35">
      <c r="A263" s="33"/>
    </row>
    <row r="264" spans="1:1" ht="15.75" customHeight="1" x14ac:dyDescent="0.35">
      <c r="A264" s="33"/>
    </row>
    <row r="265" spans="1:1" ht="15.75" customHeight="1" x14ac:dyDescent="0.35">
      <c r="A265" s="33"/>
    </row>
    <row r="266" spans="1:1" ht="15.75" customHeight="1" x14ac:dyDescent="0.35">
      <c r="A266" s="33"/>
    </row>
    <row r="267" spans="1:1" ht="15.75" customHeight="1" x14ac:dyDescent="0.35">
      <c r="A267" s="33"/>
    </row>
    <row r="268" spans="1:1" ht="15.75" customHeight="1" x14ac:dyDescent="0.35">
      <c r="A268" s="33"/>
    </row>
    <row r="269" spans="1:1" ht="15.75" customHeight="1" x14ac:dyDescent="0.35">
      <c r="A269" s="33"/>
    </row>
    <row r="270" spans="1:1" ht="15.75" customHeight="1" x14ac:dyDescent="0.35">
      <c r="A270" s="33"/>
    </row>
    <row r="271" spans="1:1" ht="15.75" customHeight="1" x14ac:dyDescent="0.35">
      <c r="A271" s="33"/>
    </row>
    <row r="272" spans="1:1" ht="15.75" customHeight="1" x14ac:dyDescent="0.35">
      <c r="A272" s="33"/>
    </row>
    <row r="273" spans="1:1" ht="15.75" customHeight="1" x14ac:dyDescent="0.35">
      <c r="A273" s="33"/>
    </row>
    <row r="274" spans="1:1" ht="15.75" customHeight="1" x14ac:dyDescent="0.35">
      <c r="A274" s="33"/>
    </row>
    <row r="275" spans="1:1" ht="15.75" customHeight="1" x14ac:dyDescent="0.35">
      <c r="A275" s="33"/>
    </row>
    <row r="276" spans="1:1" ht="15.75" customHeight="1" x14ac:dyDescent="0.35">
      <c r="A276" s="33"/>
    </row>
    <row r="277" spans="1:1" ht="15.75" customHeight="1" x14ac:dyDescent="0.35">
      <c r="A277" s="33"/>
    </row>
    <row r="278" spans="1:1" ht="15.75" customHeight="1" x14ac:dyDescent="0.35">
      <c r="A278" s="33"/>
    </row>
    <row r="279" spans="1:1" ht="15.75" customHeight="1" x14ac:dyDescent="0.35">
      <c r="A279" s="33"/>
    </row>
    <row r="280" spans="1:1" ht="15.75" customHeight="1" x14ac:dyDescent="0.35">
      <c r="A280" s="33"/>
    </row>
    <row r="281" spans="1:1" ht="15.75" customHeight="1" x14ac:dyDescent="0.35">
      <c r="A281" s="33"/>
    </row>
    <row r="282" spans="1:1" ht="15.75" customHeight="1" x14ac:dyDescent="0.35">
      <c r="A282" s="33"/>
    </row>
    <row r="283" spans="1:1" ht="15.75" customHeight="1" x14ac:dyDescent="0.35">
      <c r="A283" s="33"/>
    </row>
    <row r="284" spans="1:1" ht="15.75" customHeight="1" x14ac:dyDescent="0.35">
      <c r="A284" s="33"/>
    </row>
    <row r="285" spans="1:1" ht="15.75" customHeight="1" x14ac:dyDescent="0.35">
      <c r="A285" s="33"/>
    </row>
    <row r="286" spans="1:1" ht="15.75" customHeight="1" x14ac:dyDescent="0.35">
      <c r="A286" s="33"/>
    </row>
    <row r="287" spans="1:1" ht="15.75" customHeight="1" x14ac:dyDescent="0.35">
      <c r="A287" s="33"/>
    </row>
    <row r="288" spans="1:1" ht="15.75" customHeight="1" x14ac:dyDescent="0.35">
      <c r="A288" s="33"/>
    </row>
    <row r="289" spans="1:1" ht="15.75" customHeight="1" x14ac:dyDescent="0.35">
      <c r="A289" s="33"/>
    </row>
    <row r="290" spans="1:1" ht="15.75" customHeight="1" x14ac:dyDescent="0.35">
      <c r="A290" s="33"/>
    </row>
    <row r="291" spans="1:1" ht="15.75" customHeight="1" x14ac:dyDescent="0.35">
      <c r="A291" s="33"/>
    </row>
    <row r="292" spans="1:1" ht="15.75" customHeight="1" x14ac:dyDescent="0.35">
      <c r="A292" s="33"/>
    </row>
    <row r="293" spans="1:1" ht="15.75" customHeight="1" x14ac:dyDescent="0.35">
      <c r="A293" s="33"/>
    </row>
    <row r="294" spans="1:1" ht="15.75" customHeight="1" x14ac:dyDescent="0.35">
      <c r="A294" s="33"/>
    </row>
    <row r="295" spans="1:1" ht="15.75" customHeight="1" x14ac:dyDescent="0.35">
      <c r="A295" s="33"/>
    </row>
    <row r="296" spans="1:1" ht="15.75" customHeight="1" x14ac:dyDescent="0.35">
      <c r="A296" s="33"/>
    </row>
    <row r="297" spans="1:1" ht="15.75" customHeight="1" x14ac:dyDescent="0.35">
      <c r="A297" s="33"/>
    </row>
    <row r="298" spans="1:1" ht="15.75" customHeight="1" x14ac:dyDescent="0.35">
      <c r="A298" s="33"/>
    </row>
    <row r="299" spans="1:1" ht="15.75" customHeight="1" x14ac:dyDescent="0.35">
      <c r="A299" s="33"/>
    </row>
    <row r="300" spans="1:1" ht="15.75" customHeight="1" x14ac:dyDescent="0.35">
      <c r="A300" s="33"/>
    </row>
    <row r="301" spans="1:1" ht="15.75" customHeight="1" x14ac:dyDescent="0.35">
      <c r="A301" s="33"/>
    </row>
    <row r="302" spans="1:1" ht="15.75" customHeight="1" x14ac:dyDescent="0.35">
      <c r="A302" s="33"/>
    </row>
    <row r="303" spans="1:1" ht="15.75" customHeight="1" x14ac:dyDescent="0.35">
      <c r="A303" s="33"/>
    </row>
    <row r="304" spans="1:1" ht="15.75" customHeight="1" x14ac:dyDescent="0.35">
      <c r="A304" s="33"/>
    </row>
    <row r="305" spans="1:1" ht="15.75" customHeight="1" x14ac:dyDescent="0.35">
      <c r="A305" s="33"/>
    </row>
    <row r="306" spans="1:1" ht="15.75" customHeight="1" x14ac:dyDescent="0.35">
      <c r="A306" s="33"/>
    </row>
    <row r="307" spans="1:1" ht="15.75" customHeight="1" x14ac:dyDescent="0.35">
      <c r="A307" s="33"/>
    </row>
    <row r="308" spans="1:1" ht="15.75" customHeight="1" x14ac:dyDescent="0.35">
      <c r="A308" s="33"/>
    </row>
    <row r="309" spans="1:1" ht="15.75" customHeight="1" x14ac:dyDescent="0.35">
      <c r="A309" s="33"/>
    </row>
    <row r="310" spans="1:1" ht="15.75" customHeight="1" x14ac:dyDescent="0.35">
      <c r="A310" s="33"/>
    </row>
    <row r="311" spans="1:1" ht="15.75" customHeight="1" x14ac:dyDescent="0.35">
      <c r="A311" s="33"/>
    </row>
    <row r="312" spans="1:1" ht="15.75" customHeight="1" x14ac:dyDescent="0.35">
      <c r="A312" s="33"/>
    </row>
    <row r="313" spans="1:1" ht="15.75" customHeight="1" x14ac:dyDescent="0.35">
      <c r="A313" s="33"/>
    </row>
    <row r="314" spans="1:1" ht="15.75" customHeight="1" x14ac:dyDescent="0.35">
      <c r="A314" s="33"/>
    </row>
    <row r="315" spans="1:1" ht="15.75" customHeight="1" x14ac:dyDescent="0.35">
      <c r="A315" s="33"/>
    </row>
    <row r="316" spans="1:1" ht="15.75" customHeight="1" x14ac:dyDescent="0.35">
      <c r="A316" s="33"/>
    </row>
    <row r="317" spans="1:1" ht="15.75" customHeight="1" x14ac:dyDescent="0.35">
      <c r="A317" s="33"/>
    </row>
    <row r="318" spans="1:1" ht="15.75" customHeight="1" x14ac:dyDescent="0.35">
      <c r="A318" s="33"/>
    </row>
    <row r="319" spans="1:1" ht="15.75" customHeight="1" x14ac:dyDescent="0.35">
      <c r="A319" s="33"/>
    </row>
    <row r="320" spans="1:1" ht="15.75" customHeight="1" x14ac:dyDescent="0.35">
      <c r="A320" s="33"/>
    </row>
    <row r="321" spans="1:1" ht="15.75" customHeight="1" x14ac:dyDescent="0.35">
      <c r="A321" s="33"/>
    </row>
    <row r="322" spans="1:1" ht="15.75" customHeight="1" x14ac:dyDescent="0.35">
      <c r="A322" s="33"/>
    </row>
    <row r="323" spans="1:1" ht="15.75" customHeight="1" x14ac:dyDescent="0.35">
      <c r="A323" s="33"/>
    </row>
    <row r="324" spans="1:1" ht="15.75" customHeight="1" x14ac:dyDescent="0.35">
      <c r="A324" s="33"/>
    </row>
    <row r="325" spans="1:1" ht="15.75" customHeight="1" x14ac:dyDescent="0.35">
      <c r="A325" s="33"/>
    </row>
    <row r="326" spans="1:1" ht="15.75" customHeight="1" x14ac:dyDescent="0.35">
      <c r="A326" s="33"/>
    </row>
    <row r="327" spans="1:1" ht="15.75" customHeight="1" x14ac:dyDescent="0.35">
      <c r="A327" s="33"/>
    </row>
    <row r="328" spans="1:1" ht="15.75" customHeight="1" x14ac:dyDescent="0.35">
      <c r="A328" s="33"/>
    </row>
    <row r="329" spans="1:1" ht="15.75" customHeight="1" x14ac:dyDescent="0.35">
      <c r="A329" s="33"/>
    </row>
    <row r="330" spans="1:1" ht="15.75" customHeight="1" x14ac:dyDescent="0.35">
      <c r="A330" s="33"/>
    </row>
    <row r="331" spans="1:1" ht="15.75" customHeight="1" x14ac:dyDescent="0.35">
      <c r="A331" s="33"/>
    </row>
    <row r="332" spans="1:1" ht="15.75" customHeight="1" x14ac:dyDescent="0.35">
      <c r="A332" s="33"/>
    </row>
    <row r="333" spans="1:1" ht="15.75" customHeight="1" x14ac:dyDescent="0.35">
      <c r="A333" s="33"/>
    </row>
    <row r="334" spans="1:1" ht="15.75" customHeight="1" x14ac:dyDescent="0.35">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65625" defaultRowHeight="15.75" customHeight="1" x14ac:dyDescent="0.35"/>
  <cols>
    <col min="2" max="2" width="7.1328125" customWidth="1"/>
    <col min="3" max="3" width="45.59765625" bestFit="1" customWidth="1"/>
    <col min="4" max="6" width="4.265625" style="31" customWidth="1"/>
    <col min="7" max="7" width="4.265625" style="35" customWidth="1"/>
    <col min="8" max="8" width="4.265625" style="31" customWidth="1"/>
    <col min="9" max="9" width="17.265625" style="9"/>
    <col min="11" max="11" width="17.265625" style="9"/>
    <col min="13" max="13" width="17.265625" style="9"/>
    <col min="15" max="15" width="17.265625" style="9"/>
    <col min="17" max="17" width="17.265625" style="9"/>
  </cols>
  <sheetData>
    <row r="1" spans="1:17" ht="15.75" customHeight="1" thickBot="1" x14ac:dyDescent="0.45">
      <c r="A1" s="34" t="str">
        <f>[3]Enums!$A$133</f>
        <v>Version</v>
      </c>
      <c r="B1" s="34" t="s">
        <v>53</v>
      </c>
      <c r="C1" s="34" t="s">
        <v>56</v>
      </c>
      <c r="I1" s="215"/>
      <c r="K1"/>
      <c r="M1"/>
      <c r="O1"/>
      <c r="Q1"/>
    </row>
    <row r="2" spans="1:17" ht="15.75" customHeight="1" x14ac:dyDescent="0.35">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35">
      <c r="A3" s="33"/>
      <c r="D3" s="44" t="s">
        <v>195</v>
      </c>
      <c r="E3" s="59" t="s">
        <v>57</v>
      </c>
      <c r="F3" s="59" t="s">
        <v>195</v>
      </c>
      <c r="G3" s="58" t="s">
        <v>57</v>
      </c>
      <c r="H3" s="54" t="s">
        <v>195</v>
      </c>
      <c r="K3"/>
      <c r="M3"/>
      <c r="O3"/>
      <c r="Q3"/>
    </row>
    <row r="4" spans="1:17" ht="15.75" customHeight="1" x14ac:dyDescent="0.35">
      <c r="A4" s="33"/>
      <c r="D4" s="44" t="s">
        <v>195</v>
      </c>
      <c r="E4" s="59" t="s">
        <v>57</v>
      </c>
      <c r="F4" s="59" t="s">
        <v>195</v>
      </c>
      <c r="G4" s="58" t="s">
        <v>57</v>
      </c>
      <c r="H4" s="54" t="s">
        <v>195</v>
      </c>
      <c r="K4"/>
      <c r="M4"/>
      <c r="O4"/>
      <c r="Q4"/>
    </row>
    <row r="5" spans="1:17" ht="15.75" customHeight="1" x14ac:dyDescent="0.35">
      <c r="A5" s="33"/>
      <c r="D5" s="44" t="s">
        <v>195</v>
      </c>
      <c r="E5" s="59" t="s">
        <v>57</v>
      </c>
      <c r="F5" s="59" t="s">
        <v>195</v>
      </c>
      <c r="G5" s="58" t="s">
        <v>57</v>
      </c>
      <c r="H5" s="54" t="s">
        <v>195</v>
      </c>
      <c r="K5"/>
      <c r="M5"/>
      <c r="O5"/>
      <c r="Q5"/>
    </row>
    <row r="6" spans="1:17" ht="15.75" customHeight="1" thickBot="1" x14ac:dyDescent="0.4">
      <c r="A6" s="33"/>
      <c r="D6" s="45" t="s">
        <v>195</v>
      </c>
      <c r="E6" s="57" t="s">
        <v>57</v>
      </c>
      <c r="F6" s="57" t="s">
        <v>195</v>
      </c>
      <c r="G6" s="56" t="s">
        <v>57</v>
      </c>
      <c r="H6" s="55" t="s">
        <v>195</v>
      </c>
      <c r="K6"/>
      <c r="M6"/>
      <c r="O6"/>
      <c r="Q6"/>
    </row>
    <row r="7" spans="1:17" ht="15.75" customHeight="1" x14ac:dyDescent="0.35">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35">
      <c r="A8" s="33"/>
      <c r="D8" s="44" t="s">
        <v>195</v>
      </c>
      <c r="E8" s="59" t="s">
        <v>57</v>
      </c>
      <c r="F8" s="59" t="s">
        <v>195</v>
      </c>
      <c r="G8" s="58" t="s">
        <v>195</v>
      </c>
      <c r="H8" s="54" t="s">
        <v>195</v>
      </c>
      <c r="K8"/>
      <c r="M8"/>
      <c r="O8"/>
      <c r="Q8"/>
    </row>
    <row r="9" spans="1:17" ht="15.75" customHeight="1" x14ac:dyDescent="0.35">
      <c r="A9" s="33"/>
      <c r="D9" s="44" t="s">
        <v>195</v>
      </c>
      <c r="E9" s="59" t="s">
        <v>195</v>
      </c>
      <c r="F9" s="59" t="s">
        <v>195</v>
      </c>
      <c r="G9" s="58" t="s">
        <v>195</v>
      </c>
      <c r="H9" s="54" t="s">
        <v>195</v>
      </c>
      <c r="K9"/>
      <c r="M9"/>
      <c r="O9"/>
      <c r="Q9"/>
    </row>
    <row r="10" spans="1:17" ht="15.75" customHeight="1" x14ac:dyDescent="0.35">
      <c r="A10" s="33"/>
      <c r="D10" s="44" t="s">
        <v>195</v>
      </c>
      <c r="E10" s="59" t="s">
        <v>195</v>
      </c>
      <c r="F10" s="59" t="s">
        <v>195</v>
      </c>
      <c r="G10" s="58" t="s">
        <v>57</v>
      </c>
      <c r="H10" s="54" t="s">
        <v>195</v>
      </c>
      <c r="K10"/>
      <c r="M10"/>
      <c r="O10"/>
      <c r="Q10"/>
    </row>
    <row r="11" spans="1:17" ht="15.75" customHeight="1" thickBot="1" x14ac:dyDescent="0.4">
      <c r="A11" s="33"/>
      <c r="D11" s="45" t="s">
        <v>195</v>
      </c>
      <c r="E11" s="57" t="s">
        <v>195</v>
      </c>
      <c r="F11" s="57" t="s">
        <v>195</v>
      </c>
      <c r="G11" s="56" t="s">
        <v>195</v>
      </c>
      <c r="H11" s="55" t="s">
        <v>195</v>
      </c>
      <c r="K11"/>
      <c r="M11"/>
      <c r="O11"/>
      <c r="Q11"/>
    </row>
    <row r="12" spans="1:17" ht="15.75" customHeight="1" x14ac:dyDescent="0.35">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35">
      <c r="A13" s="33"/>
      <c r="D13" s="44" t="s">
        <v>57</v>
      </c>
      <c r="E13" s="59" t="s">
        <v>57</v>
      </c>
      <c r="F13" s="59" t="s">
        <v>57</v>
      </c>
      <c r="G13" s="58" t="s">
        <v>195</v>
      </c>
      <c r="H13" s="54" t="s">
        <v>195</v>
      </c>
      <c r="K13"/>
      <c r="M13"/>
      <c r="O13"/>
      <c r="Q13"/>
    </row>
    <row r="14" spans="1:17" ht="15.75" customHeight="1" x14ac:dyDescent="0.35">
      <c r="A14" s="33"/>
      <c r="D14" s="44" t="s">
        <v>195</v>
      </c>
      <c r="E14" s="59" t="s">
        <v>57</v>
      </c>
      <c r="F14" s="59" t="s">
        <v>195</v>
      </c>
      <c r="G14" s="58" t="s">
        <v>57</v>
      </c>
      <c r="H14" s="54" t="s">
        <v>195</v>
      </c>
      <c r="K14"/>
      <c r="M14"/>
      <c r="O14"/>
      <c r="Q14"/>
    </row>
    <row r="15" spans="1:17" ht="15.75" customHeight="1" x14ac:dyDescent="0.35">
      <c r="A15" s="33"/>
      <c r="D15" s="44" t="s">
        <v>195</v>
      </c>
      <c r="E15" s="59" t="s">
        <v>195</v>
      </c>
      <c r="F15" s="59" t="s">
        <v>57</v>
      </c>
      <c r="G15" s="58" t="s">
        <v>57</v>
      </c>
      <c r="H15" s="54" t="s">
        <v>57</v>
      </c>
      <c r="K15"/>
      <c r="M15"/>
      <c r="O15"/>
      <c r="Q15"/>
    </row>
    <row r="16" spans="1:17" ht="15.75" customHeight="1" thickBot="1" x14ac:dyDescent="0.4">
      <c r="A16" s="33"/>
      <c r="D16" s="45" t="s">
        <v>195</v>
      </c>
      <c r="E16" s="57" t="s">
        <v>195</v>
      </c>
      <c r="F16" s="57" t="s">
        <v>195</v>
      </c>
      <c r="G16" s="56" t="s">
        <v>57</v>
      </c>
      <c r="H16" s="55" t="s">
        <v>195</v>
      </c>
      <c r="K16"/>
      <c r="M16"/>
      <c r="O16"/>
      <c r="Q16"/>
    </row>
    <row r="17" spans="1:17" ht="15.75" customHeight="1" x14ac:dyDescent="0.35">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35">
      <c r="A18" s="33"/>
      <c r="D18" s="44" t="s">
        <v>57</v>
      </c>
      <c r="E18" s="59" t="s">
        <v>57</v>
      </c>
      <c r="F18" s="59" t="s">
        <v>57</v>
      </c>
      <c r="G18" s="58" t="s">
        <v>57</v>
      </c>
      <c r="H18" s="54" t="s">
        <v>57</v>
      </c>
      <c r="K18"/>
      <c r="M18"/>
      <c r="O18"/>
      <c r="Q18"/>
    </row>
    <row r="19" spans="1:17" ht="15.75" customHeight="1" x14ac:dyDescent="0.35">
      <c r="A19" s="33"/>
      <c r="D19" s="44" t="s">
        <v>195</v>
      </c>
      <c r="E19" s="59" t="s">
        <v>195</v>
      </c>
      <c r="F19" s="59" t="s">
        <v>195</v>
      </c>
      <c r="G19" s="58" t="s">
        <v>195</v>
      </c>
      <c r="H19" s="54" t="s">
        <v>195</v>
      </c>
      <c r="K19"/>
      <c r="M19"/>
      <c r="O19"/>
      <c r="Q19"/>
    </row>
    <row r="20" spans="1:17" ht="15.75" customHeight="1" x14ac:dyDescent="0.35">
      <c r="A20" s="33"/>
      <c r="D20" s="44" t="s">
        <v>57</v>
      </c>
      <c r="E20" s="59" t="s">
        <v>57</v>
      </c>
      <c r="F20" s="59" t="s">
        <v>57</v>
      </c>
      <c r="G20" s="58" t="s">
        <v>57</v>
      </c>
      <c r="H20" s="54" t="s">
        <v>57</v>
      </c>
      <c r="K20"/>
      <c r="M20"/>
      <c r="O20"/>
      <c r="Q20"/>
    </row>
    <row r="21" spans="1:17" ht="15.75" customHeight="1" thickBot="1" x14ac:dyDescent="0.4">
      <c r="A21" s="33"/>
      <c r="D21" s="45" t="s">
        <v>195</v>
      </c>
      <c r="E21" s="57" t="s">
        <v>195</v>
      </c>
      <c r="F21" s="57" t="s">
        <v>195</v>
      </c>
      <c r="G21" s="56" t="s">
        <v>195</v>
      </c>
      <c r="H21" s="55" t="s">
        <v>195</v>
      </c>
      <c r="K21"/>
      <c r="M21"/>
      <c r="O21"/>
      <c r="Q21"/>
    </row>
    <row r="22" spans="1:17" ht="15.75" customHeight="1" x14ac:dyDescent="0.35">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35">
      <c r="A23" s="33"/>
      <c r="D23" s="44" t="s">
        <v>57</v>
      </c>
      <c r="E23" s="59" t="s">
        <v>195</v>
      </c>
      <c r="F23" s="59" t="s">
        <v>195</v>
      </c>
      <c r="G23" s="58" t="s">
        <v>195</v>
      </c>
      <c r="H23" s="54" t="s">
        <v>195</v>
      </c>
      <c r="K23"/>
      <c r="M23"/>
      <c r="O23"/>
      <c r="Q23"/>
    </row>
    <row r="24" spans="1:17" ht="15.75" customHeight="1" x14ac:dyDescent="0.35">
      <c r="A24" s="33"/>
      <c r="D24" s="44" t="s">
        <v>195</v>
      </c>
      <c r="E24" s="59" t="s">
        <v>195</v>
      </c>
      <c r="F24" s="59" t="s">
        <v>195</v>
      </c>
      <c r="G24" s="58" t="s">
        <v>195</v>
      </c>
      <c r="H24" s="54" t="s">
        <v>195</v>
      </c>
      <c r="K24"/>
      <c r="M24"/>
      <c r="O24"/>
      <c r="Q24"/>
    </row>
    <row r="25" spans="1:17" ht="15.75" customHeight="1" x14ac:dyDescent="0.35">
      <c r="A25" s="33"/>
      <c r="D25" s="44" t="s">
        <v>57</v>
      </c>
      <c r="E25" s="59" t="s">
        <v>195</v>
      </c>
      <c r="F25" s="59" t="s">
        <v>195</v>
      </c>
      <c r="G25" s="58" t="s">
        <v>195</v>
      </c>
      <c r="H25" s="54" t="s">
        <v>195</v>
      </c>
      <c r="K25"/>
      <c r="M25"/>
      <c r="O25"/>
      <c r="Q25"/>
    </row>
    <row r="26" spans="1:17" ht="15.75" customHeight="1" thickBot="1" x14ac:dyDescent="0.4">
      <c r="A26" s="33"/>
      <c r="D26" s="45" t="s">
        <v>195</v>
      </c>
      <c r="E26" s="57" t="s">
        <v>57</v>
      </c>
      <c r="F26" s="57" t="s">
        <v>195</v>
      </c>
      <c r="G26" s="56" t="s">
        <v>57</v>
      </c>
      <c r="H26" s="55" t="s">
        <v>195</v>
      </c>
      <c r="K26"/>
      <c r="M26"/>
      <c r="O26"/>
      <c r="Q26"/>
    </row>
    <row r="27" spans="1:17" ht="15.75" customHeight="1" x14ac:dyDescent="0.35">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35">
      <c r="A28" s="33"/>
      <c r="D28" s="44" t="s">
        <v>195</v>
      </c>
      <c r="E28" s="59" t="s">
        <v>57</v>
      </c>
      <c r="F28" s="59" t="s">
        <v>195</v>
      </c>
      <c r="G28" s="58" t="s">
        <v>57</v>
      </c>
      <c r="H28" s="54" t="s">
        <v>195</v>
      </c>
      <c r="K28"/>
      <c r="M28"/>
      <c r="O28"/>
      <c r="Q28"/>
    </row>
    <row r="29" spans="1:17" ht="15.75" customHeight="1" x14ac:dyDescent="0.35">
      <c r="A29" s="33"/>
      <c r="D29" s="44" t="s">
        <v>195</v>
      </c>
      <c r="E29" s="59" t="s">
        <v>57</v>
      </c>
      <c r="F29" s="59" t="s">
        <v>195</v>
      </c>
      <c r="G29" s="58" t="s">
        <v>57</v>
      </c>
      <c r="H29" s="54" t="s">
        <v>195</v>
      </c>
      <c r="K29"/>
      <c r="M29"/>
      <c r="O29"/>
      <c r="Q29"/>
    </row>
    <row r="30" spans="1:17" ht="15.75" customHeight="1" x14ac:dyDescent="0.35">
      <c r="A30" s="33"/>
      <c r="D30" s="44" t="s">
        <v>195</v>
      </c>
      <c r="E30" s="59" t="s">
        <v>57</v>
      </c>
      <c r="F30" s="59" t="s">
        <v>195</v>
      </c>
      <c r="G30" s="58" t="s">
        <v>57</v>
      </c>
      <c r="H30" s="54" t="s">
        <v>195</v>
      </c>
      <c r="K30"/>
      <c r="M30"/>
      <c r="O30"/>
      <c r="Q30"/>
    </row>
    <row r="31" spans="1:17" ht="15.75" customHeight="1" thickBot="1" x14ac:dyDescent="0.4">
      <c r="A31" s="33"/>
      <c r="D31" s="45" t="s">
        <v>195</v>
      </c>
      <c r="E31" s="57" t="s">
        <v>57</v>
      </c>
      <c r="F31" s="57" t="s">
        <v>195</v>
      </c>
      <c r="G31" s="56" t="s">
        <v>57</v>
      </c>
      <c r="H31" s="55" t="s">
        <v>195</v>
      </c>
      <c r="K31"/>
      <c r="M31"/>
      <c r="O31"/>
      <c r="Q31"/>
    </row>
    <row r="32" spans="1:17" ht="15.75" customHeight="1" x14ac:dyDescent="0.35">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35">
      <c r="A33" s="33"/>
      <c r="D33" s="44" t="s">
        <v>195</v>
      </c>
      <c r="E33" s="59" t="s">
        <v>57</v>
      </c>
      <c r="F33" s="59" t="s">
        <v>195</v>
      </c>
      <c r="G33" s="58" t="s">
        <v>195</v>
      </c>
      <c r="H33" s="54" t="s">
        <v>195</v>
      </c>
      <c r="K33"/>
      <c r="M33"/>
      <c r="O33"/>
      <c r="Q33"/>
    </row>
    <row r="34" spans="1:17" ht="15.75" customHeight="1" x14ac:dyDescent="0.35">
      <c r="A34" s="33"/>
      <c r="D34" s="44" t="s">
        <v>195</v>
      </c>
      <c r="E34" s="59" t="s">
        <v>195</v>
      </c>
      <c r="F34" s="59" t="s">
        <v>195</v>
      </c>
      <c r="G34" s="58" t="s">
        <v>195</v>
      </c>
      <c r="H34" s="54" t="s">
        <v>195</v>
      </c>
      <c r="K34"/>
      <c r="M34"/>
      <c r="O34"/>
      <c r="Q34"/>
    </row>
    <row r="35" spans="1:17" ht="15.75" customHeight="1" x14ac:dyDescent="0.35">
      <c r="A35" s="33"/>
      <c r="D35" s="44" t="s">
        <v>195</v>
      </c>
      <c r="E35" s="59" t="s">
        <v>195</v>
      </c>
      <c r="F35" s="59" t="s">
        <v>195</v>
      </c>
      <c r="G35" s="58" t="s">
        <v>57</v>
      </c>
      <c r="H35" s="54" t="s">
        <v>195</v>
      </c>
      <c r="K35"/>
      <c r="M35"/>
      <c r="O35"/>
      <c r="Q35"/>
    </row>
    <row r="36" spans="1:17" ht="15.75" customHeight="1" thickBot="1" x14ac:dyDescent="0.4">
      <c r="A36" s="33"/>
      <c r="D36" s="45" t="s">
        <v>195</v>
      </c>
      <c r="E36" s="57" t="s">
        <v>195</v>
      </c>
      <c r="F36" s="57" t="s">
        <v>195</v>
      </c>
      <c r="G36" s="56" t="s">
        <v>195</v>
      </c>
      <c r="H36" s="55" t="s">
        <v>195</v>
      </c>
      <c r="K36"/>
      <c r="M36"/>
      <c r="O36"/>
      <c r="Q36"/>
    </row>
    <row r="37" spans="1:17" ht="15.75" customHeight="1" x14ac:dyDescent="0.35">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35">
      <c r="A38" s="33"/>
      <c r="D38" s="44" t="s">
        <v>195</v>
      </c>
      <c r="E38" s="59" t="s">
        <v>195</v>
      </c>
      <c r="F38" s="59" t="s">
        <v>195</v>
      </c>
      <c r="G38" s="58" t="s">
        <v>195</v>
      </c>
      <c r="H38" s="54" t="s">
        <v>195</v>
      </c>
      <c r="K38"/>
      <c r="M38"/>
      <c r="O38"/>
      <c r="Q38"/>
    </row>
    <row r="39" spans="1:17" ht="15.75" customHeight="1" x14ac:dyDescent="0.35">
      <c r="A39" s="33"/>
      <c r="D39" s="44" t="s">
        <v>195</v>
      </c>
      <c r="E39" s="59" t="s">
        <v>57</v>
      </c>
      <c r="F39" s="59" t="s">
        <v>195</v>
      </c>
      <c r="G39" s="58" t="s">
        <v>195</v>
      </c>
      <c r="H39" s="54" t="s">
        <v>195</v>
      </c>
      <c r="K39"/>
      <c r="M39"/>
      <c r="O39"/>
      <c r="Q39"/>
    </row>
    <row r="40" spans="1:17" ht="15.75" customHeight="1" x14ac:dyDescent="0.35">
      <c r="A40" s="33"/>
      <c r="D40" s="44" t="s">
        <v>195</v>
      </c>
      <c r="E40" s="59" t="s">
        <v>195</v>
      </c>
      <c r="F40" s="59" t="s">
        <v>195</v>
      </c>
      <c r="G40" s="58" t="s">
        <v>195</v>
      </c>
      <c r="H40" s="54" t="s">
        <v>195</v>
      </c>
      <c r="K40"/>
      <c r="M40"/>
      <c r="O40"/>
      <c r="Q40"/>
    </row>
    <row r="41" spans="1:17" ht="15.75" customHeight="1" thickBot="1" x14ac:dyDescent="0.4">
      <c r="A41" s="33"/>
      <c r="D41" s="45" t="s">
        <v>195</v>
      </c>
      <c r="E41" s="57" t="s">
        <v>195</v>
      </c>
      <c r="F41" s="57" t="s">
        <v>195</v>
      </c>
      <c r="G41" s="56" t="s">
        <v>57</v>
      </c>
      <c r="H41" s="55" t="s">
        <v>195</v>
      </c>
      <c r="K41"/>
      <c r="M41"/>
      <c r="O41"/>
      <c r="Q41"/>
    </row>
    <row r="42" spans="1:17" ht="15.75" customHeight="1" x14ac:dyDescent="0.35">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35">
      <c r="A43" s="33"/>
      <c r="D43" s="44" t="s">
        <v>57</v>
      </c>
      <c r="E43" s="59" t="s">
        <v>57</v>
      </c>
      <c r="F43" s="59" t="s">
        <v>57</v>
      </c>
      <c r="G43" s="58" t="s">
        <v>195</v>
      </c>
      <c r="H43" s="54" t="s">
        <v>195</v>
      </c>
      <c r="K43"/>
      <c r="M43"/>
      <c r="O43"/>
      <c r="Q43"/>
    </row>
    <row r="44" spans="1:17" ht="15.75" customHeight="1" x14ac:dyDescent="0.35">
      <c r="A44" s="33"/>
      <c r="D44" s="44" t="s">
        <v>57</v>
      </c>
      <c r="E44" s="59" t="s">
        <v>57</v>
      </c>
      <c r="F44" s="59" t="s">
        <v>57</v>
      </c>
      <c r="G44" s="58" t="s">
        <v>57</v>
      </c>
      <c r="H44" s="54" t="s">
        <v>57</v>
      </c>
      <c r="K44"/>
      <c r="M44"/>
      <c r="O44"/>
      <c r="Q44"/>
    </row>
    <row r="45" spans="1:17" ht="15.75" customHeight="1" x14ac:dyDescent="0.35">
      <c r="A45" s="33"/>
      <c r="D45" s="44" t="s">
        <v>195</v>
      </c>
      <c r="E45" s="59" t="s">
        <v>195</v>
      </c>
      <c r="F45" s="59" t="s">
        <v>57</v>
      </c>
      <c r="G45" s="58" t="s">
        <v>57</v>
      </c>
      <c r="H45" s="54" t="s">
        <v>57</v>
      </c>
      <c r="K45"/>
      <c r="M45"/>
      <c r="O45"/>
      <c r="Q45"/>
    </row>
    <row r="46" spans="1:17" ht="15.75" customHeight="1" thickBot="1" x14ac:dyDescent="0.4">
      <c r="A46" s="33"/>
      <c r="D46" s="45" t="s">
        <v>195</v>
      </c>
      <c r="E46" s="57" t="s">
        <v>195</v>
      </c>
      <c r="F46" s="57" t="s">
        <v>57</v>
      </c>
      <c r="G46" s="56" t="s">
        <v>57</v>
      </c>
      <c r="H46" s="55" t="s">
        <v>57</v>
      </c>
      <c r="K46"/>
      <c r="M46"/>
      <c r="O46"/>
      <c r="Q46"/>
    </row>
    <row r="47" spans="1:17" ht="15.75" customHeight="1" x14ac:dyDescent="0.35">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35">
      <c r="A48" s="33"/>
      <c r="D48" s="44" t="s">
        <v>195</v>
      </c>
      <c r="E48" s="59" t="s">
        <v>195</v>
      </c>
      <c r="F48" s="59" t="s">
        <v>195</v>
      </c>
      <c r="G48" s="58" t="s">
        <v>195</v>
      </c>
      <c r="H48" s="54" t="s">
        <v>195</v>
      </c>
      <c r="K48"/>
      <c r="M48"/>
      <c r="O48"/>
      <c r="Q48"/>
    </row>
    <row r="49" spans="1:17" ht="15.75" customHeight="1" x14ac:dyDescent="0.35">
      <c r="A49" s="33"/>
      <c r="D49" s="44" t="s">
        <v>57</v>
      </c>
      <c r="E49" s="59" t="s">
        <v>57</v>
      </c>
      <c r="F49" s="59" t="s">
        <v>57</v>
      </c>
      <c r="G49" s="58" t="s">
        <v>57</v>
      </c>
      <c r="H49" s="54" t="s">
        <v>57</v>
      </c>
      <c r="K49"/>
      <c r="M49"/>
      <c r="O49"/>
      <c r="Q49"/>
    </row>
    <row r="50" spans="1:17" ht="15.75" customHeight="1" x14ac:dyDescent="0.35">
      <c r="A50" s="33"/>
      <c r="D50" s="44" t="s">
        <v>195</v>
      </c>
      <c r="E50" s="59" t="s">
        <v>195</v>
      </c>
      <c r="F50" s="59" t="s">
        <v>195</v>
      </c>
      <c r="G50" s="58" t="s">
        <v>195</v>
      </c>
      <c r="H50" s="54" t="s">
        <v>195</v>
      </c>
      <c r="K50"/>
      <c r="M50"/>
      <c r="O50"/>
      <c r="Q50"/>
    </row>
    <row r="51" spans="1:17" ht="15.75" customHeight="1" thickBot="1" x14ac:dyDescent="0.4">
      <c r="A51" s="33"/>
      <c r="D51" s="45" t="s">
        <v>57</v>
      </c>
      <c r="E51" s="57" t="s">
        <v>57</v>
      </c>
      <c r="F51" s="57" t="s">
        <v>57</v>
      </c>
      <c r="G51" s="56" t="s">
        <v>57</v>
      </c>
      <c r="H51" s="55" t="s">
        <v>57</v>
      </c>
      <c r="K51"/>
      <c r="M51"/>
      <c r="O51"/>
      <c r="Q51"/>
    </row>
    <row r="52" spans="1:17" ht="15.75" customHeight="1" x14ac:dyDescent="0.35">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35">
      <c r="A53" s="33"/>
      <c r="D53" s="44" t="s">
        <v>195</v>
      </c>
      <c r="E53" s="59" t="s">
        <v>57</v>
      </c>
      <c r="F53" s="59" t="s">
        <v>195</v>
      </c>
      <c r="G53" s="58" t="s">
        <v>195</v>
      </c>
      <c r="H53" s="54" t="s">
        <v>195</v>
      </c>
      <c r="K53"/>
      <c r="M53"/>
      <c r="O53"/>
      <c r="Q53"/>
    </row>
    <row r="54" spans="1:17" ht="15.75" customHeight="1" x14ac:dyDescent="0.35">
      <c r="A54" s="33"/>
      <c r="D54" s="40" t="s">
        <v>195</v>
      </c>
      <c r="E54" s="59" t="s">
        <v>57</v>
      </c>
      <c r="F54" s="41" t="s">
        <v>195</v>
      </c>
      <c r="G54" s="58" t="s">
        <v>195</v>
      </c>
      <c r="H54" s="43" t="s">
        <v>195</v>
      </c>
      <c r="K54"/>
      <c r="M54"/>
      <c r="O54"/>
      <c r="Q54"/>
    </row>
    <row r="55" spans="1:17" ht="15.75" customHeight="1" x14ac:dyDescent="0.35">
      <c r="A55" s="33"/>
      <c r="D55" s="40" t="s">
        <v>195</v>
      </c>
      <c r="E55" s="41" t="s">
        <v>195</v>
      </c>
      <c r="F55" s="41" t="s">
        <v>195</v>
      </c>
      <c r="G55" s="58" t="s">
        <v>57</v>
      </c>
      <c r="H55" s="43" t="s">
        <v>195</v>
      </c>
      <c r="K55"/>
      <c r="M55"/>
      <c r="O55"/>
      <c r="Q55"/>
    </row>
    <row r="56" spans="1:17" ht="15.75" customHeight="1" thickBot="1" x14ac:dyDescent="0.4">
      <c r="A56" s="33"/>
      <c r="D56" s="49" t="s">
        <v>195</v>
      </c>
      <c r="E56" s="46" t="s">
        <v>195</v>
      </c>
      <c r="F56" s="46" t="s">
        <v>195</v>
      </c>
      <c r="G56" s="56" t="s">
        <v>57</v>
      </c>
      <c r="H56" s="48" t="s">
        <v>195</v>
      </c>
      <c r="K56"/>
      <c r="M56"/>
      <c r="O56"/>
      <c r="Q56"/>
    </row>
    <row r="57" spans="1:17" ht="15.75" customHeight="1" x14ac:dyDescent="0.35">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35">
      <c r="A58" s="33"/>
      <c r="D58" s="44" t="s">
        <v>57</v>
      </c>
      <c r="E58" s="59" t="s">
        <v>57</v>
      </c>
      <c r="F58" s="59" t="s">
        <v>57</v>
      </c>
      <c r="G58" s="58" t="s">
        <v>57</v>
      </c>
      <c r="H58" s="54" t="s">
        <v>57</v>
      </c>
      <c r="K58"/>
      <c r="M58"/>
      <c r="O58"/>
      <c r="Q58"/>
    </row>
    <row r="59" spans="1:17" ht="15.75" customHeight="1" x14ac:dyDescent="0.35">
      <c r="A59" s="33"/>
      <c r="D59" s="40" t="s">
        <v>195</v>
      </c>
      <c r="E59" s="41" t="s">
        <v>195</v>
      </c>
      <c r="F59" s="41" t="s">
        <v>195</v>
      </c>
      <c r="G59" s="42" t="s">
        <v>195</v>
      </c>
      <c r="H59" s="43" t="s">
        <v>195</v>
      </c>
      <c r="K59"/>
      <c r="M59"/>
      <c r="O59"/>
      <c r="Q59"/>
    </row>
    <row r="60" spans="1:17" ht="15.75" customHeight="1" x14ac:dyDescent="0.35">
      <c r="A60" s="33"/>
      <c r="D60" s="44" t="s">
        <v>57</v>
      </c>
      <c r="E60" s="59" t="s">
        <v>57</v>
      </c>
      <c r="F60" s="59" t="s">
        <v>57</v>
      </c>
      <c r="G60" s="58" t="s">
        <v>57</v>
      </c>
      <c r="H60" s="54" t="s">
        <v>57</v>
      </c>
      <c r="K60"/>
      <c r="M60"/>
      <c r="O60"/>
      <c r="Q60"/>
    </row>
    <row r="61" spans="1:17" ht="15.75" customHeight="1" thickBot="1" x14ac:dyDescent="0.4">
      <c r="A61" s="33"/>
      <c r="D61" s="49" t="s">
        <v>195</v>
      </c>
      <c r="E61" s="46" t="s">
        <v>195</v>
      </c>
      <c r="F61" s="46" t="s">
        <v>195</v>
      </c>
      <c r="G61" s="47" t="s">
        <v>195</v>
      </c>
      <c r="H61" s="48" t="s">
        <v>195</v>
      </c>
      <c r="K61"/>
      <c r="M61"/>
      <c r="O61"/>
      <c r="Q61"/>
    </row>
    <row r="62" spans="1:17" ht="15.75" customHeight="1" x14ac:dyDescent="0.35">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35">
      <c r="A63" s="33"/>
      <c r="D63" s="44" t="s">
        <v>57</v>
      </c>
      <c r="E63" s="59" t="s">
        <v>195</v>
      </c>
      <c r="F63" s="59" t="s">
        <v>195</v>
      </c>
      <c r="G63" s="58" t="s">
        <v>195</v>
      </c>
      <c r="H63" s="54" t="s">
        <v>195</v>
      </c>
      <c r="K63"/>
      <c r="M63"/>
      <c r="O63"/>
      <c r="Q63"/>
    </row>
    <row r="64" spans="1:17" ht="15.75" customHeight="1" x14ac:dyDescent="0.35">
      <c r="A64" s="33"/>
      <c r="D64" s="44" t="s">
        <v>57</v>
      </c>
      <c r="E64" s="41" t="s">
        <v>195</v>
      </c>
      <c r="F64" s="41" t="s">
        <v>195</v>
      </c>
      <c r="G64" s="42" t="s">
        <v>195</v>
      </c>
      <c r="H64" s="43" t="s">
        <v>195</v>
      </c>
      <c r="K64"/>
      <c r="M64"/>
      <c r="O64"/>
      <c r="Q64"/>
    </row>
    <row r="65" spans="1:17" ht="15.75" customHeight="1" x14ac:dyDescent="0.35">
      <c r="A65" s="33"/>
      <c r="D65" s="44" t="s">
        <v>57</v>
      </c>
      <c r="E65" s="41" t="s">
        <v>195</v>
      </c>
      <c r="F65" s="41" t="s">
        <v>195</v>
      </c>
      <c r="G65" s="42" t="s">
        <v>195</v>
      </c>
      <c r="H65" s="43" t="s">
        <v>195</v>
      </c>
      <c r="K65"/>
      <c r="M65"/>
      <c r="O65"/>
      <c r="Q65"/>
    </row>
    <row r="66" spans="1:17" ht="15.75" customHeight="1" thickBot="1" x14ac:dyDescent="0.4">
      <c r="A66" s="33"/>
      <c r="D66" s="45" t="s">
        <v>57</v>
      </c>
      <c r="E66" s="57" t="s">
        <v>57</v>
      </c>
      <c r="F66" s="57" t="s">
        <v>195</v>
      </c>
      <c r="G66" s="56" t="s">
        <v>57</v>
      </c>
      <c r="H66" s="55" t="s">
        <v>195</v>
      </c>
      <c r="K66"/>
      <c r="M66"/>
      <c r="O66"/>
      <c r="Q66"/>
    </row>
    <row r="67" spans="1:17" ht="15.75" customHeight="1" x14ac:dyDescent="0.35">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35">
      <c r="A68" s="33"/>
      <c r="D68" s="44" t="s">
        <v>195</v>
      </c>
      <c r="E68" s="59" t="s">
        <v>57</v>
      </c>
      <c r="F68" s="59" t="s">
        <v>195</v>
      </c>
      <c r="G68" s="58" t="s">
        <v>57</v>
      </c>
      <c r="H68" s="54" t="s">
        <v>195</v>
      </c>
      <c r="K68"/>
      <c r="M68"/>
      <c r="O68"/>
      <c r="Q68"/>
    </row>
    <row r="69" spans="1:17" ht="15.75" customHeight="1" x14ac:dyDescent="0.35">
      <c r="A69" s="33"/>
      <c r="D69" s="44" t="s">
        <v>195</v>
      </c>
      <c r="E69" s="59" t="s">
        <v>57</v>
      </c>
      <c r="F69" s="59" t="s">
        <v>195</v>
      </c>
      <c r="G69" s="58" t="s">
        <v>57</v>
      </c>
      <c r="H69" s="54" t="s">
        <v>195</v>
      </c>
      <c r="K69"/>
      <c r="M69"/>
      <c r="O69"/>
      <c r="Q69"/>
    </row>
    <row r="70" spans="1:17" ht="15.75" customHeight="1" x14ac:dyDescent="0.35">
      <c r="A70" s="33"/>
      <c r="D70" s="44" t="s">
        <v>195</v>
      </c>
      <c r="E70" s="59" t="s">
        <v>57</v>
      </c>
      <c r="F70" s="59" t="s">
        <v>195</v>
      </c>
      <c r="G70" s="58" t="s">
        <v>57</v>
      </c>
      <c r="H70" s="54" t="s">
        <v>195</v>
      </c>
      <c r="K70"/>
      <c r="M70"/>
      <c r="O70"/>
      <c r="Q70"/>
    </row>
    <row r="71" spans="1:17" ht="15.75" customHeight="1" thickBot="1" x14ac:dyDescent="0.4">
      <c r="A71" s="33"/>
      <c r="D71" s="45" t="s">
        <v>195</v>
      </c>
      <c r="E71" s="57" t="s">
        <v>57</v>
      </c>
      <c r="F71" s="57" t="s">
        <v>195</v>
      </c>
      <c r="G71" s="56" t="s">
        <v>57</v>
      </c>
      <c r="H71" s="55" t="s">
        <v>195</v>
      </c>
      <c r="K71"/>
      <c r="M71"/>
      <c r="O71"/>
      <c r="Q71"/>
    </row>
    <row r="72" spans="1:17" ht="15.75" customHeight="1" x14ac:dyDescent="0.35">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35">
      <c r="A73" s="33"/>
      <c r="D73" s="44" t="s">
        <v>195</v>
      </c>
      <c r="E73" s="59" t="s">
        <v>57</v>
      </c>
      <c r="F73" s="59" t="s">
        <v>195</v>
      </c>
      <c r="G73" s="58" t="s">
        <v>195</v>
      </c>
      <c r="H73" s="54" t="s">
        <v>195</v>
      </c>
      <c r="K73"/>
      <c r="M73"/>
      <c r="O73"/>
      <c r="Q73"/>
    </row>
    <row r="74" spans="1:17" ht="15.75" customHeight="1" x14ac:dyDescent="0.35">
      <c r="A74" s="33"/>
      <c r="D74" s="44" t="s">
        <v>195</v>
      </c>
      <c r="E74" s="59" t="s">
        <v>195</v>
      </c>
      <c r="F74" s="59" t="s">
        <v>195</v>
      </c>
      <c r="G74" s="58" t="s">
        <v>195</v>
      </c>
      <c r="H74" s="54" t="s">
        <v>195</v>
      </c>
      <c r="K74"/>
      <c r="M74"/>
      <c r="O74"/>
      <c r="Q74"/>
    </row>
    <row r="75" spans="1:17" ht="15.75" customHeight="1" x14ac:dyDescent="0.35">
      <c r="A75" s="33"/>
      <c r="D75" s="44" t="s">
        <v>195</v>
      </c>
      <c r="E75" s="59" t="s">
        <v>195</v>
      </c>
      <c r="F75" s="59" t="s">
        <v>195</v>
      </c>
      <c r="G75" s="58" t="s">
        <v>57</v>
      </c>
      <c r="H75" s="54" t="s">
        <v>195</v>
      </c>
      <c r="K75"/>
      <c r="M75"/>
      <c r="O75"/>
      <c r="Q75"/>
    </row>
    <row r="76" spans="1:17" ht="15.75" customHeight="1" thickBot="1" x14ac:dyDescent="0.4">
      <c r="A76" s="33"/>
      <c r="D76" s="45" t="s">
        <v>195</v>
      </c>
      <c r="E76" s="57" t="s">
        <v>195</v>
      </c>
      <c r="F76" s="57" t="s">
        <v>195</v>
      </c>
      <c r="G76" s="56" t="s">
        <v>195</v>
      </c>
      <c r="H76" s="55" t="s">
        <v>195</v>
      </c>
      <c r="K76"/>
      <c r="M76"/>
      <c r="O76"/>
      <c r="Q76"/>
    </row>
    <row r="77" spans="1:17" ht="15.75" customHeight="1" x14ac:dyDescent="0.35">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35">
      <c r="A78" s="33"/>
      <c r="D78" s="44" t="s">
        <v>57</v>
      </c>
      <c r="E78" s="59" t="s">
        <v>57</v>
      </c>
      <c r="F78" s="59" t="s">
        <v>57</v>
      </c>
      <c r="G78" s="58" t="s">
        <v>195</v>
      </c>
      <c r="H78" s="54" t="s">
        <v>195</v>
      </c>
      <c r="K78"/>
      <c r="M78"/>
      <c r="O78"/>
      <c r="Q78"/>
    </row>
    <row r="79" spans="1:17" ht="15.75" customHeight="1" x14ac:dyDescent="0.35">
      <c r="A79" s="33"/>
      <c r="D79" s="44" t="s">
        <v>195</v>
      </c>
      <c r="E79" s="59" t="s">
        <v>57</v>
      </c>
      <c r="F79" s="59" t="s">
        <v>195</v>
      </c>
      <c r="G79" s="58" t="s">
        <v>57</v>
      </c>
      <c r="H79" s="54" t="s">
        <v>195</v>
      </c>
      <c r="K79"/>
      <c r="M79"/>
      <c r="O79"/>
      <c r="Q79"/>
    </row>
    <row r="80" spans="1:17" ht="15.75" customHeight="1" x14ac:dyDescent="0.35">
      <c r="A80" s="33"/>
      <c r="D80" s="44" t="s">
        <v>195</v>
      </c>
      <c r="E80" s="59" t="s">
        <v>195</v>
      </c>
      <c r="F80" s="59" t="s">
        <v>57</v>
      </c>
      <c r="G80" s="58" t="s">
        <v>57</v>
      </c>
      <c r="H80" s="54" t="s">
        <v>57</v>
      </c>
      <c r="K80"/>
      <c r="M80"/>
      <c r="O80"/>
      <c r="Q80"/>
    </row>
    <row r="81" spans="1:17" ht="15.75" customHeight="1" thickBot="1" x14ac:dyDescent="0.4">
      <c r="A81" s="33"/>
      <c r="D81" s="45" t="s">
        <v>195</v>
      </c>
      <c r="E81" s="57" t="s">
        <v>195</v>
      </c>
      <c r="F81" s="57" t="s">
        <v>195</v>
      </c>
      <c r="G81" s="56" t="s">
        <v>57</v>
      </c>
      <c r="H81" s="55" t="s">
        <v>195</v>
      </c>
      <c r="K81"/>
      <c r="M81"/>
      <c r="O81"/>
      <c r="Q81"/>
    </row>
    <row r="82" spans="1:17" ht="15.75" customHeight="1" x14ac:dyDescent="0.35">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35">
      <c r="A83" s="33"/>
      <c r="D83" s="44" t="s">
        <v>57</v>
      </c>
      <c r="E83" s="59" t="s">
        <v>57</v>
      </c>
      <c r="F83" s="59" t="s">
        <v>57</v>
      </c>
      <c r="G83" s="58" t="s">
        <v>57</v>
      </c>
      <c r="H83" s="54" t="s">
        <v>57</v>
      </c>
      <c r="K83"/>
      <c r="M83"/>
      <c r="O83"/>
      <c r="Q83"/>
    </row>
    <row r="84" spans="1:17" ht="15.75" customHeight="1" x14ac:dyDescent="0.35">
      <c r="A84" s="33"/>
      <c r="D84" s="44" t="s">
        <v>195</v>
      </c>
      <c r="E84" s="59" t="s">
        <v>195</v>
      </c>
      <c r="F84" s="59" t="s">
        <v>195</v>
      </c>
      <c r="G84" s="58" t="s">
        <v>195</v>
      </c>
      <c r="H84" s="54" t="s">
        <v>195</v>
      </c>
      <c r="K84"/>
      <c r="M84"/>
      <c r="O84"/>
      <c r="Q84"/>
    </row>
    <row r="85" spans="1:17" ht="15.75" customHeight="1" x14ac:dyDescent="0.35">
      <c r="A85" s="33"/>
      <c r="D85" s="44" t="s">
        <v>57</v>
      </c>
      <c r="E85" s="59" t="s">
        <v>57</v>
      </c>
      <c r="F85" s="59" t="s">
        <v>57</v>
      </c>
      <c r="G85" s="58" t="s">
        <v>57</v>
      </c>
      <c r="H85" s="54" t="s">
        <v>57</v>
      </c>
      <c r="K85"/>
      <c r="M85"/>
      <c r="O85"/>
      <c r="Q85"/>
    </row>
    <row r="86" spans="1:17" ht="15.75" customHeight="1" thickBot="1" x14ac:dyDescent="0.4">
      <c r="A86" s="33"/>
      <c r="D86" s="45" t="s">
        <v>195</v>
      </c>
      <c r="E86" s="57" t="s">
        <v>195</v>
      </c>
      <c r="F86" s="57" t="s">
        <v>195</v>
      </c>
      <c r="G86" s="56" t="s">
        <v>195</v>
      </c>
      <c r="H86" s="55" t="s">
        <v>195</v>
      </c>
      <c r="K86"/>
      <c r="M86"/>
      <c r="O86"/>
      <c r="Q86"/>
    </row>
    <row r="87" spans="1:17" ht="15.75" customHeight="1" x14ac:dyDescent="0.35">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35">
      <c r="A88" s="33"/>
      <c r="D88" s="44" t="s">
        <v>57</v>
      </c>
      <c r="E88" s="59" t="s">
        <v>195</v>
      </c>
      <c r="F88" s="59" t="s">
        <v>195</v>
      </c>
      <c r="G88" s="58" t="s">
        <v>195</v>
      </c>
      <c r="H88" s="54" t="s">
        <v>195</v>
      </c>
      <c r="K88"/>
      <c r="M88"/>
      <c r="O88"/>
      <c r="Q88"/>
    </row>
    <row r="89" spans="1:17" ht="15.75" customHeight="1" x14ac:dyDescent="0.35">
      <c r="A89" s="33"/>
      <c r="D89" s="44" t="s">
        <v>195</v>
      </c>
      <c r="E89" s="59" t="s">
        <v>195</v>
      </c>
      <c r="F89" s="59" t="s">
        <v>195</v>
      </c>
      <c r="G89" s="58" t="s">
        <v>195</v>
      </c>
      <c r="H89" s="54" t="s">
        <v>195</v>
      </c>
      <c r="K89"/>
      <c r="M89"/>
      <c r="O89"/>
      <c r="Q89"/>
    </row>
    <row r="90" spans="1:17" ht="15.75" customHeight="1" x14ac:dyDescent="0.35">
      <c r="A90" s="33"/>
      <c r="D90" s="44" t="s">
        <v>57</v>
      </c>
      <c r="E90" s="59" t="s">
        <v>195</v>
      </c>
      <c r="F90" s="59" t="s">
        <v>195</v>
      </c>
      <c r="G90" s="58" t="s">
        <v>195</v>
      </c>
      <c r="H90" s="54" t="s">
        <v>195</v>
      </c>
      <c r="K90"/>
      <c r="M90"/>
      <c r="O90"/>
      <c r="Q90"/>
    </row>
    <row r="91" spans="1:17" ht="15.75" customHeight="1" thickBot="1" x14ac:dyDescent="0.4">
      <c r="A91" s="33"/>
      <c r="D91" s="45" t="s">
        <v>195</v>
      </c>
      <c r="E91" s="57" t="s">
        <v>57</v>
      </c>
      <c r="F91" s="57" t="s">
        <v>195</v>
      </c>
      <c r="G91" s="56" t="s">
        <v>57</v>
      </c>
      <c r="H91" s="55" t="s">
        <v>195</v>
      </c>
      <c r="K91"/>
      <c r="M91"/>
      <c r="O91"/>
      <c r="Q91"/>
    </row>
    <row r="92" spans="1:17" ht="15.75" customHeight="1" x14ac:dyDescent="0.35">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35">
      <c r="A93" s="33"/>
      <c r="D93" s="44" t="s">
        <v>195</v>
      </c>
      <c r="E93" s="59" t="s">
        <v>57</v>
      </c>
      <c r="F93" s="59" t="s">
        <v>195</v>
      </c>
      <c r="G93" s="58" t="s">
        <v>57</v>
      </c>
      <c r="H93" s="54" t="s">
        <v>195</v>
      </c>
      <c r="K93"/>
      <c r="M93"/>
      <c r="O93"/>
      <c r="Q93"/>
    </row>
    <row r="94" spans="1:17" ht="15.75" customHeight="1" x14ac:dyDescent="0.35">
      <c r="A94" s="33"/>
      <c r="D94" s="44" t="s">
        <v>195</v>
      </c>
      <c r="E94" s="59" t="s">
        <v>57</v>
      </c>
      <c r="F94" s="59" t="s">
        <v>195</v>
      </c>
      <c r="G94" s="58" t="s">
        <v>57</v>
      </c>
      <c r="H94" s="54" t="s">
        <v>195</v>
      </c>
      <c r="K94"/>
      <c r="M94"/>
      <c r="O94"/>
      <c r="Q94"/>
    </row>
    <row r="95" spans="1:17" ht="15.75" customHeight="1" x14ac:dyDescent="0.35">
      <c r="A95" s="33"/>
      <c r="D95" s="44" t="s">
        <v>195</v>
      </c>
      <c r="E95" s="59" t="s">
        <v>57</v>
      </c>
      <c r="F95" s="59" t="s">
        <v>195</v>
      </c>
      <c r="G95" s="58" t="s">
        <v>57</v>
      </c>
      <c r="H95" s="54" t="s">
        <v>195</v>
      </c>
      <c r="K95"/>
      <c r="M95"/>
      <c r="O95"/>
      <c r="Q95"/>
    </row>
    <row r="96" spans="1:17" ht="15.75" customHeight="1" thickBot="1" x14ac:dyDescent="0.4">
      <c r="A96" s="33"/>
      <c r="D96" s="45" t="s">
        <v>195</v>
      </c>
      <c r="E96" s="57" t="s">
        <v>57</v>
      </c>
      <c r="F96" s="57" t="s">
        <v>195</v>
      </c>
      <c r="G96" s="56" t="s">
        <v>57</v>
      </c>
      <c r="H96" s="55" t="s">
        <v>195</v>
      </c>
      <c r="K96"/>
      <c r="M96"/>
      <c r="O96"/>
      <c r="Q96"/>
    </row>
    <row r="97" spans="1:17" ht="15.75" customHeight="1" x14ac:dyDescent="0.35">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35">
      <c r="A98" s="33"/>
      <c r="D98" s="44" t="s">
        <v>195</v>
      </c>
      <c r="E98" s="59" t="s">
        <v>57</v>
      </c>
      <c r="F98" s="59" t="s">
        <v>195</v>
      </c>
      <c r="G98" s="58" t="s">
        <v>195</v>
      </c>
      <c r="H98" s="54" t="s">
        <v>195</v>
      </c>
      <c r="K98"/>
      <c r="M98"/>
      <c r="O98"/>
      <c r="Q98"/>
    </row>
    <row r="99" spans="1:17" ht="15.75" customHeight="1" x14ac:dyDescent="0.35">
      <c r="A99" s="33"/>
      <c r="D99" s="44" t="s">
        <v>195</v>
      </c>
      <c r="E99" s="59" t="s">
        <v>195</v>
      </c>
      <c r="F99" s="59" t="s">
        <v>195</v>
      </c>
      <c r="G99" s="58" t="s">
        <v>195</v>
      </c>
      <c r="H99" s="54" t="s">
        <v>195</v>
      </c>
      <c r="K99"/>
      <c r="M99"/>
      <c r="O99"/>
      <c r="Q99"/>
    </row>
    <row r="100" spans="1:17" ht="15.75" customHeight="1" x14ac:dyDescent="0.35">
      <c r="A100" s="33"/>
      <c r="D100" s="44" t="s">
        <v>195</v>
      </c>
      <c r="E100" s="59" t="s">
        <v>195</v>
      </c>
      <c r="F100" s="59" t="s">
        <v>195</v>
      </c>
      <c r="G100" s="58" t="s">
        <v>57</v>
      </c>
      <c r="H100" s="54" t="s">
        <v>195</v>
      </c>
      <c r="K100"/>
      <c r="M100"/>
      <c r="O100"/>
      <c r="Q100"/>
    </row>
    <row r="101" spans="1:17" ht="15.75" customHeight="1" thickBot="1" x14ac:dyDescent="0.4">
      <c r="A101" s="33"/>
      <c r="D101" s="45" t="s">
        <v>195</v>
      </c>
      <c r="E101" s="57" t="s">
        <v>195</v>
      </c>
      <c r="F101" s="57" t="s">
        <v>195</v>
      </c>
      <c r="G101" s="56" t="s">
        <v>195</v>
      </c>
      <c r="H101" s="55" t="s">
        <v>195</v>
      </c>
      <c r="K101"/>
      <c r="M101"/>
      <c r="O101"/>
      <c r="Q101"/>
    </row>
    <row r="102" spans="1:17" ht="15.75" customHeight="1" x14ac:dyDescent="0.35">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35">
      <c r="A103" s="33"/>
      <c r="D103" s="44" t="s">
        <v>57</v>
      </c>
      <c r="E103" s="59" t="s">
        <v>57</v>
      </c>
      <c r="F103" s="59" t="s">
        <v>57</v>
      </c>
      <c r="G103" s="58" t="s">
        <v>195</v>
      </c>
      <c r="H103" s="54" t="s">
        <v>195</v>
      </c>
      <c r="K103"/>
      <c r="M103"/>
      <c r="O103"/>
      <c r="Q103"/>
    </row>
    <row r="104" spans="1:17" ht="15.75" customHeight="1" x14ac:dyDescent="0.35">
      <c r="A104" s="33"/>
      <c r="D104" s="44" t="s">
        <v>195</v>
      </c>
      <c r="E104" s="59" t="s">
        <v>57</v>
      </c>
      <c r="F104" s="59" t="s">
        <v>195</v>
      </c>
      <c r="G104" s="58" t="s">
        <v>57</v>
      </c>
      <c r="H104" s="54" t="s">
        <v>195</v>
      </c>
      <c r="K104"/>
      <c r="M104"/>
      <c r="O104"/>
      <c r="Q104"/>
    </row>
    <row r="105" spans="1:17" ht="15.75" customHeight="1" x14ac:dyDescent="0.35">
      <c r="A105" s="33"/>
      <c r="D105" s="44" t="s">
        <v>195</v>
      </c>
      <c r="E105" s="59" t="s">
        <v>195</v>
      </c>
      <c r="F105" s="59" t="s">
        <v>57</v>
      </c>
      <c r="G105" s="58" t="s">
        <v>57</v>
      </c>
      <c r="H105" s="54" t="s">
        <v>57</v>
      </c>
      <c r="K105"/>
      <c r="M105"/>
      <c r="O105"/>
      <c r="Q105"/>
    </row>
    <row r="106" spans="1:17" ht="15.75" customHeight="1" thickBot="1" x14ac:dyDescent="0.4">
      <c r="A106" s="33"/>
      <c r="D106" s="45" t="s">
        <v>195</v>
      </c>
      <c r="E106" s="57" t="s">
        <v>195</v>
      </c>
      <c r="F106" s="57" t="s">
        <v>195</v>
      </c>
      <c r="G106" s="56" t="s">
        <v>57</v>
      </c>
      <c r="H106" s="55" t="s">
        <v>195</v>
      </c>
      <c r="K106"/>
      <c r="M106"/>
      <c r="O106"/>
      <c r="Q106"/>
    </row>
    <row r="107" spans="1:17" ht="15.75" customHeight="1" x14ac:dyDescent="0.35">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35">
      <c r="A108" s="33"/>
      <c r="D108" s="44" t="s">
        <v>57</v>
      </c>
      <c r="E108" s="59" t="s">
        <v>57</v>
      </c>
      <c r="F108" s="59" t="s">
        <v>57</v>
      </c>
      <c r="G108" s="58" t="s">
        <v>57</v>
      </c>
      <c r="H108" s="54" t="s">
        <v>57</v>
      </c>
      <c r="K108"/>
      <c r="M108"/>
      <c r="O108"/>
      <c r="Q108"/>
    </row>
    <row r="109" spans="1:17" ht="15.75" customHeight="1" x14ac:dyDescent="0.35">
      <c r="A109" s="33"/>
      <c r="D109" s="44" t="s">
        <v>195</v>
      </c>
      <c r="E109" s="59" t="s">
        <v>195</v>
      </c>
      <c r="F109" s="59" t="s">
        <v>195</v>
      </c>
      <c r="G109" s="58" t="s">
        <v>195</v>
      </c>
      <c r="H109" s="54" t="s">
        <v>195</v>
      </c>
      <c r="K109"/>
      <c r="M109"/>
      <c r="O109"/>
      <c r="Q109"/>
    </row>
    <row r="110" spans="1:17" ht="15.75" customHeight="1" x14ac:dyDescent="0.35">
      <c r="A110" s="33"/>
      <c r="D110" s="44" t="s">
        <v>57</v>
      </c>
      <c r="E110" s="59" t="s">
        <v>57</v>
      </c>
      <c r="F110" s="59" t="s">
        <v>57</v>
      </c>
      <c r="G110" s="58" t="s">
        <v>57</v>
      </c>
      <c r="H110" s="54" t="s">
        <v>57</v>
      </c>
      <c r="K110"/>
      <c r="M110"/>
      <c r="O110"/>
      <c r="Q110"/>
    </row>
    <row r="111" spans="1:17" ht="15.75" customHeight="1" thickBot="1" x14ac:dyDescent="0.4">
      <c r="A111" s="33"/>
      <c r="D111" s="45" t="s">
        <v>195</v>
      </c>
      <c r="E111" s="57" t="s">
        <v>195</v>
      </c>
      <c r="F111" s="57" t="s">
        <v>195</v>
      </c>
      <c r="G111" s="56" t="s">
        <v>195</v>
      </c>
      <c r="H111" s="55" t="s">
        <v>195</v>
      </c>
      <c r="K111"/>
      <c r="M111"/>
      <c r="O111"/>
      <c r="Q111"/>
    </row>
    <row r="112" spans="1:17" ht="15.75" customHeight="1" x14ac:dyDescent="0.35">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35">
      <c r="A113" s="33"/>
      <c r="D113" s="44" t="s">
        <v>57</v>
      </c>
      <c r="E113" s="59" t="s">
        <v>195</v>
      </c>
      <c r="F113" s="59" t="s">
        <v>195</v>
      </c>
      <c r="G113" s="58" t="s">
        <v>195</v>
      </c>
      <c r="H113" s="54" t="s">
        <v>195</v>
      </c>
      <c r="K113"/>
      <c r="M113"/>
      <c r="O113"/>
      <c r="Q113"/>
    </row>
    <row r="114" spans="1:17" ht="15.75" customHeight="1" x14ac:dyDescent="0.35">
      <c r="A114" s="33"/>
      <c r="D114" s="44" t="s">
        <v>195</v>
      </c>
      <c r="E114" s="59" t="s">
        <v>195</v>
      </c>
      <c r="F114" s="59" t="s">
        <v>195</v>
      </c>
      <c r="G114" s="58" t="s">
        <v>195</v>
      </c>
      <c r="H114" s="54" t="s">
        <v>195</v>
      </c>
      <c r="K114"/>
      <c r="M114"/>
      <c r="O114"/>
      <c r="Q114"/>
    </row>
    <row r="115" spans="1:17" ht="15.75" customHeight="1" x14ac:dyDescent="0.35">
      <c r="A115" s="33"/>
      <c r="D115" s="44" t="s">
        <v>57</v>
      </c>
      <c r="E115" s="59" t="s">
        <v>195</v>
      </c>
      <c r="F115" s="59" t="s">
        <v>195</v>
      </c>
      <c r="G115" s="58" t="s">
        <v>195</v>
      </c>
      <c r="H115" s="54" t="s">
        <v>195</v>
      </c>
      <c r="K115"/>
      <c r="M115"/>
      <c r="O115"/>
      <c r="Q115"/>
    </row>
    <row r="116" spans="1:17" ht="15.75" customHeight="1" thickBot="1" x14ac:dyDescent="0.4">
      <c r="A116" s="33"/>
      <c r="D116" s="45" t="s">
        <v>195</v>
      </c>
      <c r="E116" s="57" t="s">
        <v>57</v>
      </c>
      <c r="F116" s="57" t="s">
        <v>195</v>
      </c>
      <c r="G116" s="56" t="s">
        <v>57</v>
      </c>
      <c r="H116" s="55" t="s">
        <v>195</v>
      </c>
      <c r="K116"/>
      <c r="M116"/>
      <c r="O116"/>
      <c r="Q116"/>
    </row>
    <row r="117" spans="1:17" ht="15.75" customHeight="1" x14ac:dyDescent="0.35">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35">
      <c r="A118" s="33"/>
      <c r="D118" s="44" t="s">
        <v>195</v>
      </c>
      <c r="E118" s="59" t="s">
        <v>57</v>
      </c>
      <c r="F118" s="59" t="s">
        <v>195</v>
      </c>
      <c r="G118" s="58" t="s">
        <v>57</v>
      </c>
      <c r="H118" s="54" t="s">
        <v>195</v>
      </c>
      <c r="K118"/>
      <c r="M118"/>
      <c r="O118"/>
      <c r="Q118"/>
    </row>
    <row r="119" spans="1:17" ht="15.75" customHeight="1" x14ac:dyDescent="0.35">
      <c r="A119" s="33"/>
      <c r="D119" s="44" t="s">
        <v>195</v>
      </c>
      <c r="E119" s="59" t="s">
        <v>57</v>
      </c>
      <c r="F119" s="59" t="s">
        <v>195</v>
      </c>
      <c r="G119" s="58" t="s">
        <v>57</v>
      </c>
      <c r="H119" s="54" t="s">
        <v>195</v>
      </c>
      <c r="K119"/>
      <c r="M119"/>
      <c r="O119"/>
      <c r="Q119"/>
    </row>
    <row r="120" spans="1:17" ht="15.75" customHeight="1" x14ac:dyDescent="0.35">
      <c r="A120" s="33"/>
      <c r="D120" s="44" t="s">
        <v>195</v>
      </c>
      <c r="E120" s="59" t="s">
        <v>57</v>
      </c>
      <c r="F120" s="59" t="s">
        <v>195</v>
      </c>
      <c r="G120" s="58" t="s">
        <v>57</v>
      </c>
      <c r="H120" s="54" t="s">
        <v>195</v>
      </c>
      <c r="K120"/>
      <c r="M120"/>
      <c r="O120"/>
      <c r="Q120"/>
    </row>
    <row r="121" spans="1:17" ht="15.75" customHeight="1" thickBot="1" x14ac:dyDescent="0.4">
      <c r="A121" s="33"/>
      <c r="D121" s="45" t="s">
        <v>195</v>
      </c>
      <c r="E121" s="57" t="s">
        <v>57</v>
      </c>
      <c r="F121" s="57" t="s">
        <v>195</v>
      </c>
      <c r="G121" s="56" t="s">
        <v>57</v>
      </c>
      <c r="H121" s="55" t="s">
        <v>195</v>
      </c>
      <c r="K121"/>
      <c r="M121"/>
      <c r="O121"/>
      <c r="Q121"/>
    </row>
    <row r="122" spans="1:17" ht="15.75" customHeight="1" x14ac:dyDescent="0.35">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35">
      <c r="A123" s="33"/>
      <c r="D123" s="44" t="s">
        <v>195</v>
      </c>
      <c r="E123" s="59" t="s">
        <v>57</v>
      </c>
      <c r="F123" s="59" t="s">
        <v>195</v>
      </c>
      <c r="G123" s="58" t="s">
        <v>195</v>
      </c>
      <c r="H123" s="54" t="s">
        <v>195</v>
      </c>
      <c r="K123"/>
      <c r="M123"/>
      <c r="O123"/>
      <c r="Q123"/>
    </row>
    <row r="124" spans="1:17" ht="15.75" customHeight="1" x14ac:dyDescent="0.35">
      <c r="A124" s="33"/>
      <c r="D124" s="44" t="s">
        <v>195</v>
      </c>
      <c r="E124" s="59" t="s">
        <v>195</v>
      </c>
      <c r="F124" s="59" t="s">
        <v>195</v>
      </c>
      <c r="G124" s="58" t="s">
        <v>195</v>
      </c>
      <c r="H124" s="54" t="s">
        <v>195</v>
      </c>
      <c r="K124"/>
      <c r="M124"/>
      <c r="O124"/>
      <c r="Q124"/>
    </row>
    <row r="125" spans="1:17" ht="15.75" customHeight="1" x14ac:dyDescent="0.35">
      <c r="A125" s="33"/>
      <c r="D125" s="44" t="s">
        <v>195</v>
      </c>
      <c r="E125" s="59" t="s">
        <v>195</v>
      </c>
      <c r="F125" s="59" t="s">
        <v>195</v>
      </c>
      <c r="G125" s="58" t="s">
        <v>57</v>
      </c>
      <c r="H125" s="54" t="s">
        <v>195</v>
      </c>
      <c r="K125"/>
      <c r="M125"/>
      <c r="O125"/>
      <c r="Q125"/>
    </row>
    <row r="126" spans="1:17" ht="15.75" customHeight="1" thickBot="1" x14ac:dyDescent="0.4">
      <c r="A126" s="33"/>
      <c r="D126" s="45" t="s">
        <v>195</v>
      </c>
      <c r="E126" s="57" t="s">
        <v>195</v>
      </c>
      <c r="F126" s="57" t="s">
        <v>195</v>
      </c>
      <c r="G126" s="56" t="s">
        <v>195</v>
      </c>
      <c r="H126" s="55" t="s">
        <v>195</v>
      </c>
      <c r="K126"/>
      <c r="M126"/>
      <c r="O126"/>
      <c r="Q126"/>
    </row>
    <row r="127" spans="1:17" ht="15.75" customHeight="1" x14ac:dyDescent="0.35">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35">
      <c r="A128" s="33"/>
      <c r="D128" s="44" t="s">
        <v>195</v>
      </c>
      <c r="E128" s="59" t="s">
        <v>195</v>
      </c>
      <c r="F128" s="59" t="s">
        <v>195</v>
      </c>
      <c r="G128" s="58" t="s">
        <v>195</v>
      </c>
      <c r="H128" s="54" t="s">
        <v>195</v>
      </c>
      <c r="K128"/>
      <c r="M128"/>
      <c r="O128"/>
      <c r="Q128"/>
    </row>
    <row r="129" spans="1:17" ht="15.75" customHeight="1" x14ac:dyDescent="0.35">
      <c r="A129" s="33"/>
      <c r="D129" s="44" t="s">
        <v>195</v>
      </c>
      <c r="E129" s="59" t="s">
        <v>57</v>
      </c>
      <c r="F129" s="59" t="s">
        <v>195</v>
      </c>
      <c r="G129" s="58" t="s">
        <v>195</v>
      </c>
      <c r="H129" s="54" t="s">
        <v>195</v>
      </c>
      <c r="K129"/>
      <c r="M129"/>
      <c r="O129"/>
      <c r="Q129"/>
    </row>
    <row r="130" spans="1:17" ht="15.75" customHeight="1" x14ac:dyDescent="0.35">
      <c r="A130" s="33"/>
      <c r="D130" s="44" t="s">
        <v>195</v>
      </c>
      <c r="E130" s="59" t="s">
        <v>195</v>
      </c>
      <c r="F130" s="59" t="s">
        <v>195</v>
      </c>
      <c r="G130" s="58" t="s">
        <v>195</v>
      </c>
      <c r="H130" s="54" t="s">
        <v>195</v>
      </c>
      <c r="K130"/>
      <c r="M130"/>
      <c r="O130"/>
      <c r="Q130"/>
    </row>
    <row r="131" spans="1:17" ht="15.75" customHeight="1" thickBot="1" x14ac:dyDescent="0.4">
      <c r="A131" s="33"/>
      <c r="D131" s="45" t="s">
        <v>195</v>
      </c>
      <c r="E131" s="57" t="s">
        <v>195</v>
      </c>
      <c r="F131" s="57" t="s">
        <v>195</v>
      </c>
      <c r="G131" s="56" t="s">
        <v>57</v>
      </c>
      <c r="H131" s="55" t="s">
        <v>195</v>
      </c>
      <c r="K131"/>
      <c r="M131"/>
      <c r="O131"/>
      <c r="Q131"/>
    </row>
    <row r="132" spans="1:17" ht="15.75" customHeight="1" x14ac:dyDescent="0.35">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35">
      <c r="A133" s="33"/>
      <c r="D133" s="44" t="s">
        <v>57</v>
      </c>
      <c r="E133" s="59" t="s">
        <v>57</v>
      </c>
      <c r="F133" s="59" t="s">
        <v>57</v>
      </c>
      <c r="G133" s="58" t="s">
        <v>195</v>
      </c>
      <c r="H133" s="54" t="s">
        <v>195</v>
      </c>
      <c r="K133"/>
      <c r="M133"/>
      <c r="O133"/>
      <c r="Q133"/>
    </row>
    <row r="134" spans="1:17" ht="15.75" customHeight="1" x14ac:dyDescent="0.35">
      <c r="A134" s="33"/>
      <c r="D134" s="44" t="s">
        <v>57</v>
      </c>
      <c r="E134" s="59" t="s">
        <v>57</v>
      </c>
      <c r="F134" s="59" t="s">
        <v>57</v>
      </c>
      <c r="G134" s="58" t="s">
        <v>57</v>
      </c>
      <c r="H134" s="54" t="s">
        <v>57</v>
      </c>
      <c r="K134"/>
      <c r="M134"/>
      <c r="O134"/>
      <c r="Q134"/>
    </row>
    <row r="135" spans="1:17" ht="15.75" customHeight="1" x14ac:dyDescent="0.35">
      <c r="A135" s="33"/>
      <c r="D135" s="44" t="s">
        <v>195</v>
      </c>
      <c r="E135" s="59" t="s">
        <v>195</v>
      </c>
      <c r="F135" s="59" t="s">
        <v>57</v>
      </c>
      <c r="G135" s="58" t="s">
        <v>57</v>
      </c>
      <c r="H135" s="54" t="s">
        <v>57</v>
      </c>
      <c r="K135"/>
      <c r="M135"/>
      <c r="O135"/>
      <c r="Q135"/>
    </row>
    <row r="136" spans="1:17" ht="15.75" customHeight="1" thickBot="1" x14ac:dyDescent="0.4">
      <c r="A136" s="33"/>
      <c r="D136" s="45" t="s">
        <v>195</v>
      </c>
      <c r="E136" s="57" t="s">
        <v>195</v>
      </c>
      <c r="F136" s="57" t="s">
        <v>57</v>
      </c>
      <c r="G136" s="56" t="s">
        <v>57</v>
      </c>
      <c r="H136" s="55" t="s">
        <v>57</v>
      </c>
      <c r="K136"/>
      <c r="M136"/>
      <c r="O136"/>
      <c r="Q136"/>
    </row>
    <row r="137" spans="1:17" ht="15.75" customHeight="1" x14ac:dyDescent="0.35">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35">
      <c r="A138" s="33"/>
      <c r="D138" s="44" t="s">
        <v>195</v>
      </c>
      <c r="E138" s="59" t="s">
        <v>195</v>
      </c>
      <c r="F138" s="59" t="s">
        <v>195</v>
      </c>
      <c r="G138" s="58" t="s">
        <v>195</v>
      </c>
      <c r="H138" s="54" t="s">
        <v>195</v>
      </c>
      <c r="K138"/>
      <c r="M138"/>
      <c r="O138"/>
      <c r="Q138"/>
    </row>
    <row r="139" spans="1:17" ht="15.75" customHeight="1" x14ac:dyDescent="0.35">
      <c r="A139" s="33"/>
      <c r="D139" s="44" t="s">
        <v>57</v>
      </c>
      <c r="E139" s="59" t="s">
        <v>57</v>
      </c>
      <c r="F139" s="59" t="s">
        <v>57</v>
      </c>
      <c r="G139" s="58" t="s">
        <v>57</v>
      </c>
      <c r="H139" s="54" t="s">
        <v>57</v>
      </c>
      <c r="K139"/>
      <c r="M139"/>
      <c r="O139"/>
      <c r="Q139"/>
    </row>
    <row r="140" spans="1:17" ht="15.75" customHeight="1" x14ac:dyDescent="0.35">
      <c r="A140" s="33"/>
      <c r="D140" s="44" t="s">
        <v>195</v>
      </c>
      <c r="E140" s="59" t="s">
        <v>195</v>
      </c>
      <c r="F140" s="59" t="s">
        <v>195</v>
      </c>
      <c r="G140" s="58" t="s">
        <v>195</v>
      </c>
      <c r="H140" s="54" t="s">
        <v>195</v>
      </c>
      <c r="K140"/>
      <c r="M140"/>
      <c r="O140"/>
      <c r="Q140"/>
    </row>
    <row r="141" spans="1:17" ht="15.75" customHeight="1" thickBot="1" x14ac:dyDescent="0.4">
      <c r="A141" s="33"/>
      <c r="D141" s="45" t="s">
        <v>57</v>
      </c>
      <c r="E141" s="57" t="s">
        <v>57</v>
      </c>
      <c r="F141" s="57" t="s">
        <v>57</v>
      </c>
      <c r="G141" s="56" t="s">
        <v>57</v>
      </c>
      <c r="H141" s="55" t="s">
        <v>57</v>
      </c>
      <c r="K141"/>
      <c r="M141"/>
      <c r="O141"/>
      <c r="Q141"/>
    </row>
    <row r="142" spans="1:17" ht="15.75" customHeight="1" x14ac:dyDescent="0.35">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35">
      <c r="A143" s="33"/>
      <c r="D143" s="44" t="s">
        <v>195</v>
      </c>
      <c r="E143" s="59" t="s">
        <v>57</v>
      </c>
      <c r="F143" s="59" t="s">
        <v>195</v>
      </c>
      <c r="G143" s="58" t="s">
        <v>195</v>
      </c>
      <c r="H143" s="54" t="s">
        <v>195</v>
      </c>
      <c r="K143"/>
      <c r="M143"/>
      <c r="O143"/>
      <c r="Q143"/>
    </row>
    <row r="144" spans="1:17" ht="15.75" customHeight="1" x14ac:dyDescent="0.35">
      <c r="A144" s="33"/>
      <c r="D144" s="40" t="s">
        <v>195</v>
      </c>
      <c r="E144" s="59" t="s">
        <v>57</v>
      </c>
      <c r="F144" s="41" t="s">
        <v>195</v>
      </c>
      <c r="G144" s="58" t="s">
        <v>195</v>
      </c>
      <c r="H144" s="43" t="s">
        <v>195</v>
      </c>
      <c r="K144"/>
      <c r="M144"/>
      <c r="O144"/>
      <c r="Q144"/>
    </row>
    <row r="145" spans="1:17" ht="15.75" customHeight="1" x14ac:dyDescent="0.35">
      <c r="A145" s="33"/>
      <c r="D145" s="40" t="s">
        <v>195</v>
      </c>
      <c r="E145" s="41" t="s">
        <v>195</v>
      </c>
      <c r="F145" s="41" t="s">
        <v>195</v>
      </c>
      <c r="G145" s="58" t="s">
        <v>57</v>
      </c>
      <c r="H145" s="43" t="s">
        <v>195</v>
      </c>
      <c r="K145"/>
      <c r="M145"/>
      <c r="O145"/>
      <c r="Q145"/>
    </row>
    <row r="146" spans="1:17" ht="15.75" customHeight="1" thickBot="1" x14ac:dyDescent="0.4">
      <c r="A146" s="33"/>
      <c r="D146" s="49" t="s">
        <v>195</v>
      </c>
      <c r="E146" s="46" t="s">
        <v>195</v>
      </c>
      <c r="F146" s="46" t="s">
        <v>195</v>
      </c>
      <c r="G146" s="56" t="s">
        <v>57</v>
      </c>
      <c r="H146" s="48" t="s">
        <v>195</v>
      </c>
      <c r="K146"/>
      <c r="M146"/>
      <c r="O146"/>
      <c r="Q146"/>
    </row>
    <row r="147" spans="1:17" ht="15.75" customHeight="1" x14ac:dyDescent="0.35">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35">
      <c r="A148" s="33"/>
      <c r="D148" s="44" t="s">
        <v>57</v>
      </c>
      <c r="E148" s="59" t="s">
        <v>57</v>
      </c>
      <c r="F148" s="59" t="s">
        <v>57</v>
      </c>
      <c r="G148" s="58" t="s">
        <v>57</v>
      </c>
      <c r="H148" s="54" t="s">
        <v>57</v>
      </c>
      <c r="K148"/>
      <c r="M148"/>
      <c r="O148"/>
      <c r="Q148"/>
    </row>
    <row r="149" spans="1:17" ht="15.75" customHeight="1" x14ac:dyDescent="0.35">
      <c r="A149" s="33"/>
      <c r="D149" s="40" t="s">
        <v>195</v>
      </c>
      <c r="E149" s="41" t="s">
        <v>195</v>
      </c>
      <c r="F149" s="41" t="s">
        <v>195</v>
      </c>
      <c r="G149" s="42" t="s">
        <v>195</v>
      </c>
      <c r="H149" s="43" t="s">
        <v>195</v>
      </c>
      <c r="K149"/>
      <c r="M149"/>
      <c r="O149"/>
      <c r="Q149"/>
    </row>
    <row r="150" spans="1:17" ht="15.75" customHeight="1" x14ac:dyDescent="0.35">
      <c r="A150" s="33"/>
      <c r="D150" s="44" t="s">
        <v>57</v>
      </c>
      <c r="E150" s="59" t="s">
        <v>57</v>
      </c>
      <c r="F150" s="59" t="s">
        <v>57</v>
      </c>
      <c r="G150" s="58" t="s">
        <v>57</v>
      </c>
      <c r="H150" s="54" t="s">
        <v>57</v>
      </c>
      <c r="K150"/>
      <c r="M150"/>
      <c r="O150"/>
      <c r="Q150"/>
    </row>
    <row r="151" spans="1:17" ht="15.75" customHeight="1" thickBot="1" x14ac:dyDescent="0.4">
      <c r="A151" s="33"/>
      <c r="D151" s="49" t="s">
        <v>195</v>
      </c>
      <c r="E151" s="46" t="s">
        <v>195</v>
      </c>
      <c r="F151" s="46" t="s">
        <v>195</v>
      </c>
      <c r="G151" s="47" t="s">
        <v>195</v>
      </c>
      <c r="H151" s="48" t="s">
        <v>195</v>
      </c>
      <c r="K151"/>
      <c r="M151"/>
      <c r="O151"/>
      <c r="Q151"/>
    </row>
    <row r="152" spans="1:17" ht="15.75" customHeight="1" x14ac:dyDescent="0.35">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35">
      <c r="A153" s="33"/>
      <c r="D153" s="44" t="s">
        <v>57</v>
      </c>
      <c r="E153" s="59" t="s">
        <v>195</v>
      </c>
      <c r="F153" s="59" t="s">
        <v>195</v>
      </c>
      <c r="G153" s="58" t="s">
        <v>195</v>
      </c>
      <c r="H153" s="54" t="s">
        <v>195</v>
      </c>
      <c r="K153"/>
      <c r="M153"/>
      <c r="O153"/>
      <c r="Q153"/>
    </row>
    <row r="154" spans="1:17" ht="15.75" customHeight="1" x14ac:dyDescent="0.35">
      <c r="A154" s="33"/>
      <c r="D154" s="44" t="s">
        <v>57</v>
      </c>
      <c r="E154" s="41" t="s">
        <v>195</v>
      </c>
      <c r="F154" s="41" t="s">
        <v>195</v>
      </c>
      <c r="G154" s="42" t="s">
        <v>195</v>
      </c>
      <c r="H154" s="43" t="s">
        <v>195</v>
      </c>
      <c r="K154"/>
      <c r="M154"/>
      <c r="O154"/>
      <c r="Q154"/>
    </row>
    <row r="155" spans="1:17" ht="15.75" customHeight="1" x14ac:dyDescent="0.35">
      <c r="A155" s="33"/>
      <c r="D155" s="44" t="s">
        <v>57</v>
      </c>
      <c r="E155" s="59" t="s">
        <v>195</v>
      </c>
      <c r="F155" s="59" t="s">
        <v>195</v>
      </c>
      <c r="G155" s="58" t="s">
        <v>195</v>
      </c>
      <c r="H155" s="54" t="s">
        <v>195</v>
      </c>
      <c r="K155"/>
      <c r="M155"/>
      <c r="O155"/>
      <c r="Q155"/>
    </row>
    <row r="156" spans="1:17" ht="15.75" customHeight="1" thickBot="1" x14ac:dyDescent="0.4">
      <c r="A156" s="33"/>
      <c r="D156" s="45" t="s">
        <v>57</v>
      </c>
      <c r="E156" s="57" t="s">
        <v>57</v>
      </c>
      <c r="F156" s="46" t="s">
        <v>195</v>
      </c>
      <c r="G156" s="56" t="s">
        <v>57</v>
      </c>
      <c r="H156" s="48" t="s">
        <v>195</v>
      </c>
      <c r="K156"/>
      <c r="M156"/>
      <c r="O156"/>
      <c r="Q156"/>
    </row>
    <row r="157" spans="1:17" ht="15.75" customHeight="1" x14ac:dyDescent="0.35">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35">
      <c r="A158" s="33"/>
      <c r="D158" s="44" t="s">
        <v>195</v>
      </c>
      <c r="E158" s="59" t="s">
        <v>57</v>
      </c>
      <c r="F158" s="59" t="s">
        <v>195</v>
      </c>
      <c r="G158" s="58" t="s">
        <v>57</v>
      </c>
      <c r="H158" s="54" t="s">
        <v>195</v>
      </c>
      <c r="K158"/>
      <c r="M158"/>
      <c r="O158"/>
      <c r="Q158"/>
    </row>
    <row r="159" spans="1:17" ht="15.75" customHeight="1" x14ac:dyDescent="0.35">
      <c r="A159" s="33"/>
      <c r="D159" s="44" t="s">
        <v>195</v>
      </c>
      <c r="E159" s="59" t="s">
        <v>57</v>
      </c>
      <c r="F159" s="59" t="s">
        <v>195</v>
      </c>
      <c r="G159" s="58" t="s">
        <v>57</v>
      </c>
      <c r="H159" s="54" t="s">
        <v>195</v>
      </c>
      <c r="K159"/>
      <c r="M159"/>
      <c r="O159"/>
      <c r="Q159"/>
    </row>
    <row r="160" spans="1:17" ht="15.75" customHeight="1" x14ac:dyDescent="0.35">
      <c r="A160" s="33"/>
      <c r="D160" s="44" t="s">
        <v>195</v>
      </c>
      <c r="E160" s="59" t="s">
        <v>57</v>
      </c>
      <c r="F160" s="59" t="s">
        <v>195</v>
      </c>
      <c r="G160" s="58" t="s">
        <v>57</v>
      </c>
      <c r="H160" s="54" t="s">
        <v>195</v>
      </c>
      <c r="K160"/>
      <c r="M160"/>
      <c r="O160"/>
      <c r="Q160"/>
    </row>
    <row r="161" spans="1:17" ht="15.75" customHeight="1" thickBot="1" x14ac:dyDescent="0.4">
      <c r="A161" s="33"/>
      <c r="D161" s="45" t="s">
        <v>195</v>
      </c>
      <c r="E161" s="57" t="s">
        <v>57</v>
      </c>
      <c r="F161" s="57" t="s">
        <v>195</v>
      </c>
      <c r="G161" s="56" t="s">
        <v>57</v>
      </c>
      <c r="H161" s="55" t="s">
        <v>195</v>
      </c>
      <c r="K161"/>
      <c r="M161"/>
      <c r="O161"/>
      <c r="Q161"/>
    </row>
    <row r="162" spans="1:17" ht="15.75" customHeight="1" x14ac:dyDescent="0.35">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35">
      <c r="A163" s="33"/>
      <c r="D163" s="44" t="s">
        <v>195</v>
      </c>
      <c r="E163" s="59" t="s">
        <v>57</v>
      </c>
      <c r="F163" s="59" t="s">
        <v>195</v>
      </c>
      <c r="G163" s="58" t="s">
        <v>195</v>
      </c>
      <c r="H163" s="54" t="s">
        <v>195</v>
      </c>
      <c r="K163"/>
      <c r="M163"/>
      <c r="O163"/>
      <c r="Q163"/>
    </row>
    <row r="164" spans="1:17" ht="15.75" customHeight="1" x14ac:dyDescent="0.35">
      <c r="A164" s="33"/>
      <c r="D164" s="44" t="s">
        <v>195</v>
      </c>
      <c r="E164" s="59" t="s">
        <v>195</v>
      </c>
      <c r="F164" s="59" t="s">
        <v>195</v>
      </c>
      <c r="G164" s="58" t="s">
        <v>195</v>
      </c>
      <c r="H164" s="54" t="s">
        <v>195</v>
      </c>
      <c r="K164"/>
      <c r="M164"/>
      <c r="O164"/>
      <c r="Q164"/>
    </row>
    <row r="165" spans="1:17" ht="15.75" customHeight="1" x14ac:dyDescent="0.35">
      <c r="A165" s="33"/>
      <c r="D165" s="44" t="s">
        <v>195</v>
      </c>
      <c r="E165" s="59" t="s">
        <v>195</v>
      </c>
      <c r="F165" s="59" t="s">
        <v>195</v>
      </c>
      <c r="G165" s="58" t="s">
        <v>57</v>
      </c>
      <c r="H165" s="54" t="s">
        <v>195</v>
      </c>
      <c r="K165"/>
      <c r="M165"/>
      <c r="O165"/>
      <c r="Q165"/>
    </row>
    <row r="166" spans="1:17" ht="15.75" customHeight="1" thickBot="1" x14ac:dyDescent="0.4">
      <c r="A166" s="33"/>
      <c r="D166" s="45" t="s">
        <v>195</v>
      </c>
      <c r="E166" s="57" t="s">
        <v>195</v>
      </c>
      <c r="F166" s="57" t="s">
        <v>195</v>
      </c>
      <c r="G166" s="56" t="s">
        <v>195</v>
      </c>
      <c r="H166" s="55" t="s">
        <v>195</v>
      </c>
      <c r="K166"/>
      <c r="M166"/>
      <c r="O166"/>
      <c r="Q166"/>
    </row>
    <row r="167" spans="1:17" ht="15.75" customHeight="1" x14ac:dyDescent="0.35">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35">
      <c r="A168" s="33"/>
      <c r="D168" s="44" t="s">
        <v>195</v>
      </c>
      <c r="E168" s="59" t="s">
        <v>195</v>
      </c>
      <c r="F168" s="59" t="s">
        <v>195</v>
      </c>
      <c r="G168" s="58" t="s">
        <v>195</v>
      </c>
      <c r="H168" s="54" t="s">
        <v>195</v>
      </c>
      <c r="K168"/>
      <c r="M168"/>
      <c r="O168"/>
      <c r="Q168"/>
    </row>
    <row r="169" spans="1:17" ht="15.75" customHeight="1" x14ac:dyDescent="0.35">
      <c r="A169" s="33"/>
      <c r="D169" s="44" t="s">
        <v>195</v>
      </c>
      <c r="E169" s="59" t="s">
        <v>57</v>
      </c>
      <c r="F169" s="59" t="s">
        <v>195</v>
      </c>
      <c r="G169" s="58" t="s">
        <v>195</v>
      </c>
      <c r="H169" s="54" t="s">
        <v>195</v>
      </c>
      <c r="K169"/>
      <c r="M169"/>
      <c r="O169"/>
      <c r="Q169"/>
    </row>
    <row r="170" spans="1:17" ht="15.75" customHeight="1" x14ac:dyDescent="0.35">
      <c r="A170" s="33"/>
      <c r="D170" s="44" t="s">
        <v>195</v>
      </c>
      <c r="E170" s="59" t="s">
        <v>195</v>
      </c>
      <c r="F170" s="59" t="s">
        <v>195</v>
      </c>
      <c r="G170" s="58" t="s">
        <v>195</v>
      </c>
      <c r="H170" s="54" t="s">
        <v>195</v>
      </c>
      <c r="K170"/>
      <c r="M170"/>
      <c r="O170"/>
      <c r="Q170"/>
    </row>
    <row r="171" spans="1:17" ht="15.75" customHeight="1" thickBot="1" x14ac:dyDescent="0.4">
      <c r="A171" s="33"/>
      <c r="D171" s="45" t="s">
        <v>195</v>
      </c>
      <c r="E171" s="57" t="s">
        <v>195</v>
      </c>
      <c r="F171" s="57" t="s">
        <v>195</v>
      </c>
      <c r="G171" s="56" t="s">
        <v>57</v>
      </c>
      <c r="H171" s="55" t="s">
        <v>195</v>
      </c>
      <c r="K171"/>
      <c r="M171"/>
      <c r="O171"/>
      <c r="Q171"/>
    </row>
    <row r="172" spans="1:17" ht="15.75" customHeight="1" x14ac:dyDescent="0.35">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35">
      <c r="A173" s="33"/>
      <c r="D173" s="44" t="s">
        <v>57</v>
      </c>
      <c r="E173" s="59" t="s">
        <v>57</v>
      </c>
      <c r="F173" s="59" t="s">
        <v>57</v>
      </c>
      <c r="G173" s="58" t="s">
        <v>195</v>
      </c>
      <c r="H173" s="54" t="s">
        <v>195</v>
      </c>
      <c r="K173"/>
      <c r="M173"/>
      <c r="O173"/>
      <c r="Q173"/>
    </row>
    <row r="174" spans="1:17" ht="15.75" customHeight="1" x14ac:dyDescent="0.35">
      <c r="A174" s="33"/>
      <c r="D174" s="44" t="s">
        <v>57</v>
      </c>
      <c r="E174" s="59" t="s">
        <v>57</v>
      </c>
      <c r="F174" s="59" t="s">
        <v>57</v>
      </c>
      <c r="G174" s="58" t="s">
        <v>57</v>
      </c>
      <c r="H174" s="54" t="s">
        <v>57</v>
      </c>
      <c r="K174"/>
      <c r="M174"/>
      <c r="O174"/>
      <c r="Q174"/>
    </row>
    <row r="175" spans="1:17" ht="15.75" customHeight="1" x14ac:dyDescent="0.35">
      <c r="A175" s="33"/>
      <c r="D175" s="44" t="s">
        <v>195</v>
      </c>
      <c r="E175" s="59" t="s">
        <v>195</v>
      </c>
      <c r="F175" s="59" t="s">
        <v>57</v>
      </c>
      <c r="G175" s="58" t="s">
        <v>57</v>
      </c>
      <c r="H175" s="54" t="s">
        <v>57</v>
      </c>
      <c r="K175"/>
      <c r="M175"/>
      <c r="O175"/>
      <c r="Q175"/>
    </row>
    <row r="176" spans="1:17" ht="15.75" customHeight="1" thickBot="1" x14ac:dyDescent="0.4">
      <c r="A176" s="33"/>
      <c r="D176" s="45" t="s">
        <v>195</v>
      </c>
      <c r="E176" s="57" t="s">
        <v>195</v>
      </c>
      <c r="F176" s="57" t="s">
        <v>57</v>
      </c>
      <c r="G176" s="56" t="s">
        <v>57</v>
      </c>
      <c r="H176" s="55" t="s">
        <v>57</v>
      </c>
      <c r="K176"/>
      <c r="M176"/>
      <c r="O176"/>
      <c r="Q176"/>
    </row>
    <row r="177" spans="1:17" ht="15.75" customHeight="1" x14ac:dyDescent="0.35">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35">
      <c r="A178" s="33"/>
      <c r="D178" s="44" t="s">
        <v>195</v>
      </c>
      <c r="E178" s="59" t="s">
        <v>195</v>
      </c>
      <c r="F178" s="59" t="s">
        <v>195</v>
      </c>
      <c r="G178" s="58" t="s">
        <v>195</v>
      </c>
      <c r="H178" s="54" t="s">
        <v>195</v>
      </c>
      <c r="K178"/>
      <c r="M178"/>
      <c r="O178"/>
      <c r="Q178"/>
    </row>
    <row r="179" spans="1:17" ht="15.75" customHeight="1" x14ac:dyDescent="0.35">
      <c r="A179" s="33"/>
      <c r="D179" s="44" t="s">
        <v>57</v>
      </c>
      <c r="E179" s="59" t="s">
        <v>57</v>
      </c>
      <c r="F179" s="59" t="s">
        <v>57</v>
      </c>
      <c r="G179" s="58" t="s">
        <v>57</v>
      </c>
      <c r="H179" s="54" t="s">
        <v>57</v>
      </c>
      <c r="K179"/>
      <c r="M179"/>
      <c r="O179"/>
      <c r="Q179"/>
    </row>
    <row r="180" spans="1:17" ht="15.75" customHeight="1" x14ac:dyDescent="0.35">
      <c r="A180" s="33"/>
      <c r="D180" s="44" t="s">
        <v>195</v>
      </c>
      <c r="E180" s="59" t="s">
        <v>195</v>
      </c>
      <c r="F180" s="59" t="s">
        <v>195</v>
      </c>
      <c r="G180" s="58" t="s">
        <v>195</v>
      </c>
      <c r="H180" s="54" t="s">
        <v>195</v>
      </c>
      <c r="K180"/>
      <c r="M180"/>
      <c r="O180"/>
      <c r="Q180"/>
    </row>
    <row r="181" spans="1:17" ht="15.75" customHeight="1" thickBot="1" x14ac:dyDescent="0.4">
      <c r="A181" s="33"/>
      <c r="D181" s="45" t="s">
        <v>57</v>
      </c>
      <c r="E181" s="57" t="s">
        <v>57</v>
      </c>
      <c r="F181" s="57" t="s">
        <v>57</v>
      </c>
      <c r="G181" s="56" t="s">
        <v>57</v>
      </c>
      <c r="H181" s="55" t="s">
        <v>57</v>
      </c>
      <c r="K181"/>
      <c r="M181"/>
      <c r="O181"/>
      <c r="Q181"/>
    </row>
    <row r="182" spans="1:17" ht="15.75" customHeight="1" x14ac:dyDescent="0.35">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35">
      <c r="A183" s="33"/>
      <c r="D183" s="44" t="s">
        <v>195</v>
      </c>
      <c r="E183" s="59" t="s">
        <v>57</v>
      </c>
      <c r="F183" s="59" t="s">
        <v>195</v>
      </c>
      <c r="G183" s="58" t="s">
        <v>195</v>
      </c>
      <c r="H183" s="54" t="s">
        <v>195</v>
      </c>
      <c r="K183"/>
      <c r="M183"/>
      <c r="O183"/>
      <c r="Q183"/>
    </row>
    <row r="184" spans="1:17" ht="15.75" customHeight="1" x14ac:dyDescent="0.35">
      <c r="A184" s="33"/>
      <c r="D184" s="40" t="s">
        <v>195</v>
      </c>
      <c r="E184" s="59" t="s">
        <v>57</v>
      </c>
      <c r="F184" s="41" t="s">
        <v>195</v>
      </c>
      <c r="G184" s="58" t="s">
        <v>195</v>
      </c>
      <c r="H184" s="43" t="s">
        <v>195</v>
      </c>
      <c r="K184"/>
      <c r="M184"/>
      <c r="O184"/>
      <c r="Q184"/>
    </row>
    <row r="185" spans="1:17" ht="15.75" customHeight="1" x14ac:dyDescent="0.35">
      <c r="A185" s="33"/>
      <c r="D185" s="40" t="s">
        <v>195</v>
      </c>
      <c r="E185" s="41" t="s">
        <v>195</v>
      </c>
      <c r="F185" s="41" t="s">
        <v>195</v>
      </c>
      <c r="G185" s="58" t="s">
        <v>57</v>
      </c>
      <c r="H185" s="43" t="s">
        <v>195</v>
      </c>
      <c r="K185"/>
      <c r="M185"/>
      <c r="O185"/>
      <c r="Q185"/>
    </row>
    <row r="186" spans="1:17" ht="15.75" customHeight="1" thickBot="1" x14ac:dyDescent="0.4">
      <c r="A186" s="33"/>
      <c r="D186" s="49" t="s">
        <v>195</v>
      </c>
      <c r="E186" s="46" t="s">
        <v>195</v>
      </c>
      <c r="F186" s="46" t="s">
        <v>195</v>
      </c>
      <c r="G186" s="56" t="s">
        <v>57</v>
      </c>
      <c r="H186" s="48" t="s">
        <v>195</v>
      </c>
      <c r="K186"/>
      <c r="M186"/>
      <c r="O186"/>
      <c r="Q186"/>
    </row>
    <row r="187" spans="1:17" ht="15.75" customHeight="1" x14ac:dyDescent="0.35">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35">
      <c r="A188" s="33"/>
      <c r="D188" s="44" t="s">
        <v>57</v>
      </c>
      <c r="E188" s="59" t="s">
        <v>57</v>
      </c>
      <c r="F188" s="59" t="s">
        <v>57</v>
      </c>
      <c r="G188" s="58" t="s">
        <v>57</v>
      </c>
      <c r="H188" s="54" t="s">
        <v>57</v>
      </c>
      <c r="K188"/>
      <c r="M188"/>
      <c r="O188"/>
      <c r="Q188"/>
    </row>
    <row r="189" spans="1:17" ht="15.75" customHeight="1" x14ac:dyDescent="0.35">
      <c r="A189" s="33"/>
      <c r="D189" s="40" t="s">
        <v>195</v>
      </c>
      <c r="E189" s="41" t="s">
        <v>195</v>
      </c>
      <c r="F189" s="41" t="s">
        <v>195</v>
      </c>
      <c r="G189" s="42" t="s">
        <v>195</v>
      </c>
      <c r="H189" s="43" t="s">
        <v>195</v>
      </c>
      <c r="K189"/>
      <c r="M189"/>
      <c r="O189"/>
      <c r="Q189"/>
    </row>
    <row r="190" spans="1:17" ht="15.75" customHeight="1" x14ac:dyDescent="0.35">
      <c r="A190" s="33"/>
      <c r="D190" s="44" t="s">
        <v>57</v>
      </c>
      <c r="E190" s="59" t="s">
        <v>57</v>
      </c>
      <c r="F190" s="59" t="s">
        <v>57</v>
      </c>
      <c r="G190" s="58" t="s">
        <v>57</v>
      </c>
      <c r="H190" s="54" t="s">
        <v>57</v>
      </c>
      <c r="K190"/>
      <c r="M190"/>
      <c r="O190"/>
      <c r="Q190"/>
    </row>
    <row r="191" spans="1:17" ht="15.75" customHeight="1" thickBot="1" x14ac:dyDescent="0.4">
      <c r="A191" s="33"/>
      <c r="D191" s="49" t="s">
        <v>195</v>
      </c>
      <c r="E191" s="46" t="s">
        <v>195</v>
      </c>
      <c r="F191" s="46" t="s">
        <v>195</v>
      </c>
      <c r="G191" s="47" t="s">
        <v>195</v>
      </c>
      <c r="H191" s="48" t="s">
        <v>195</v>
      </c>
      <c r="K191"/>
      <c r="M191"/>
      <c r="O191"/>
      <c r="Q191"/>
    </row>
    <row r="192" spans="1:17" ht="15.75" customHeight="1" x14ac:dyDescent="0.35">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35">
      <c r="A193" s="33"/>
      <c r="D193" s="44" t="s">
        <v>57</v>
      </c>
      <c r="E193" s="59" t="s">
        <v>195</v>
      </c>
      <c r="F193" s="59" t="s">
        <v>195</v>
      </c>
      <c r="G193" s="58" t="s">
        <v>195</v>
      </c>
      <c r="H193" s="54" t="s">
        <v>195</v>
      </c>
      <c r="K193"/>
      <c r="M193"/>
      <c r="O193"/>
      <c r="Q193"/>
    </row>
    <row r="194" spans="1:17" ht="15.75" customHeight="1" x14ac:dyDescent="0.35">
      <c r="A194" s="33"/>
      <c r="D194" s="44" t="s">
        <v>57</v>
      </c>
      <c r="E194" s="41" t="s">
        <v>195</v>
      </c>
      <c r="F194" s="41" t="s">
        <v>195</v>
      </c>
      <c r="G194" s="42" t="s">
        <v>195</v>
      </c>
      <c r="H194" s="43" t="s">
        <v>195</v>
      </c>
      <c r="K194"/>
      <c r="M194"/>
      <c r="O194"/>
      <c r="Q194"/>
    </row>
    <row r="195" spans="1:17" ht="15.75" customHeight="1" x14ac:dyDescent="0.35">
      <c r="A195" s="33"/>
      <c r="D195" s="44" t="s">
        <v>57</v>
      </c>
      <c r="E195" s="59" t="s">
        <v>195</v>
      </c>
      <c r="F195" s="59" t="s">
        <v>195</v>
      </c>
      <c r="G195" s="58" t="s">
        <v>195</v>
      </c>
      <c r="H195" s="54" t="s">
        <v>195</v>
      </c>
      <c r="K195"/>
      <c r="M195"/>
      <c r="O195"/>
      <c r="Q195"/>
    </row>
    <row r="196" spans="1:17" ht="15.75" customHeight="1" thickBot="1" x14ac:dyDescent="0.4">
      <c r="A196" s="33"/>
      <c r="D196" s="45" t="s">
        <v>57</v>
      </c>
      <c r="E196" s="57" t="s">
        <v>57</v>
      </c>
      <c r="F196" s="46" t="s">
        <v>195</v>
      </c>
      <c r="G196" s="56" t="s">
        <v>57</v>
      </c>
      <c r="H196" s="48" t="s">
        <v>195</v>
      </c>
      <c r="K196"/>
      <c r="M196"/>
      <c r="O196"/>
      <c r="Q196"/>
    </row>
    <row r="197" spans="1:17" ht="15.75" customHeight="1" x14ac:dyDescent="0.35">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35">
      <c r="A198" s="33"/>
      <c r="D198" s="44" t="s">
        <v>195</v>
      </c>
      <c r="E198" s="59" t="s">
        <v>57</v>
      </c>
      <c r="F198" s="59" t="s">
        <v>195</v>
      </c>
      <c r="G198" s="58" t="s">
        <v>57</v>
      </c>
      <c r="H198" s="54" t="s">
        <v>195</v>
      </c>
      <c r="K198"/>
      <c r="M198"/>
      <c r="O198"/>
      <c r="Q198"/>
    </row>
    <row r="199" spans="1:17" ht="15.75" customHeight="1" x14ac:dyDescent="0.35">
      <c r="A199" s="33"/>
      <c r="D199" s="44" t="s">
        <v>195</v>
      </c>
      <c r="E199" s="59" t="s">
        <v>57</v>
      </c>
      <c r="F199" s="59" t="s">
        <v>195</v>
      </c>
      <c r="G199" s="58" t="s">
        <v>57</v>
      </c>
      <c r="H199" s="54" t="s">
        <v>195</v>
      </c>
      <c r="K199"/>
      <c r="M199"/>
      <c r="O199"/>
      <c r="Q199"/>
    </row>
    <row r="200" spans="1:17" ht="15.75" customHeight="1" x14ac:dyDescent="0.35">
      <c r="A200" s="33"/>
      <c r="D200" s="44" t="s">
        <v>195</v>
      </c>
      <c r="E200" s="59" t="s">
        <v>57</v>
      </c>
      <c r="F200" s="59" t="s">
        <v>195</v>
      </c>
      <c r="G200" s="58" t="s">
        <v>57</v>
      </c>
      <c r="H200" s="54" t="s">
        <v>195</v>
      </c>
      <c r="K200"/>
      <c r="M200"/>
      <c r="O200"/>
      <c r="Q200"/>
    </row>
    <row r="201" spans="1:17" ht="15.75" customHeight="1" thickBot="1" x14ac:dyDescent="0.4">
      <c r="A201" s="33"/>
      <c r="D201" s="45" t="s">
        <v>195</v>
      </c>
      <c r="E201" s="57" t="s">
        <v>57</v>
      </c>
      <c r="F201" s="57" t="s">
        <v>195</v>
      </c>
      <c r="G201" s="56" t="s">
        <v>57</v>
      </c>
      <c r="H201" s="55" t="s">
        <v>195</v>
      </c>
      <c r="K201"/>
      <c r="M201"/>
      <c r="O201"/>
      <c r="Q201"/>
    </row>
    <row r="202" spans="1:17" ht="15.75" customHeight="1" x14ac:dyDescent="0.35">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35">
      <c r="A203" s="33"/>
      <c r="D203" s="44" t="s">
        <v>195</v>
      </c>
      <c r="E203" s="59" t="s">
        <v>57</v>
      </c>
      <c r="F203" s="59" t="s">
        <v>195</v>
      </c>
      <c r="G203" s="58" t="s">
        <v>195</v>
      </c>
      <c r="H203" s="54" t="s">
        <v>195</v>
      </c>
      <c r="K203"/>
      <c r="M203"/>
      <c r="O203"/>
      <c r="Q203"/>
    </row>
    <row r="204" spans="1:17" ht="15.75" customHeight="1" x14ac:dyDescent="0.35">
      <c r="A204" s="33"/>
      <c r="D204" s="44" t="s">
        <v>195</v>
      </c>
      <c r="E204" s="59" t="s">
        <v>195</v>
      </c>
      <c r="F204" s="59" t="s">
        <v>195</v>
      </c>
      <c r="G204" s="58" t="s">
        <v>195</v>
      </c>
      <c r="H204" s="54" t="s">
        <v>195</v>
      </c>
      <c r="K204"/>
      <c r="M204"/>
      <c r="O204"/>
      <c r="Q204"/>
    </row>
    <row r="205" spans="1:17" ht="15.75" customHeight="1" x14ac:dyDescent="0.35">
      <c r="A205" s="33"/>
      <c r="D205" s="44" t="s">
        <v>195</v>
      </c>
      <c r="E205" s="59" t="s">
        <v>195</v>
      </c>
      <c r="F205" s="59" t="s">
        <v>195</v>
      </c>
      <c r="G205" s="58" t="s">
        <v>57</v>
      </c>
      <c r="H205" s="54" t="s">
        <v>195</v>
      </c>
      <c r="K205"/>
      <c r="M205"/>
      <c r="O205"/>
      <c r="Q205"/>
    </row>
    <row r="206" spans="1:17" ht="15.75" customHeight="1" thickBot="1" x14ac:dyDescent="0.4">
      <c r="A206" s="33"/>
      <c r="D206" s="45" t="s">
        <v>195</v>
      </c>
      <c r="E206" s="57" t="s">
        <v>195</v>
      </c>
      <c r="F206" s="57" t="s">
        <v>195</v>
      </c>
      <c r="G206" s="56" t="s">
        <v>195</v>
      </c>
      <c r="H206" s="55" t="s">
        <v>195</v>
      </c>
      <c r="K206"/>
      <c r="M206"/>
      <c r="O206"/>
      <c r="Q206"/>
    </row>
    <row r="207" spans="1:17" ht="15.75" customHeight="1" x14ac:dyDescent="0.35">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35">
      <c r="A208" s="33"/>
      <c r="D208" s="44" t="s">
        <v>57</v>
      </c>
      <c r="E208" s="59" t="s">
        <v>57</v>
      </c>
      <c r="F208" s="59" t="s">
        <v>57</v>
      </c>
      <c r="G208" s="58" t="s">
        <v>195</v>
      </c>
      <c r="H208" s="54" t="s">
        <v>195</v>
      </c>
      <c r="K208"/>
      <c r="M208"/>
      <c r="O208"/>
      <c r="Q208"/>
    </row>
    <row r="209" spans="1:17" ht="15.75" customHeight="1" x14ac:dyDescent="0.35">
      <c r="A209" s="33"/>
      <c r="D209" s="44" t="s">
        <v>195</v>
      </c>
      <c r="E209" s="59" t="s">
        <v>57</v>
      </c>
      <c r="F209" s="59" t="s">
        <v>195</v>
      </c>
      <c r="G209" s="58" t="s">
        <v>57</v>
      </c>
      <c r="H209" s="54" t="s">
        <v>195</v>
      </c>
      <c r="K209"/>
      <c r="M209"/>
      <c r="O209"/>
      <c r="Q209"/>
    </row>
    <row r="210" spans="1:17" ht="15.75" customHeight="1" x14ac:dyDescent="0.35">
      <c r="A210" s="33"/>
      <c r="D210" s="44" t="s">
        <v>195</v>
      </c>
      <c r="E210" s="59" t="s">
        <v>195</v>
      </c>
      <c r="F210" s="59" t="s">
        <v>57</v>
      </c>
      <c r="G210" s="58" t="s">
        <v>57</v>
      </c>
      <c r="H210" s="54" t="s">
        <v>57</v>
      </c>
      <c r="K210"/>
      <c r="M210"/>
      <c r="O210"/>
      <c r="Q210"/>
    </row>
    <row r="211" spans="1:17" ht="15.75" customHeight="1" thickBot="1" x14ac:dyDescent="0.4">
      <c r="A211" s="33"/>
      <c r="D211" s="45" t="s">
        <v>195</v>
      </c>
      <c r="E211" s="57" t="s">
        <v>195</v>
      </c>
      <c r="F211" s="57" t="s">
        <v>195</v>
      </c>
      <c r="G211" s="56" t="s">
        <v>57</v>
      </c>
      <c r="H211" s="55" t="s">
        <v>195</v>
      </c>
      <c r="K211"/>
      <c r="M211"/>
      <c r="O211"/>
      <c r="Q211"/>
    </row>
    <row r="212" spans="1:17" ht="15.75" customHeight="1" x14ac:dyDescent="0.35">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35">
      <c r="A213" s="33"/>
      <c r="D213" s="44" t="s">
        <v>57</v>
      </c>
      <c r="E213" s="59" t="s">
        <v>57</v>
      </c>
      <c r="F213" s="59" t="s">
        <v>57</v>
      </c>
      <c r="G213" s="58" t="s">
        <v>57</v>
      </c>
      <c r="H213" s="54" t="s">
        <v>57</v>
      </c>
      <c r="K213"/>
      <c r="M213"/>
      <c r="O213"/>
      <c r="Q213"/>
    </row>
    <row r="214" spans="1:17" ht="15.75" customHeight="1" x14ac:dyDescent="0.35">
      <c r="A214" s="33"/>
      <c r="D214" s="44" t="s">
        <v>195</v>
      </c>
      <c r="E214" s="59" t="s">
        <v>195</v>
      </c>
      <c r="F214" s="59" t="s">
        <v>195</v>
      </c>
      <c r="G214" s="58" t="s">
        <v>195</v>
      </c>
      <c r="H214" s="54" t="s">
        <v>195</v>
      </c>
      <c r="K214"/>
      <c r="M214"/>
      <c r="O214"/>
      <c r="Q214"/>
    </row>
    <row r="215" spans="1:17" ht="15.75" customHeight="1" x14ac:dyDescent="0.35">
      <c r="A215" s="33"/>
      <c r="D215" s="44" t="s">
        <v>57</v>
      </c>
      <c r="E215" s="59" t="s">
        <v>57</v>
      </c>
      <c r="F215" s="59" t="s">
        <v>57</v>
      </c>
      <c r="G215" s="58" t="s">
        <v>57</v>
      </c>
      <c r="H215" s="54" t="s">
        <v>57</v>
      </c>
      <c r="K215"/>
      <c r="M215"/>
      <c r="O215"/>
      <c r="Q215"/>
    </row>
    <row r="216" spans="1:17" ht="15.75" customHeight="1" thickBot="1" x14ac:dyDescent="0.4">
      <c r="A216" s="33"/>
      <c r="D216" s="45" t="s">
        <v>195</v>
      </c>
      <c r="E216" s="57" t="s">
        <v>195</v>
      </c>
      <c r="F216" s="57" t="s">
        <v>195</v>
      </c>
      <c r="G216" s="56" t="s">
        <v>195</v>
      </c>
      <c r="H216" s="55" t="s">
        <v>195</v>
      </c>
      <c r="K216"/>
      <c r="M216"/>
      <c r="O216"/>
      <c r="Q216"/>
    </row>
    <row r="217" spans="1:17" ht="15.75" customHeight="1" x14ac:dyDescent="0.35">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35">
      <c r="A218" s="33"/>
      <c r="D218" s="44" t="s">
        <v>57</v>
      </c>
      <c r="E218" s="59" t="s">
        <v>195</v>
      </c>
      <c r="F218" s="59" t="s">
        <v>195</v>
      </c>
      <c r="G218" s="58" t="s">
        <v>195</v>
      </c>
      <c r="H218" s="54" t="s">
        <v>195</v>
      </c>
      <c r="K218"/>
      <c r="M218"/>
      <c r="O218"/>
      <c r="Q218"/>
    </row>
    <row r="219" spans="1:17" ht="15.75" customHeight="1" x14ac:dyDescent="0.35">
      <c r="A219" s="33"/>
      <c r="D219" s="44" t="s">
        <v>195</v>
      </c>
      <c r="E219" s="59" t="s">
        <v>195</v>
      </c>
      <c r="F219" s="59" t="s">
        <v>195</v>
      </c>
      <c r="G219" s="58" t="s">
        <v>195</v>
      </c>
      <c r="H219" s="54" t="s">
        <v>195</v>
      </c>
      <c r="K219"/>
      <c r="M219"/>
      <c r="O219"/>
      <c r="Q219"/>
    </row>
    <row r="220" spans="1:17" ht="15.75" customHeight="1" x14ac:dyDescent="0.35">
      <c r="A220" s="33"/>
      <c r="D220" s="44" t="s">
        <v>57</v>
      </c>
      <c r="E220" s="59" t="s">
        <v>195</v>
      </c>
      <c r="F220" s="59" t="s">
        <v>195</v>
      </c>
      <c r="G220" s="58" t="s">
        <v>195</v>
      </c>
      <c r="H220" s="54" t="s">
        <v>195</v>
      </c>
      <c r="K220"/>
      <c r="M220"/>
      <c r="O220"/>
      <c r="Q220"/>
    </row>
    <row r="221" spans="1:17" ht="15.75" customHeight="1" thickBot="1" x14ac:dyDescent="0.4">
      <c r="A221" s="33"/>
      <c r="D221" s="45" t="s">
        <v>195</v>
      </c>
      <c r="E221" s="57" t="s">
        <v>57</v>
      </c>
      <c r="F221" s="57" t="s">
        <v>195</v>
      </c>
      <c r="G221" s="56" t="s">
        <v>57</v>
      </c>
      <c r="H221" s="55" t="s">
        <v>195</v>
      </c>
      <c r="K221"/>
      <c r="M221"/>
      <c r="O221"/>
      <c r="Q221"/>
    </row>
    <row r="222" spans="1:17" ht="15.75" customHeight="1" x14ac:dyDescent="0.35">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35">
      <c r="A223" s="33"/>
      <c r="D223" s="44" t="s">
        <v>195</v>
      </c>
      <c r="E223" s="59" t="s">
        <v>57</v>
      </c>
      <c r="F223" s="59" t="s">
        <v>195</v>
      </c>
      <c r="G223" s="58" t="s">
        <v>57</v>
      </c>
      <c r="H223" s="54" t="s">
        <v>195</v>
      </c>
      <c r="K223"/>
      <c r="M223"/>
      <c r="O223"/>
      <c r="Q223"/>
    </row>
    <row r="224" spans="1:17" ht="15.75" customHeight="1" x14ac:dyDescent="0.35">
      <c r="A224" s="33"/>
      <c r="D224" s="44" t="s">
        <v>195</v>
      </c>
      <c r="E224" s="59" t="s">
        <v>57</v>
      </c>
      <c r="F224" s="59" t="s">
        <v>195</v>
      </c>
      <c r="G224" s="58" t="s">
        <v>57</v>
      </c>
      <c r="H224" s="54" t="s">
        <v>195</v>
      </c>
      <c r="K224"/>
      <c r="M224"/>
      <c r="O224"/>
      <c r="Q224"/>
    </row>
    <row r="225" spans="1:17" ht="15.75" customHeight="1" x14ac:dyDescent="0.35">
      <c r="A225" s="33"/>
      <c r="D225" s="44" t="s">
        <v>195</v>
      </c>
      <c r="E225" s="59" t="s">
        <v>57</v>
      </c>
      <c r="F225" s="59" t="s">
        <v>195</v>
      </c>
      <c r="G225" s="58" t="s">
        <v>57</v>
      </c>
      <c r="H225" s="54" t="s">
        <v>195</v>
      </c>
      <c r="K225"/>
      <c r="M225"/>
      <c r="O225"/>
      <c r="Q225"/>
    </row>
    <row r="226" spans="1:17" ht="15.75" customHeight="1" thickBot="1" x14ac:dyDescent="0.4">
      <c r="A226" s="33"/>
      <c r="D226" s="45" t="s">
        <v>195</v>
      </c>
      <c r="E226" s="57" t="s">
        <v>57</v>
      </c>
      <c r="F226" s="57" t="s">
        <v>195</v>
      </c>
      <c r="G226" s="56" t="s">
        <v>57</v>
      </c>
      <c r="H226" s="55" t="s">
        <v>195</v>
      </c>
      <c r="K226"/>
      <c r="M226"/>
      <c r="O226"/>
      <c r="Q226"/>
    </row>
    <row r="227" spans="1:17" ht="15.75" customHeight="1" x14ac:dyDescent="0.35">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35">
      <c r="A228" s="33"/>
      <c r="D228" s="44" t="s">
        <v>195</v>
      </c>
      <c r="E228" s="59" t="s">
        <v>57</v>
      </c>
      <c r="F228" s="59" t="s">
        <v>195</v>
      </c>
      <c r="G228" s="58" t="s">
        <v>195</v>
      </c>
      <c r="H228" s="54" t="s">
        <v>195</v>
      </c>
      <c r="K228"/>
      <c r="M228"/>
      <c r="O228"/>
      <c r="Q228"/>
    </row>
    <row r="229" spans="1:17" ht="15.75" customHeight="1" x14ac:dyDescent="0.35">
      <c r="A229" s="33"/>
      <c r="D229" s="44" t="s">
        <v>195</v>
      </c>
      <c r="E229" s="59" t="s">
        <v>195</v>
      </c>
      <c r="F229" s="59" t="s">
        <v>195</v>
      </c>
      <c r="G229" s="58" t="s">
        <v>195</v>
      </c>
      <c r="H229" s="54" t="s">
        <v>195</v>
      </c>
      <c r="K229"/>
      <c r="M229"/>
      <c r="O229"/>
      <c r="Q229"/>
    </row>
    <row r="230" spans="1:17" ht="15.75" customHeight="1" x14ac:dyDescent="0.35">
      <c r="A230" s="33"/>
      <c r="D230" s="44" t="s">
        <v>195</v>
      </c>
      <c r="E230" s="59" t="s">
        <v>195</v>
      </c>
      <c r="F230" s="59" t="s">
        <v>195</v>
      </c>
      <c r="G230" s="58" t="s">
        <v>57</v>
      </c>
      <c r="H230" s="54" t="s">
        <v>195</v>
      </c>
      <c r="K230"/>
      <c r="M230"/>
      <c r="O230"/>
      <c r="Q230"/>
    </row>
    <row r="231" spans="1:17" ht="15.75" customHeight="1" thickBot="1" x14ac:dyDescent="0.4">
      <c r="A231" s="33"/>
      <c r="D231" s="45" t="s">
        <v>195</v>
      </c>
      <c r="E231" s="57" t="s">
        <v>195</v>
      </c>
      <c r="F231" s="57" t="s">
        <v>195</v>
      </c>
      <c r="G231" s="56" t="s">
        <v>195</v>
      </c>
      <c r="H231" s="55" t="s">
        <v>195</v>
      </c>
      <c r="K231"/>
      <c r="M231"/>
      <c r="O231"/>
      <c r="Q231"/>
    </row>
    <row r="232" spans="1:17" ht="15.75" customHeight="1" x14ac:dyDescent="0.35">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35">
      <c r="A233" s="33"/>
      <c r="D233" s="44" t="s">
        <v>57</v>
      </c>
      <c r="E233" s="59" t="s">
        <v>57</v>
      </c>
      <c r="F233" s="59" t="s">
        <v>57</v>
      </c>
      <c r="G233" s="58" t="s">
        <v>195</v>
      </c>
      <c r="H233" s="54" t="s">
        <v>195</v>
      </c>
      <c r="K233"/>
      <c r="M233"/>
      <c r="O233"/>
      <c r="Q233"/>
    </row>
    <row r="234" spans="1:17" ht="15.75" customHeight="1" x14ac:dyDescent="0.35">
      <c r="A234" s="33"/>
      <c r="D234" s="44" t="s">
        <v>195</v>
      </c>
      <c r="E234" s="59" t="s">
        <v>57</v>
      </c>
      <c r="F234" s="59" t="s">
        <v>195</v>
      </c>
      <c r="G234" s="58" t="s">
        <v>57</v>
      </c>
      <c r="H234" s="54" t="s">
        <v>195</v>
      </c>
      <c r="K234"/>
      <c r="M234"/>
      <c r="O234"/>
      <c r="Q234"/>
    </row>
    <row r="235" spans="1:17" ht="15.75" customHeight="1" x14ac:dyDescent="0.35">
      <c r="A235" s="33"/>
      <c r="D235" s="44" t="s">
        <v>195</v>
      </c>
      <c r="E235" s="59" t="s">
        <v>195</v>
      </c>
      <c r="F235" s="59" t="s">
        <v>57</v>
      </c>
      <c r="G235" s="58" t="s">
        <v>57</v>
      </c>
      <c r="H235" s="54" t="s">
        <v>57</v>
      </c>
      <c r="K235"/>
      <c r="M235"/>
      <c r="O235"/>
      <c r="Q235"/>
    </row>
    <row r="236" spans="1:17" ht="15.75" customHeight="1" thickBot="1" x14ac:dyDescent="0.4">
      <c r="A236" s="33"/>
      <c r="D236" s="45" t="s">
        <v>195</v>
      </c>
      <c r="E236" s="57" t="s">
        <v>195</v>
      </c>
      <c r="F236" s="57" t="s">
        <v>195</v>
      </c>
      <c r="G236" s="56" t="s">
        <v>57</v>
      </c>
      <c r="H236" s="55" t="s">
        <v>195</v>
      </c>
      <c r="K236"/>
      <c r="M236"/>
      <c r="O236"/>
      <c r="Q236"/>
    </row>
    <row r="237" spans="1:17" ht="15.75" customHeight="1" x14ac:dyDescent="0.35">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35">
      <c r="A238" s="33"/>
      <c r="D238" s="44" t="s">
        <v>57</v>
      </c>
      <c r="E238" s="59" t="s">
        <v>57</v>
      </c>
      <c r="F238" s="59" t="s">
        <v>57</v>
      </c>
      <c r="G238" s="58" t="s">
        <v>57</v>
      </c>
      <c r="H238" s="54" t="s">
        <v>57</v>
      </c>
      <c r="K238"/>
      <c r="M238"/>
      <c r="O238"/>
      <c r="Q238"/>
    </row>
    <row r="239" spans="1:17" ht="15.75" customHeight="1" x14ac:dyDescent="0.35">
      <c r="A239" s="33"/>
      <c r="D239" s="44" t="s">
        <v>195</v>
      </c>
      <c r="E239" s="59" t="s">
        <v>195</v>
      </c>
      <c r="F239" s="59" t="s">
        <v>195</v>
      </c>
      <c r="G239" s="58" t="s">
        <v>195</v>
      </c>
      <c r="H239" s="54" t="s">
        <v>195</v>
      </c>
      <c r="K239"/>
      <c r="M239"/>
      <c r="O239"/>
      <c r="Q239"/>
    </row>
    <row r="240" spans="1:17" ht="15.75" customHeight="1" x14ac:dyDescent="0.35">
      <c r="A240" s="33"/>
      <c r="D240" s="44" t="s">
        <v>57</v>
      </c>
      <c r="E240" s="59" t="s">
        <v>57</v>
      </c>
      <c r="F240" s="59" t="s">
        <v>57</v>
      </c>
      <c r="G240" s="58" t="s">
        <v>57</v>
      </c>
      <c r="H240" s="54" t="s">
        <v>57</v>
      </c>
      <c r="K240"/>
      <c r="M240"/>
      <c r="O240"/>
      <c r="Q240"/>
    </row>
    <row r="241" spans="1:17" ht="15.75" customHeight="1" thickBot="1" x14ac:dyDescent="0.4">
      <c r="A241" s="33"/>
      <c r="D241" s="45" t="s">
        <v>195</v>
      </c>
      <c r="E241" s="57" t="s">
        <v>195</v>
      </c>
      <c r="F241" s="57" t="s">
        <v>195</v>
      </c>
      <c r="G241" s="56" t="s">
        <v>195</v>
      </c>
      <c r="H241" s="55" t="s">
        <v>195</v>
      </c>
      <c r="K241"/>
      <c r="M241"/>
      <c r="O241"/>
      <c r="Q241"/>
    </row>
    <row r="242" spans="1:17" ht="15.75" customHeight="1" x14ac:dyDescent="0.35">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35">
      <c r="A243" s="33"/>
      <c r="D243" s="44" t="s">
        <v>57</v>
      </c>
      <c r="E243" s="59" t="s">
        <v>195</v>
      </c>
      <c r="F243" s="59" t="s">
        <v>195</v>
      </c>
      <c r="G243" s="58" t="s">
        <v>195</v>
      </c>
      <c r="H243" s="54" t="s">
        <v>195</v>
      </c>
      <c r="K243"/>
      <c r="M243"/>
      <c r="O243"/>
      <c r="Q243"/>
    </row>
    <row r="244" spans="1:17" ht="15.75" customHeight="1" x14ac:dyDescent="0.35">
      <c r="A244" s="33"/>
      <c r="D244" s="44" t="s">
        <v>195</v>
      </c>
      <c r="E244" s="59" t="s">
        <v>195</v>
      </c>
      <c r="F244" s="59" t="s">
        <v>195</v>
      </c>
      <c r="G244" s="58" t="s">
        <v>195</v>
      </c>
      <c r="H244" s="54" t="s">
        <v>195</v>
      </c>
      <c r="K244"/>
      <c r="M244"/>
      <c r="O244"/>
      <c r="Q244"/>
    </row>
    <row r="245" spans="1:17" ht="15.75" customHeight="1" x14ac:dyDescent="0.35">
      <c r="A245" s="33"/>
      <c r="D245" s="44" t="s">
        <v>57</v>
      </c>
      <c r="E245" s="59" t="s">
        <v>195</v>
      </c>
      <c r="F245" s="59" t="s">
        <v>195</v>
      </c>
      <c r="G245" s="58" t="s">
        <v>195</v>
      </c>
      <c r="H245" s="54" t="s">
        <v>195</v>
      </c>
      <c r="K245"/>
      <c r="M245"/>
      <c r="O245"/>
      <c r="Q245"/>
    </row>
    <row r="246" spans="1:17" ht="15.75" customHeight="1" thickBot="1" x14ac:dyDescent="0.4">
      <c r="A246" s="33"/>
      <c r="D246" s="45" t="s">
        <v>195</v>
      </c>
      <c r="E246" s="57" t="s">
        <v>57</v>
      </c>
      <c r="F246" s="57" t="s">
        <v>195</v>
      </c>
      <c r="G246" s="56" t="s">
        <v>57</v>
      </c>
      <c r="H246" s="55" t="s">
        <v>195</v>
      </c>
      <c r="K246"/>
      <c r="M246"/>
      <c r="O246"/>
      <c r="Q246"/>
    </row>
    <row r="247" spans="1:17" ht="15.75" customHeight="1" x14ac:dyDescent="0.35">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35">
      <c r="A248" s="33"/>
      <c r="D248" s="44" t="s">
        <v>195</v>
      </c>
      <c r="E248" s="59" t="s">
        <v>57</v>
      </c>
      <c r="F248" s="59" t="s">
        <v>195</v>
      </c>
      <c r="G248" s="58" t="s">
        <v>57</v>
      </c>
      <c r="H248" s="54" t="s">
        <v>195</v>
      </c>
      <c r="K248"/>
      <c r="M248"/>
      <c r="O248"/>
      <c r="Q248"/>
    </row>
    <row r="249" spans="1:17" ht="15.75" customHeight="1" x14ac:dyDescent="0.35">
      <c r="A249" s="33"/>
      <c r="D249" s="44" t="s">
        <v>195</v>
      </c>
      <c r="E249" s="59" t="s">
        <v>57</v>
      </c>
      <c r="F249" s="59" t="s">
        <v>195</v>
      </c>
      <c r="G249" s="58" t="s">
        <v>57</v>
      </c>
      <c r="H249" s="54" t="s">
        <v>195</v>
      </c>
      <c r="K249"/>
      <c r="M249"/>
      <c r="O249"/>
      <c r="Q249"/>
    </row>
    <row r="250" spans="1:17" ht="15.75" customHeight="1" x14ac:dyDescent="0.35">
      <c r="A250" s="33"/>
      <c r="D250" s="44" t="s">
        <v>195</v>
      </c>
      <c r="E250" s="59" t="s">
        <v>57</v>
      </c>
      <c r="F250" s="59" t="s">
        <v>195</v>
      </c>
      <c r="G250" s="58" t="s">
        <v>57</v>
      </c>
      <c r="H250" s="54" t="s">
        <v>195</v>
      </c>
      <c r="K250"/>
      <c r="M250"/>
      <c r="O250"/>
      <c r="Q250"/>
    </row>
    <row r="251" spans="1:17" ht="15.75" customHeight="1" thickBot="1" x14ac:dyDescent="0.4">
      <c r="A251" s="33"/>
      <c r="D251" s="45" t="s">
        <v>195</v>
      </c>
      <c r="E251" s="57" t="s">
        <v>57</v>
      </c>
      <c r="F251" s="57" t="s">
        <v>195</v>
      </c>
      <c r="G251" s="56" t="s">
        <v>57</v>
      </c>
      <c r="H251" s="55" t="s">
        <v>195</v>
      </c>
      <c r="K251"/>
      <c r="M251"/>
      <c r="O251"/>
      <c r="Q251"/>
    </row>
    <row r="252" spans="1:17" ht="15.75" customHeight="1" x14ac:dyDescent="0.35">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35">
      <c r="A253" s="33"/>
      <c r="D253" s="44" t="s">
        <v>195</v>
      </c>
      <c r="E253" s="59" t="s">
        <v>57</v>
      </c>
      <c r="F253" s="59" t="s">
        <v>195</v>
      </c>
      <c r="G253" s="58" t="s">
        <v>195</v>
      </c>
      <c r="H253" s="54" t="s">
        <v>195</v>
      </c>
      <c r="K253"/>
      <c r="M253"/>
      <c r="O253"/>
      <c r="Q253"/>
    </row>
    <row r="254" spans="1:17" ht="15.75" customHeight="1" x14ac:dyDescent="0.35">
      <c r="A254" s="33"/>
      <c r="D254" s="44" t="s">
        <v>195</v>
      </c>
      <c r="E254" s="59" t="s">
        <v>195</v>
      </c>
      <c r="F254" s="59" t="s">
        <v>195</v>
      </c>
      <c r="G254" s="58" t="s">
        <v>195</v>
      </c>
      <c r="H254" s="54" t="s">
        <v>195</v>
      </c>
      <c r="K254"/>
      <c r="M254"/>
      <c r="O254"/>
      <c r="Q254"/>
    </row>
    <row r="255" spans="1:17" ht="15.75" customHeight="1" x14ac:dyDescent="0.35">
      <c r="A255" s="33"/>
      <c r="D255" s="44" t="s">
        <v>195</v>
      </c>
      <c r="E255" s="59" t="s">
        <v>195</v>
      </c>
      <c r="F255" s="59" t="s">
        <v>195</v>
      </c>
      <c r="G255" s="58" t="s">
        <v>57</v>
      </c>
      <c r="H255" s="54" t="s">
        <v>195</v>
      </c>
      <c r="K255"/>
      <c r="M255"/>
      <c r="O255"/>
      <c r="Q255"/>
    </row>
    <row r="256" spans="1:17" ht="15.75" customHeight="1" thickBot="1" x14ac:dyDescent="0.4">
      <c r="A256" s="33"/>
      <c r="D256" s="45" t="s">
        <v>195</v>
      </c>
      <c r="E256" s="57" t="s">
        <v>195</v>
      </c>
      <c r="F256" s="57" t="s">
        <v>195</v>
      </c>
      <c r="G256" s="56" t="s">
        <v>195</v>
      </c>
      <c r="H256" s="55" t="s">
        <v>195</v>
      </c>
      <c r="K256"/>
      <c r="M256"/>
      <c r="O256"/>
      <c r="Q256"/>
    </row>
    <row r="257" spans="1:17" ht="15.75" customHeight="1" x14ac:dyDescent="0.35">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35">
      <c r="A258" s="33"/>
      <c r="D258" s="44" t="s">
        <v>57</v>
      </c>
      <c r="E258" s="59" t="s">
        <v>57</v>
      </c>
      <c r="F258" s="59" t="s">
        <v>57</v>
      </c>
      <c r="G258" s="58" t="s">
        <v>195</v>
      </c>
      <c r="H258" s="54" t="s">
        <v>195</v>
      </c>
      <c r="K258"/>
      <c r="M258"/>
      <c r="O258"/>
      <c r="Q258"/>
    </row>
    <row r="259" spans="1:17" ht="15.75" customHeight="1" x14ac:dyDescent="0.35">
      <c r="A259" s="33"/>
      <c r="D259" s="44" t="s">
        <v>195</v>
      </c>
      <c r="E259" s="59" t="s">
        <v>57</v>
      </c>
      <c r="F259" s="59" t="s">
        <v>195</v>
      </c>
      <c r="G259" s="58" t="s">
        <v>57</v>
      </c>
      <c r="H259" s="54" t="s">
        <v>195</v>
      </c>
      <c r="K259"/>
      <c r="M259"/>
      <c r="O259"/>
      <c r="Q259"/>
    </row>
    <row r="260" spans="1:17" ht="15.75" customHeight="1" x14ac:dyDescent="0.35">
      <c r="A260" s="33"/>
      <c r="D260" s="44" t="s">
        <v>195</v>
      </c>
      <c r="E260" s="59" t="s">
        <v>195</v>
      </c>
      <c r="F260" s="59" t="s">
        <v>57</v>
      </c>
      <c r="G260" s="58" t="s">
        <v>57</v>
      </c>
      <c r="H260" s="54" t="s">
        <v>57</v>
      </c>
      <c r="K260"/>
      <c r="M260"/>
      <c r="O260"/>
      <c r="Q260"/>
    </row>
    <row r="261" spans="1:17" ht="15.75" customHeight="1" thickBot="1" x14ac:dyDescent="0.4">
      <c r="A261" s="33"/>
      <c r="D261" s="45" t="s">
        <v>195</v>
      </c>
      <c r="E261" s="57" t="s">
        <v>195</v>
      </c>
      <c r="F261" s="57" t="s">
        <v>195</v>
      </c>
      <c r="G261" s="56" t="s">
        <v>57</v>
      </c>
      <c r="H261" s="55" t="s">
        <v>195</v>
      </c>
      <c r="K261"/>
      <c r="M261"/>
      <c r="O261"/>
      <c r="Q261"/>
    </row>
    <row r="262" spans="1:17" ht="15.75" customHeight="1" x14ac:dyDescent="0.35">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35">
      <c r="A263" s="33"/>
      <c r="D263" s="44" t="s">
        <v>57</v>
      </c>
      <c r="E263" s="59" t="s">
        <v>57</v>
      </c>
      <c r="F263" s="59" t="s">
        <v>57</v>
      </c>
      <c r="G263" s="58" t="s">
        <v>57</v>
      </c>
      <c r="H263" s="54" t="s">
        <v>57</v>
      </c>
      <c r="K263"/>
      <c r="M263"/>
      <c r="O263"/>
      <c r="Q263"/>
    </row>
    <row r="264" spans="1:17" ht="15.75" customHeight="1" x14ac:dyDescent="0.35">
      <c r="A264" s="33"/>
      <c r="D264" s="44" t="s">
        <v>195</v>
      </c>
      <c r="E264" s="59" t="s">
        <v>195</v>
      </c>
      <c r="F264" s="59" t="s">
        <v>195</v>
      </c>
      <c r="G264" s="58" t="s">
        <v>195</v>
      </c>
      <c r="H264" s="54" t="s">
        <v>195</v>
      </c>
      <c r="K264"/>
      <c r="M264"/>
      <c r="O264"/>
      <c r="Q264"/>
    </row>
    <row r="265" spans="1:17" ht="15.75" customHeight="1" x14ac:dyDescent="0.35">
      <c r="A265" s="33"/>
      <c r="D265" s="44" t="s">
        <v>57</v>
      </c>
      <c r="E265" s="59" t="s">
        <v>57</v>
      </c>
      <c r="F265" s="59" t="s">
        <v>57</v>
      </c>
      <c r="G265" s="58" t="s">
        <v>57</v>
      </c>
      <c r="H265" s="54" t="s">
        <v>57</v>
      </c>
      <c r="K265"/>
      <c r="M265"/>
      <c r="O265"/>
      <c r="Q265"/>
    </row>
    <row r="266" spans="1:17" ht="15.75" customHeight="1" thickBot="1" x14ac:dyDescent="0.4">
      <c r="A266" s="33"/>
      <c r="D266" s="45" t="s">
        <v>195</v>
      </c>
      <c r="E266" s="57" t="s">
        <v>195</v>
      </c>
      <c r="F266" s="57" t="s">
        <v>195</v>
      </c>
      <c r="G266" s="56" t="s">
        <v>195</v>
      </c>
      <c r="H266" s="55" t="s">
        <v>195</v>
      </c>
      <c r="K266"/>
      <c r="M266"/>
      <c r="O266"/>
      <c r="Q266"/>
    </row>
    <row r="267" spans="1:17" ht="15.75" customHeight="1" x14ac:dyDescent="0.35">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35">
      <c r="A268" s="33"/>
      <c r="D268" s="44" t="s">
        <v>57</v>
      </c>
      <c r="E268" s="59" t="s">
        <v>195</v>
      </c>
      <c r="F268" s="59" t="s">
        <v>195</v>
      </c>
      <c r="G268" s="58" t="s">
        <v>195</v>
      </c>
      <c r="H268" s="54" t="s">
        <v>195</v>
      </c>
      <c r="K268"/>
      <c r="M268"/>
      <c r="O268"/>
      <c r="Q268"/>
    </row>
    <row r="269" spans="1:17" ht="15.75" customHeight="1" x14ac:dyDescent="0.35">
      <c r="A269" s="33"/>
      <c r="D269" s="44" t="s">
        <v>195</v>
      </c>
      <c r="E269" s="59" t="s">
        <v>195</v>
      </c>
      <c r="F269" s="59" t="s">
        <v>195</v>
      </c>
      <c r="G269" s="58" t="s">
        <v>195</v>
      </c>
      <c r="H269" s="54" t="s">
        <v>195</v>
      </c>
      <c r="K269"/>
      <c r="M269"/>
      <c r="O269"/>
      <c r="Q269"/>
    </row>
    <row r="270" spans="1:17" ht="15.75" customHeight="1" x14ac:dyDescent="0.35">
      <c r="A270" s="33"/>
      <c r="D270" s="44" t="s">
        <v>57</v>
      </c>
      <c r="E270" s="59" t="s">
        <v>195</v>
      </c>
      <c r="F270" s="59" t="s">
        <v>195</v>
      </c>
      <c r="G270" s="58" t="s">
        <v>195</v>
      </c>
      <c r="H270" s="54" t="s">
        <v>195</v>
      </c>
      <c r="K270"/>
      <c r="M270"/>
      <c r="O270"/>
      <c r="Q270"/>
    </row>
    <row r="271" spans="1:17" ht="15.75" customHeight="1" thickBot="1" x14ac:dyDescent="0.4">
      <c r="A271" s="33"/>
      <c r="D271" s="45" t="s">
        <v>195</v>
      </c>
      <c r="E271" s="57" t="s">
        <v>57</v>
      </c>
      <c r="F271" s="57" t="s">
        <v>195</v>
      </c>
      <c r="G271" s="56" t="s">
        <v>57</v>
      </c>
      <c r="H271" s="55" t="s">
        <v>195</v>
      </c>
      <c r="K271"/>
      <c r="M271"/>
      <c r="O271"/>
      <c r="Q271"/>
    </row>
    <row r="272" spans="1:17" ht="15.75" customHeight="1" x14ac:dyDescent="0.35">
      <c r="A272" s="33"/>
    </row>
    <row r="273" spans="1:1" ht="15.75" customHeight="1" x14ac:dyDescent="0.35">
      <c r="A273" s="33"/>
    </row>
    <row r="274" spans="1:1" ht="15.75" customHeight="1" x14ac:dyDescent="0.35">
      <c r="A274" s="33"/>
    </row>
    <row r="275" spans="1:1" ht="15.75" customHeight="1" x14ac:dyDescent="0.35">
      <c r="A275" s="33"/>
    </row>
    <row r="276" spans="1:1" ht="15.75" customHeight="1" x14ac:dyDescent="0.35">
      <c r="A276" s="33"/>
    </row>
    <row r="277" spans="1:1" ht="15.75" customHeight="1" x14ac:dyDescent="0.35">
      <c r="A277" s="33"/>
    </row>
    <row r="278" spans="1:1" ht="15.75" customHeight="1" x14ac:dyDescent="0.35">
      <c r="A278" s="33"/>
    </row>
    <row r="279" spans="1:1" ht="15.75" customHeight="1" x14ac:dyDescent="0.35">
      <c r="A279" s="33"/>
    </row>
    <row r="280" spans="1:1" ht="15.75" customHeight="1" x14ac:dyDescent="0.35">
      <c r="A280" s="33"/>
    </row>
    <row r="281" spans="1:1" ht="15.75" customHeight="1" x14ac:dyDescent="0.35">
      <c r="A281" s="33"/>
    </row>
    <row r="282" spans="1:1" ht="15.75" customHeight="1" x14ac:dyDescent="0.35">
      <c r="A282" s="33"/>
    </row>
    <row r="283" spans="1:1" ht="15.75" customHeight="1" x14ac:dyDescent="0.35">
      <c r="A283" s="33"/>
    </row>
    <row r="284" spans="1:1" ht="15.75" customHeight="1" x14ac:dyDescent="0.35">
      <c r="A284" s="33"/>
    </row>
    <row r="285" spans="1:1" ht="15.75" customHeight="1" x14ac:dyDescent="0.35">
      <c r="A285" s="33"/>
    </row>
    <row r="286" spans="1:1" ht="15.75" customHeight="1" x14ac:dyDescent="0.35">
      <c r="A286" s="33"/>
    </row>
    <row r="287" spans="1:1" ht="15.75" customHeight="1" x14ac:dyDescent="0.35">
      <c r="A287" s="33"/>
    </row>
    <row r="288" spans="1:1" ht="15.75" customHeight="1" x14ac:dyDescent="0.35">
      <c r="A288" s="33"/>
    </row>
    <row r="289" spans="1:1" ht="15.75" customHeight="1" x14ac:dyDescent="0.35">
      <c r="A289" s="33"/>
    </row>
    <row r="290" spans="1:1" ht="15.75" customHeight="1" x14ac:dyDescent="0.35">
      <c r="A290" s="33"/>
    </row>
    <row r="291" spans="1:1" ht="15.75" customHeight="1" x14ac:dyDescent="0.35">
      <c r="A291" s="33"/>
    </row>
    <row r="292" spans="1:1" ht="15.75" customHeight="1" x14ac:dyDescent="0.35">
      <c r="A292" s="33"/>
    </row>
    <row r="293" spans="1:1" ht="15.75" customHeight="1" x14ac:dyDescent="0.35">
      <c r="A293" s="33"/>
    </row>
    <row r="294" spans="1:1" ht="15.75" customHeight="1" x14ac:dyDescent="0.35">
      <c r="A294" s="33"/>
    </row>
    <row r="295" spans="1:1" ht="15.75" customHeight="1" x14ac:dyDescent="0.35">
      <c r="A295" s="33"/>
    </row>
    <row r="296" spans="1:1" ht="15.75" customHeight="1" x14ac:dyDescent="0.35">
      <c r="A296" s="33"/>
    </row>
    <row r="297" spans="1:1" ht="15.75" customHeight="1" x14ac:dyDescent="0.35">
      <c r="A297" s="33"/>
    </row>
    <row r="298" spans="1:1" ht="15.75" customHeight="1" x14ac:dyDescent="0.35">
      <c r="A298" s="33"/>
    </row>
    <row r="299" spans="1:1" ht="15.75" customHeight="1" x14ac:dyDescent="0.35">
      <c r="A299" s="33"/>
    </row>
    <row r="300" spans="1:1" ht="15.75" customHeight="1" x14ac:dyDescent="0.35">
      <c r="A300" s="33"/>
    </row>
    <row r="301" spans="1:1" ht="15.75" customHeight="1" x14ac:dyDescent="0.35">
      <c r="A301" s="33"/>
    </row>
    <row r="302" spans="1:1" ht="15.75" customHeight="1" x14ac:dyDescent="0.35">
      <c r="A302" s="33"/>
    </row>
    <row r="303" spans="1:1" ht="15.75" customHeight="1" x14ac:dyDescent="0.35">
      <c r="A303" s="33"/>
    </row>
    <row r="304" spans="1:1" ht="15.75" customHeight="1" x14ac:dyDescent="0.35">
      <c r="A304" s="33"/>
    </row>
    <row r="305" spans="1:1" ht="15.75" customHeight="1" x14ac:dyDescent="0.35">
      <c r="A305" s="33"/>
    </row>
    <row r="306" spans="1:1" ht="15.75" customHeight="1" x14ac:dyDescent="0.35">
      <c r="A306" s="33"/>
    </row>
    <row r="307" spans="1:1" ht="15.75" customHeight="1" x14ac:dyDescent="0.35">
      <c r="A307" s="33"/>
    </row>
    <row r="308" spans="1:1" ht="15.75" customHeight="1" x14ac:dyDescent="0.35">
      <c r="A308" s="33"/>
    </row>
    <row r="309" spans="1:1" ht="15.75" customHeight="1" x14ac:dyDescent="0.35">
      <c r="A309" s="33"/>
    </row>
    <row r="310" spans="1:1" ht="15.75" customHeight="1" x14ac:dyDescent="0.35">
      <c r="A310" s="33"/>
    </row>
    <row r="311" spans="1:1" ht="15.75" customHeight="1" x14ac:dyDescent="0.35">
      <c r="A311" s="33"/>
    </row>
    <row r="312" spans="1:1" ht="15.75" customHeight="1" x14ac:dyDescent="0.35">
      <c r="A312" s="33"/>
    </row>
    <row r="313" spans="1:1" ht="15.75" customHeight="1" x14ac:dyDescent="0.35">
      <c r="A313" s="33"/>
    </row>
    <row r="314" spans="1:1" ht="15.75" customHeight="1" x14ac:dyDescent="0.35">
      <c r="A314" s="33"/>
    </row>
    <row r="315" spans="1:1" ht="15.75" customHeight="1" x14ac:dyDescent="0.35">
      <c r="A315" s="33"/>
    </row>
    <row r="316" spans="1:1" ht="15.75" customHeight="1" x14ac:dyDescent="0.35">
      <c r="A316" s="33"/>
    </row>
    <row r="317" spans="1:1" ht="15.75" customHeight="1" x14ac:dyDescent="0.35">
      <c r="A317" s="33"/>
    </row>
    <row r="318" spans="1:1" ht="15.75" customHeight="1" x14ac:dyDescent="0.35">
      <c r="A318" s="33"/>
    </row>
    <row r="319" spans="1:1" ht="15.75" customHeight="1" x14ac:dyDescent="0.35">
      <c r="A319" s="33"/>
    </row>
    <row r="320" spans="1:1" ht="15.75" customHeight="1" x14ac:dyDescent="0.35">
      <c r="A320" s="33"/>
    </row>
    <row r="321" spans="1:1" ht="15.75" customHeight="1" x14ac:dyDescent="0.35">
      <c r="A321" s="33"/>
    </row>
    <row r="322" spans="1:1" ht="15.75" customHeight="1" x14ac:dyDescent="0.35">
      <c r="A322" s="33"/>
    </row>
    <row r="323" spans="1:1" ht="15.75" customHeight="1" x14ac:dyDescent="0.35">
      <c r="A323" s="33"/>
    </row>
    <row r="324" spans="1:1" ht="15.75" customHeight="1" x14ac:dyDescent="0.35">
      <c r="A324" s="33"/>
    </row>
    <row r="325" spans="1:1" ht="15.75" customHeight="1" x14ac:dyDescent="0.35">
      <c r="A325" s="33"/>
    </row>
    <row r="326" spans="1:1" ht="15.75" customHeight="1" x14ac:dyDescent="0.35">
      <c r="A326" s="33"/>
    </row>
    <row r="327" spans="1:1" ht="15.75" customHeight="1" x14ac:dyDescent="0.35">
      <c r="A327" s="33"/>
    </row>
    <row r="328" spans="1:1" ht="15.75" customHeight="1" x14ac:dyDescent="0.35">
      <c r="A328" s="33"/>
    </row>
    <row r="329" spans="1:1" ht="15.75" customHeight="1" x14ac:dyDescent="0.35">
      <c r="A329" s="33"/>
    </row>
    <row r="330" spans="1:1" ht="15.75" customHeight="1" x14ac:dyDescent="0.35">
      <c r="A330" s="33"/>
    </row>
    <row r="331" spans="1:1" ht="15.75" customHeight="1" x14ac:dyDescent="0.35">
      <c r="A331" s="33"/>
    </row>
    <row r="332" spans="1:1" ht="15.75" customHeight="1" x14ac:dyDescent="0.35">
      <c r="A332" s="33"/>
    </row>
    <row r="333" spans="1:1" ht="15.75" customHeight="1" x14ac:dyDescent="0.35">
      <c r="A333" s="33"/>
    </row>
    <row r="334" spans="1:1" ht="15.75" customHeight="1" x14ac:dyDescent="0.35">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A1:AJ1068"/>
  <sheetViews>
    <sheetView tabSelected="1" zoomScaleNormal="100" workbookViewId="0">
      <pane xSplit="7" ySplit="1" topLeftCell="M2" activePane="bottomRight" state="frozen"/>
      <selection activeCell="I33" sqref="I33"/>
      <selection pane="topRight" activeCell="I33" sqref="I33"/>
      <selection pane="bottomLeft" activeCell="I33" sqref="I33"/>
      <selection pane="bottomRight" activeCell="G6" sqref="G6"/>
    </sheetView>
  </sheetViews>
  <sheetFormatPr defaultColWidth="17.265625" defaultRowHeight="15.75" customHeight="1" x14ac:dyDescent="0.35"/>
  <cols>
    <col min="2" max="2" width="10" style="14" customWidth="1"/>
    <col min="3" max="3" width="8.1328125" style="14" customWidth="1"/>
    <col min="4" max="4" width="9" style="14" customWidth="1"/>
    <col min="5" max="5" width="7.3984375" style="14" customWidth="1"/>
    <col min="6" max="6" width="23.73046875" style="14" customWidth="1"/>
    <col min="7" max="7" width="6.3984375" style="14" customWidth="1"/>
    <col min="8" max="8" width="30.3984375" style="14" bestFit="1" customWidth="1"/>
    <col min="9" max="9" width="4.3984375" style="14" bestFit="1" customWidth="1"/>
    <col min="10" max="10" width="31" style="14" bestFit="1" customWidth="1"/>
    <col min="11" max="11" width="4.3984375" style="14" bestFit="1" customWidth="1"/>
    <col min="12" max="12" width="27.1328125" style="14" bestFit="1" customWidth="1"/>
    <col min="13" max="13" width="4.3984375" style="14" bestFit="1" customWidth="1"/>
    <col min="14" max="14" width="28.86328125" style="14" customWidth="1"/>
    <col min="15" max="15" width="4.3984375" style="14" bestFit="1" customWidth="1"/>
    <col min="16" max="16" width="24.86328125" style="14" customWidth="1"/>
    <col min="17" max="17" width="4.3984375" style="14" bestFit="1" customWidth="1"/>
    <col min="18" max="18" width="15.265625" style="14" bestFit="1" customWidth="1"/>
    <col min="19" max="19" width="4.3984375" style="14" bestFit="1" customWidth="1"/>
    <col min="20" max="20" width="17.265625" style="14"/>
    <col min="21" max="21" width="4.3984375" style="14" bestFit="1" customWidth="1"/>
    <col min="22" max="22" width="8.73046875" style="14" customWidth="1"/>
    <col min="23" max="23" width="4.3984375" style="14" bestFit="1" customWidth="1"/>
    <col min="24" max="24" width="17.265625" style="14"/>
    <col min="25" max="25" width="4.3984375" style="14" bestFit="1" customWidth="1"/>
    <col min="26" max="16384" width="17.265625" style="14"/>
  </cols>
  <sheetData>
    <row r="1" spans="1:36" s="34" customFormat="1" ht="15" customHeight="1" x14ac:dyDescent="0.4">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35">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35">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35">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35">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35">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35">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4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4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4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4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4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4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4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4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4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4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4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4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4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4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4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4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4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4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4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4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4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4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4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4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4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4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4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4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4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4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4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4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4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4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4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4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4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4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4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4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4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4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4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4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4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4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4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4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4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4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4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4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4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4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4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4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4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4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4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4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4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4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4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4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4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4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4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4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4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4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4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4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4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4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4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4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4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4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4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4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4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4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4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4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4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4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4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4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4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4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4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4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4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4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4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4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4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4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4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4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4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4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4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4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4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4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4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4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4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4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4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4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4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4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4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4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4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4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4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4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4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4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4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4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4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4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4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4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4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4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4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4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4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4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4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4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4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4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4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4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4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35">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35">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35">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35">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35">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35">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35">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35">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35">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35">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35">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35">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35">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35">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35">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35">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35">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35">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35">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35">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35">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35">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35">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35">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35">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35">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35">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35">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35">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35">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35">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35">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35">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35">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35">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35">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35">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35">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35">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35">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35">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35">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35">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35">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35">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35">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35">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35">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35">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35">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35">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35">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35">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35">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35">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35">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35">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35">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35">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35">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35">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35">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35">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35">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35">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35">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35">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35">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35">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35">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35">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35">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35">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35">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35">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35">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35">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35">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35">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35">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35">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35">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35">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35">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35">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35">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35">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35">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35">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35">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35">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35">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35">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35">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35">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35">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35">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35">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35">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35">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35">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35">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35">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35">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35">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35">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35">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35">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35">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35">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35">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35">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35">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35">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35">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35">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35">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35">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35">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35">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35">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35">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35">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35">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35">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35">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35">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35">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35">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35">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35">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35">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35">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35">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35">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35">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35">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35">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35">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35">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35">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35">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35">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35">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35">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35">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35">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35">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35">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35">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35">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35">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35">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35">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35">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35">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35">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35">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35">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35">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35">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35">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35">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35">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35">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35">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35">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35">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35">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35">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35">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35">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35">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35">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35">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35">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35">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35">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35">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35">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35">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35">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35">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35">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35">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35">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35">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35">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35">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35">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35">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35">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35">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35">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35">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35">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35">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35">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35">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35">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35">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35">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35">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35">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35">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35">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35">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35">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35">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35">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35">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35">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35">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35">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35">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35">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35">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35">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35">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35">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35">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35">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35">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35">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35">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35">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35">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35">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35">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35">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35">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35">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35">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35">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35">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35">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35">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35">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35">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35">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35">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35">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35">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35">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35">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35">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35">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35">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35">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35">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35">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35">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35">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35">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35">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35">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35">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35">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35">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35">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35">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35">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35">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35">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35">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35">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35">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35">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35">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35">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35">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35">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35">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35">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35">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35">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35">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35">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35">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35">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35">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35">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35">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35">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35">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35">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35">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35">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35">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35">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35">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35">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35">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35">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35">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35">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35">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35">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35">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35">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35">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35">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35">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35">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35">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35">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35">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35">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35">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35">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35">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35">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35">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35">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35">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35">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35">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35">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35">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35">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35">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35">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35">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35">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35">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35">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35">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35">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35">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35">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35">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35">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35">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35">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35">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35">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35">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35">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35">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35">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35">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35">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35">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35">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35">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35">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35">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35">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35">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35">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35">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35">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35">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35">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35">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35">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35">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35">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35">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35">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35">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35">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35">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35">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35">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35">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35">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35">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35">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35">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35">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35">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35">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35">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35">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35">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35">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35">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35">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35">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35">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35">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35">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35">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35">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35">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35">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35">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35">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35">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35">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35">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35">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35">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35">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35">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35">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35">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35">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35">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35">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35">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35">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35">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35">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35">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35">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35">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35">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35">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35">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35">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35">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35">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35">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35">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35">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35">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35">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35">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35">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35">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35">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35">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35">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35">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35">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35">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35">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35">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35">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35">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35">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35">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35">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35">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35">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35">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35">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35">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35">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35">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35">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35">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35">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35">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35">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35">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35">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35">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35">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35">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35">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35">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35">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35">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35">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35">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35">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35">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35">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35">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35">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35">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35">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35">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35">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35">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35">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35">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35">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35">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35">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35">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35">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35">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35">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35">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35">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35">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35">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35">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35">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35">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35">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35">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35">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35">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35">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35">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35">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35">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35">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35">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35">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35">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35">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35">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35">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35">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35">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35">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35">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35">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35">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35">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35">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35">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35">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35">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35">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35">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35">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35">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35">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35">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35">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35">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35">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35">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35">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35">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35">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35">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35">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35">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35">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35">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35">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35">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35">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35">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35">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35">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35">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35">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35">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35">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35">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35">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35">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35">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35">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35">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35">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35">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35">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35">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35">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35">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35">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35">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35">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35">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35">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35">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35">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35">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35">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35">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35">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35">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35">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35">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35">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35">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35">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35">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35">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35">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35">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35">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35">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35">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35">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35">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35">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35">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35">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35">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35">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35">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35">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35">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35">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35">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35">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35">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35">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35">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35">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35">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35">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35">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35">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35">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35">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35">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35">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35">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35">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35">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35">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35">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35">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35">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35">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35">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35">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35">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35">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35">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35">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35">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35">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35">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35">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35">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35">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35">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35">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35">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35">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35">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35">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35">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35">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35">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35">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35">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35">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35">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35">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35">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35">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35">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35">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35">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35">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35">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35">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35">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35">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35">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35">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35">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35">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35">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35">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35">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35">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35">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35">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35">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35">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35">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35">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35">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35">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35">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35">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35">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35">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35">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35">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35">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35">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35">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35">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35">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35">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35">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35">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35">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35">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35">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35">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35">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35">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35">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35">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35">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35">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35">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35">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35">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35">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35">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35">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35">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35">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35">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35">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35">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35">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35">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35">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35">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35">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35">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35">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35">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35">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35">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35">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35">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35">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35">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35">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35">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35">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35">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35">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35">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35">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35">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35">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35">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35">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35">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35">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35">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35">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35">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35">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35">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35">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35">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35">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35">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35">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35">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35">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35">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35">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35">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35">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35">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35">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35">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35">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35">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35">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35">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35">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35">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35">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35">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35">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35">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35">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35">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35">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35">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35">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35">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35">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35">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35">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35">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35">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35">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35">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35">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35">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35">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35">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35">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35">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35">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35">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35">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35">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35">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35">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35">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35">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35">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35">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35">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35">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35">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35">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35">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35">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35">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35">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35">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35">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35">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35">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35">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35">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35">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35">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35">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35">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35">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35">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35">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35">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35">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35">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35">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35">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35">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35">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35">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35">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35">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35">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35">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35">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35">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35">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35">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35">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35">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35">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35">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35">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35">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35">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35">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35">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35">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35">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35">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35">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35">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35">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35">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35">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35">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35">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35">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35">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35">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35">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35">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35">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35">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35">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35">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35">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35">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35">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35">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35">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35">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35">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35">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35">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35">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35">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35">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35">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35">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35">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35">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35">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35">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35">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35">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35">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35">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35">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35">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35">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35">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35">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35">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35">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35">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35">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35">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35">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35">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35">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35">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35">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35">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35">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35">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35">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35">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35">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35">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35">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35">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35">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35">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35">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35">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35">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35">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35">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35">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35">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35">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35">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35">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35">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35">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35">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35">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35">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35">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35">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35">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35">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35">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35">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35">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35">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35">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35">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35">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35">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35">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W1032"/>
  <sheetViews>
    <sheetView workbookViewId="0">
      <pane ySplit="1" topLeftCell="A120" activePane="bottomLeft" state="frozen"/>
      <selection activeCell="I33" sqref="I33"/>
      <selection pane="bottomLeft" activeCell="N144" sqref="N144"/>
    </sheetView>
  </sheetViews>
  <sheetFormatPr defaultColWidth="17.265625" defaultRowHeight="15.75" customHeight="1" x14ac:dyDescent="0.35"/>
  <cols>
    <col min="2" max="2" width="6" customWidth="1"/>
    <col min="3" max="3" width="7.1328125" customWidth="1"/>
    <col min="4" max="4" width="8.86328125" customWidth="1"/>
    <col min="5" max="5" width="23.3984375" customWidth="1"/>
    <col min="6" max="6" width="4" style="9" customWidth="1"/>
    <col min="7" max="7" width="23.3984375" customWidth="1"/>
    <col min="8" max="8" width="3.3984375" style="9" customWidth="1"/>
    <col min="9" max="9" width="25.86328125" customWidth="1"/>
    <col min="10" max="10" width="5.73046875" style="9" customWidth="1"/>
    <col min="11" max="11" width="25.3984375" customWidth="1"/>
    <col min="12" max="12" width="6.1328125" customWidth="1"/>
    <col min="13" max="13" width="22.73046875" customWidth="1"/>
    <col min="14" max="14" width="4.3984375" customWidth="1"/>
    <col min="15" max="15" width="22" customWidth="1"/>
    <col min="16" max="16" width="4.3984375" customWidth="1"/>
    <col min="17" max="17" width="22.265625" customWidth="1"/>
    <col min="18" max="18" width="4.3984375" customWidth="1"/>
    <col min="19" max="19" width="18.73046875" customWidth="1"/>
    <col min="20" max="20" width="4.3984375" customWidth="1"/>
    <col min="21" max="23" width="12.265625" customWidth="1"/>
  </cols>
  <sheetData>
    <row r="1" spans="1:23" ht="15" customHeight="1" x14ac:dyDescent="0.4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45">
      <c r="A2" s="33" t="str">
        <f>[3]Enums!$A$134</f>
        <v>1.0.0</v>
      </c>
      <c r="B2" s="13">
        <v>5</v>
      </c>
      <c r="C2" s="13" t="s">
        <v>49</v>
      </c>
      <c r="D2" s="13" t="s">
        <v>52</v>
      </c>
      <c r="E2" s="13" t="str">
        <f>[4]Objects!$I$26</f>
        <v>Flask (Butane Isomers)</v>
      </c>
      <c r="F2" s="13">
        <v>8</v>
      </c>
      <c r="G2" s="13" t="str">
        <f>[4]Objects!$G$2</f>
        <v>Platinum Catalyst</v>
      </c>
      <c r="H2" s="13">
        <v>1</v>
      </c>
      <c r="I2" s="13" t="str">
        <f>[4]Objects!$I$17</f>
        <v>Flask (Methane)</v>
      </c>
      <c r="J2" s="13">
        <v>4</v>
      </c>
      <c r="K2" s="13" t="str">
        <f>[4]Objects!$I$101</f>
        <v>Flask (Propylene)</v>
      </c>
      <c r="L2" s="13">
        <v>4</v>
      </c>
      <c r="M2" s="13" t="str">
        <f>[4]Objects!$I$20</f>
        <v>Flask (Ethane)</v>
      </c>
      <c r="N2" s="13">
        <v>3</v>
      </c>
      <c r="O2" s="13" t="str">
        <f>[4]Objects!$I$104</f>
        <v>Flask (Ethylene)</v>
      </c>
      <c r="P2" s="13">
        <v>3</v>
      </c>
      <c r="Q2" s="13" t="str">
        <f>[4]Objects!$I$107</f>
        <v>Vial (Butylene isomers)</v>
      </c>
      <c r="R2" s="13">
        <v>1</v>
      </c>
      <c r="S2" s="13" t="str">
        <f>[4]Objects!$R$2</f>
        <v>Flask (Hydrogen)</v>
      </c>
      <c r="T2" s="13">
        <v>1</v>
      </c>
      <c r="U2" s="34"/>
      <c r="V2" s="60"/>
      <c r="W2" s="60"/>
    </row>
    <row r="3" spans="1:23" s="13" customFormat="1" ht="15" customHeight="1" x14ac:dyDescent="0.35">
      <c r="A3" s="33" t="str">
        <f>[3]Enums!$A$134</f>
        <v>1.0.0</v>
      </c>
      <c r="B3" s="13">
        <v>5</v>
      </c>
      <c r="C3" s="13" t="s">
        <v>49</v>
      </c>
      <c r="D3" s="13" t="s">
        <v>52</v>
      </c>
      <c r="E3" s="13" t="str">
        <f>[4]Objects!$I$27</f>
        <v>Cartridge (Butane Isomers)</v>
      </c>
      <c r="F3" s="13">
        <v>1</v>
      </c>
      <c r="G3" s="13" t="str">
        <f>[4]Objects!$G$2</f>
        <v>Platinum Catalyst</v>
      </c>
      <c r="H3" s="13">
        <v>1</v>
      </c>
      <c r="I3" s="13" t="str">
        <f>[4]Objects!$I$17</f>
        <v>Flask (Methane)</v>
      </c>
      <c r="J3" s="13">
        <v>31</v>
      </c>
      <c r="K3" s="13" t="str">
        <f>[4]Objects!$I$101</f>
        <v>Flask (Propylene)</v>
      </c>
      <c r="L3" s="13">
        <v>31</v>
      </c>
      <c r="M3" s="13" t="str">
        <f>[4]Objects!$I$20</f>
        <v>Flask (Ethane)</v>
      </c>
      <c r="N3" s="13">
        <v>24</v>
      </c>
      <c r="O3" s="13" t="str">
        <f>[4]Objects!$I$104</f>
        <v>Flask (Ethylene)</v>
      </c>
      <c r="P3" s="13">
        <v>24</v>
      </c>
      <c r="Q3" s="13" t="str">
        <f>[4]Objects!$I$107</f>
        <v>Vial (Butylene isomers)</v>
      </c>
      <c r="R3" s="13">
        <v>9</v>
      </c>
      <c r="S3" s="13" t="str">
        <f>[4]Objects!$R$2</f>
        <v>Flask (Hydrogen)</v>
      </c>
      <c r="T3" s="13">
        <v>9</v>
      </c>
    </row>
    <row r="4" spans="1:23" s="13" customFormat="1" ht="15" customHeight="1" x14ac:dyDescent="0.35">
      <c r="A4" s="33" t="str">
        <f>[3]Enums!$A$134</f>
        <v>1.0.0</v>
      </c>
      <c r="B4" s="13">
        <v>5</v>
      </c>
      <c r="C4" s="13" t="s">
        <v>49</v>
      </c>
      <c r="D4" s="13" t="s">
        <v>52</v>
      </c>
      <c r="E4" s="13" t="str">
        <f>[4]Objects!$I$28</f>
        <v>Canister (Butane Isomers)</v>
      </c>
      <c r="F4" s="13">
        <v>1</v>
      </c>
      <c r="G4" s="13" t="str">
        <f>[4]Objects!$G$2</f>
        <v>Platinum Catalyst</v>
      </c>
      <c r="H4" s="13">
        <v>1</v>
      </c>
      <c r="I4" s="13" t="str">
        <f>[4]Objects!$I$18</f>
        <v>Cartridge (Methane)</v>
      </c>
      <c r="J4" s="13">
        <v>31</v>
      </c>
      <c r="K4" s="13" t="str">
        <f>[4]Objects!$I$102</f>
        <v>Cartridge (Propylene)</v>
      </c>
      <c r="L4" s="13">
        <v>31</v>
      </c>
      <c r="M4" s="13" t="str">
        <f>[4]Objects!$I$21</f>
        <v>Cartridge (Ethane)</v>
      </c>
      <c r="N4" s="13">
        <v>24</v>
      </c>
      <c r="O4" s="13" t="str">
        <f>[4]Objects!$I$105</f>
        <v>Cartridge (Ethylene)</v>
      </c>
      <c r="P4" s="13">
        <v>24</v>
      </c>
      <c r="Q4" s="13" t="str">
        <f>[4]Objects!$I$108</f>
        <v>Beaker (Butylene isomers)</v>
      </c>
      <c r="R4" s="13">
        <v>9</v>
      </c>
      <c r="S4" s="13" t="str">
        <f>[4]Objects!$S$2</f>
        <v>Cartridge (Hydrogen)</v>
      </c>
      <c r="T4" s="13">
        <v>9</v>
      </c>
    </row>
    <row r="5" spans="1:23" s="13" customFormat="1" ht="15" customHeight="1" x14ac:dyDescent="0.35">
      <c r="A5" s="33" t="str">
        <f>[3]Enums!$A$134</f>
        <v>1.0.0</v>
      </c>
      <c r="B5" s="13">
        <v>5</v>
      </c>
      <c r="C5" s="13" t="s">
        <v>49</v>
      </c>
      <c r="D5" s="13" t="s">
        <v>52</v>
      </c>
      <c r="E5" s="13" t="str">
        <f>[4]Objects!$I$28</f>
        <v>Canister (Butane Isomers)</v>
      </c>
      <c r="F5" s="13">
        <v>64</v>
      </c>
      <c r="G5" s="13" t="str">
        <f>[4]Objects!$G$2</f>
        <v>Platinum Catalyst</v>
      </c>
      <c r="H5" s="13">
        <v>1</v>
      </c>
      <c r="I5" s="13" t="str">
        <f>[4]Objects!$I$19</f>
        <v>Canister (Methane)</v>
      </c>
      <c r="J5" s="13">
        <v>31</v>
      </c>
      <c r="K5" s="13" t="str">
        <f>[4]Objects!$I$103</f>
        <v>Canister (Propylene)</v>
      </c>
      <c r="L5" s="13">
        <v>31</v>
      </c>
      <c r="M5" s="13" t="str">
        <f>[4]Objects!$I$22</f>
        <v>Canister (Ethane)</v>
      </c>
      <c r="N5" s="13">
        <v>24</v>
      </c>
      <c r="O5" s="13" t="str">
        <f>[4]Objects!$I$106</f>
        <v>Canister (Ethylene)</v>
      </c>
      <c r="P5" s="13">
        <v>24</v>
      </c>
      <c r="Q5" s="13" t="str">
        <f>[4]Objects!$I$109</f>
        <v>Drum (Butylene isomers)</v>
      </c>
      <c r="R5" s="13">
        <v>9</v>
      </c>
      <c r="S5" s="13" t="str">
        <f>[4]Objects!$T$2</f>
        <v>Canister (Hydrogen)</v>
      </c>
      <c r="T5" s="13">
        <v>9</v>
      </c>
    </row>
    <row r="6" spans="1:23" s="13" customFormat="1" ht="15" customHeight="1" x14ac:dyDescent="0.35">
      <c r="A6" s="33" t="str">
        <f>[3]Enums!$A$134</f>
        <v>1.0.0</v>
      </c>
      <c r="B6" s="13">
        <v>4</v>
      </c>
      <c r="C6" s="13" t="s">
        <v>49</v>
      </c>
      <c r="D6" s="13" t="s">
        <v>52</v>
      </c>
      <c r="E6" s="13" t="str">
        <f>[4]Objects!$I$23</f>
        <v>Flask (Propane)</v>
      </c>
      <c r="F6" s="13">
        <v>8</v>
      </c>
      <c r="G6" s="13" t="str">
        <f>[4]Objects!$G$2</f>
        <v>Platinum Catalyst</v>
      </c>
      <c r="H6" s="13">
        <v>1</v>
      </c>
      <c r="I6" s="13" t="str">
        <f>[4]Objects!$I$17</f>
        <v>Flask (Methane)</v>
      </c>
      <c r="J6" s="13">
        <v>4</v>
      </c>
      <c r="K6" s="13" t="str">
        <f>[4]Objects!$I$104</f>
        <v>Flask (Ethylene)</v>
      </c>
      <c r="L6" s="13">
        <v>4</v>
      </c>
      <c r="M6" s="13" t="str">
        <f>[4]Objects!$I$101</f>
        <v>Flask (Propylene)</v>
      </c>
      <c r="N6" s="13">
        <v>4</v>
      </c>
      <c r="O6" s="13" t="str">
        <f>[4]Objects!$R$2</f>
        <v>Flask (Hydrogen)</v>
      </c>
      <c r="P6" s="13">
        <v>4</v>
      </c>
    </row>
    <row r="7" spans="1:23" s="13" customFormat="1" ht="15" customHeight="1" x14ac:dyDescent="0.35">
      <c r="A7" s="33" t="str">
        <f>[3]Enums!$A$134</f>
        <v>1.0.0</v>
      </c>
      <c r="B7" s="13">
        <v>5</v>
      </c>
      <c r="C7" s="13" t="s">
        <v>49</v>
      </c>
      <c r="D7" s="13" t="s">
        <v>52</v>
      </c>
      <c r="E7" s="13" t="str">
        <f>[4]Objects!$I$24</f>
        <v>Cartridge (Propane)</v>
      </c>
      <c r="F7" s="13">
        <v>1</v>
      </c>
      <c r="G7" s="13" t="str">
        <f>[4]Objects!$G$2</f>
        <v>Platinum Catalyst</v>
      </c>
      <c r="H7" s="13">
        <v>1</v>
      </c>
      <c r="I7" s="13" t="str">
        <f>[4]Objects!$I$17</f>
        <v>Flask (Methane)</v>
      </c>
      <c r="J7" s="13">
        <v>31</v>
      </c>
      <c r="K7" s="13" t="str">
        <f>[4]Objects!$I$104</f>
        <v>Flask (Ethylene)</v>
      </c>
      <c r="L7" s="13">
        <v>32</v>
      </c>
      <c r="M7" s="13" t="str">
        <f>[4]Objects!$I$101</f>
        <v>Flask (Propylene)</v>
      </c>
      <c r="N7" s="13">
        <v>31</v>
      </c>
      <c r="O7" s="13" t="str">
        <f>[4]Objects!$R$2</f>
        <v>Flask (Hydrogen)</v>
      </c>
      <c r="P7" s="13">
        <v>33</v>
      </c>
      <c r="Q7" s="13" t="str">
        <f>[4]Objects!$I$20</f>
        <v>Flask (Ethane)</v>
      </c>
      <c r="R7" s="13">
        <v>2</v>
      </c>
    </row>
    <row r="8" spans="1:23" s="13" customFormat="1" ht="15" customHeight="1" x14ac:dyDescent="0.35">
      <c r="A8" s="33" t="str">
        <f>[3]Enums!$A$134</f>
        <v>1.0.0</v>
      </c>
      <c r="B8" s="13">
        <v>5</v>
      </c>
      <c r="C8" s="13" t="s">
        <v>49</v>
      </c>
      <c r="D8" s="13" t="s">
        <v>52</v>
      </c>
      <c r="E8" s="13" t="str">
        <f>[4]Objects!$I$25</f>
        <v>Canister (Propane)</v>
      </c>
      <c r="F8" s="13">
        <v>1</v>
      </c>
      <c r="G8" s="13" t="str">
        <f>[4]Objects!$G$2</f>
        <v>Platinum Catalyst</v>
      </c>
      <c r="H8" s="13">
        <v>4</v>
      </c>
      <c r="I8" s="13" t="str">
        <f>[4]Objects!$I$18</f>
        <v>Cartridge (Methane)</v>
      </c>
      <c r="J8" s="13">
        <v>31</v>
      </c>
      <c r="K8" s="13" t="str">
        <f>[4]Objects!$I$105</f>
        <v>Cartridge (Ethylene)</v>
      </c>
      <c r="L8" s="13">
        <v>32</v>
      </c>
      <c r="M8" s="13" t="str">
        <f>[4]Objects!$I$102</f>
        <v>Cartridge (Propylene)</v>
      </c>
      <c r="N8" s="13">
        <v>31</v>
      </c>
      <c r="O8" s="13" t="str">
        <f>[4]Objects!$S$2</f>
        <v>Cartridge (Hydrogen)</v>
      </c>
      <c r="P8" s="13">
        <v>33</v>
      </c>
      <c r="Q8" s="13" t="str">
        <f>[4]Objects!$I$21</f>
        <v>Cartridge (Ethane)</v>
      </c>
      <c r="R8" s="13">
        <v>2</v>
      </c>
      <c r="S8" s="13" t="str">
        <f>[4]Objects!$G$2</f>
        <v>Platinum Catalyst</v>
      </c>
      <c r="T8" s="13">
        <v>3</v>
      </c>
    </row>
    <row r="9" spans="1:23" s="13" customFormat="1" ht="15" customHeight="1" x14ac:dyDescent="0.35">
      <c r="A9" s="33" t="str">
        <f>[3]Enums!$A$134</f>
        <v>1.0.0</v>
      </c>
      <c r="B9" s="13">
        <v>5</v>
      </c>
      <c r="C9" s="13" t="s">
        <v>49</v>
      </c>
      <c r="D9" s="13" t="s">
        <v>52</v>
      </c>
      <c r="E9" s="13" t="str">
        <f>[4]Objects!$I$25</f>
        <v>Canister (Propane)</v>
      </c>
      <c r="F9" s="13">
        <v>64</v>
      </c>
      <c r="G9" s="13" t="str">
        <f>[4]Objects!$G$2</f>
        <v>Platinum Catalyst</v>
      </c>
      <c r="H9" s="13">
        <v>16</v>
      </c>
      <c r="I9" s="13" t="str">
        <f>[4]Objects!$I$19</f>
        <v>Canister (Methane)</v>
      </c>
      <c r="J9" s="13">
        <v>31</v>
      </c>
      <c r="K9" s="13" t="str">
        <f>[4]Objects!$I$106</f>
        <v>Canister (Ethylene)</v>
      </c>
      <c r="L9" s="13">
        <v>32</v>
      </c>
      <c r="M9" s="13" t="str">
        <f>[4]Objects!$I$103</f>
        <v>Canister (Propylene)</v>
      </c>
      <c r="N9" s="13">
        <v>31</v>
      </c>
      <c r="O9" s="13" t="str">
        <f>[4]Objects!$T$2</f>
        <v>Canister (Hydrogen)</v>
      </c>
      <c r="P9" s="13">
        <v>33</v>
      </c>
      <c r="Q9" s="13" t="str">
        <f>[4]Objects!$I$22</f>
        <v>Canister (Ethane)</v>
      </c>
      <c r="R9" s="13">
        <v>2</v>
      </c>
      <c r="S9" s="13" t="str">
        <f>[4]Objects!$G$2</f>
        <v>Platinum Catalyst</v>
      </c>
      <c r="T9" s="13">
        <v>15</v>
      </c>
    </row>
    <row r="10" spans="1:23" s="13" customFormat="1" ht="15" customHeight="1" x14ac:dyDescent="0.35">
      <c r="A10" s="33" t="str">
        <f>[3]Enums!$A$134</f>
        <v>1.0.0</v>
      </c>
      <c r="B10" s="13">
        <v>5</v>
      </c>
      <c r="C10" s="13" t="s">
        <v>49</v>
      </c>
      <c r="D10" s="13" t="s">
        <v>52</v>
      </c>
      <c r="E10" s="13" t="str">
        <f>[4]Objects!$I$20</f>
        <v>Flask (Ethane)</v>
      </c>
      <c r="F10" s="13">
        <v>8</v>
      </c>
      <c r="G10" s="13" t="str">
        <f>[4]Objects!$G$2</f>
        <v>Platinum Catalyst</v>
      </c>
      <c r="H10" s="13">
        <v>1</v>
      </c>
      <c r="I10" s="13" t="str">
        <f>[4]Objects!$I$17</f>
        <v>Flask (Methane)</v>
      </c>
      <c r="J10" s="13">
        <v>3</v>
      </c>
      <c r="K10" s="13" t="str">
        <f>[4]Objects!$I$104</f>
        <v>Flask (Ethylene)</v>
      </c>
      <c r="L10" s="13">
        <v>6</v>
      </c>
      <c r="M10" s="13" t="str">
        <f>[4]Objects!$R$2</f>
        <v>Flask (Hydrogen)</v>
      </c>
      <c r="N10" s="13">
        <v>5</v>
      </c>
    </row>
    <row r="11" spans="1:23" s="13" customFormat="1" ht="15" customHeight="1" x14ac:dyDescent="0.35">
      <c r="A11" s="33" t="str">
        <f>[3]Enums!$A$134</f>
        <v>1.0.0</v>
      </c>
      <c r="B11" s="13">
        <v>5</v>
      </c>
      <c r="C11" s="13" t="s">
        <v>49</v>
      </c>
      <c r="D11" s="13" t="s">
        <v>52</v>
      </c>
      <c r="E11" s="13" t="str">
        <f>[4]Objects!$I$21</f>
        <v>Cartridge (Ethane)</v>
      </c>
      <c r="F11" s="13">
        <v>1</v>
      </c>
      <c r="G11" s="13" t="str">
        <f>[4]Objects!$G$2</f>
        <v>Platinum Catalyst</v>
      </c>
      <c r="H11" s="13">
        <v>1</v>
      </c>
      <c r="I11" s="13" t="str">
        <f>[4]Objects!$I$17</f>
        <v>Flask (Methane)</v>
      </c>
      <c r="J11" s="13">
        <v>24</v>
      </c>
      <c r="K11" s="13" t="str">
        <f>[4]Objects!$I$104</f>
        <v>Flask (Ethylene)</v>
      </c>
      <c r="L11" s="13">
        <v>52</v>
      </c>
      <c r="M11" s="13" t="str">
        <f>[4]Objects!$R$2</f>
        <v>Flask (Hydrogen)</v>
      </c>
      <c r="N11" s="13">
        <v>40</v>
      </c>
    </row>
    <row r="12" spans="1:23" s="13" customFormat="1" ht="15" customHeight="1" x14ac:dyDescent="0.35">
      <c r="A12" s="33" t="str">
        <f>[3]Enums!$A$134</f>
        <v>1.0.0</v>
      </c>
      <c r="B12" s="13">
        <v>5</v>
      </c>
      <c r="C12" s="13" t="s">
        <v>49</v>
      </c>
      <c r="D12" s="13" t="s">
        <v>52</v>
      </c>
      <c r="E12" s="13" t="str">
        <f>[4]Objects!$I$22</f>
        <v>Canister (Ethane)</v>
      </c>
      <c r="F12" s="13">
        <v>1</v>
      </c>
      <c r="G12" s="13" t="str">
        <f>[4]Objects!$G$2</f>
        <v>Platinum Catalyst</v>
      </c>
      <c r="H12" s="13">
        <v>4</v>
      </c>
      <c r="I12" s="13" t="str">
        <f>[4]Objects!$I$18</f>
        <v>Cartridge (Methane)</v>
      </c>
      <c r="J12" s="13">
        <v>24</v>
      </c>
      <c r="K12" s="13" t="str">
        <f>[4]Objects!$I$105</f>
        <v>Cartridge (Ethylene)</v>
      </c>
      <c r="L12" s="13">
        <v>52</v>
      </c>
      <c r="M12" s="13" t="str">
        <f>[4]Objects!$S$2</f>
        <v>Cartridge (Hydrogen)</v>
      </c>
      <c r="N12" s="13">
        <v>40</v>
      </c>
      <c r="O12" s="13" t="str">
        <f>[4]Objects!$G$2</f>
        <v>Platinum Catalyst</v>
      </c>
      <c r="P12" s="13">
        <v>3</v>
      </c>
    </row>
    <row r="13" spans="1:23" s="13" customFormat="1" ht="15" customHeight="1" x14ac:dyDescent="0.35">
      <c r="A13" s="33" t="str">
        <f>[3]Enums!$A$134</f>
        <v>1.0.0</v>
      </c>
      <c r="B13" s="13">
        <v>5</v>
      </c>
      <c r="C13" s="13" t="s">
        <v>49</v>
      </c>
      <c r="D13" s="13" t="s">
        <v>52</v>
      </c>
      <c r="E13" s="13" t="str">
        <f>[4]Objects!$I$22</f>
        <v>Canister (Ethane)</v>
      </c>
      <c r="F13" s="13">
        <v>64</v>
      </c>
      <c r="G13" s="13" t="str">
        <f>[4]Objects!$G$2</f>
        <v>Platinum Catalyst</v>
      </c>
      <c r="H13" s="13">
        <v>16</v>
      </c>
      <c r="I13" s="13" t="str">
        <f>[4]Objects!$I$19</f>
        <v>Canister (Methane)</v>
      </c>
      <c r="J13" s="13">
        <v>24</v>
      </c>
      <c r="K13" s="13" t="str">
        <f>[4]Objects!$I$106</f>
        <v>Canister (Ethylene)</v>
      </c>
      <c r="L13" s="13">
        <v>52</v>
      </c>
      <c r="M13" s="13" t="str">
        <f>[4]Objects!$T$2</f>
        <v>Canister (Hydrogen)</v>
      </c>
      <c r="N13" s="13">
        <v>40</v>
      </c>
      <c r="O13" s="13" t="str">
        <f>[4]Objects!$G$2</f>
        <v>Platinum Catalyst</v>
      </c>
      <c r="P13" s="13">
        <v>15</v>
      </c>
    </row>
    <row r="14" spans="1:23" s="13" customFormat="1" ht="15" customHeight="1" x14ac:dyDescent="0.35">
      <c r="A14" s="33" t="str">
        <f>[3]Enums!$A$134</f>
        <v>1.0.0</v>
      </c>
      <c r="B14" s="13">
        <v>5</v>
      </c>
      <c r="C14" s="13" t="s">
        <v>49</v>
      </c>
      <c r="D14" s="13" t="s">
        <v>52</v>
      </c>
      <c r="E14" s="13" t="str">
        <f>[4]Objects!$I$17</f>
        <v>Flask (Methane)</v>
      </c>
      <c r="F14" s="13">
        <v>8</v>
      </c>
      <c r="G14" s="13" t="str">
        <f>[4]Objects!$G$16</f>
        <v>Zeolite Catalyst</v>
      </c>
      <c r="H14" s="13">
        <v>1</v>
      </c>
      <c r="I14" s="13" t="str">
        <f>[4]Objects!$R$2</f>
        <v>Flask (Hydrogen)</v>
      </c>
      <c r="J14" s="13">
        <v>8</v>
      </c>
      <c r="K14" s="13" t="str">
        <f>[4]Objects!$R$2</f>
        <v>Flask (Hydrogen)</v>
      </c>
      <c r="L14" s="13">
        <v>7</v>
      </c>
      <c r="M14" s="13" t="str">
        <f>[4]Objects!$I$113</f>
        <v>Flask (Carbon Dioxide)</v>
      </c>
      <c r="N14" s="13">
        <v>8</v>
      </c>
    </row>
    <row r="15" spans="1:23" s="13" customFormat="1" ht="15" customHeight="1" x14ac:dyDescent="0.35">
      <c r="A15" s="33" t="str">
        <f>[3]Enums!$A$134</f>
        <v>1.0.0</v>
      </c>
      <c r="B15" s="13">
        <v>8</v>
      </c>
      <c r="C15" s="13" t="s">
        <v>49</v>
      </c>
      <c r="D15" s="13" t="s">
        <v>52</v>
      </c>
      <c r="E15" s="13" t="str">
        <f>[4]Objects!$I$18</f>
        <v>Cartridge (Methane)</v>
      </c>
      <c r="F15" s="13">
        <v>1</v>
      </c>
      <c r="G15" s="13" t="str">
        <f>[4]Objects!$G$16</f>
        <v>Zeolite Catalyst</v>
      </c>
      <c r="H15" s="13">
        <v>1</v>
      </c>
      <c r="I15" s="13" t="str">
        <f>[4]Objects!$S$2</f>
        <v>Cartridge (Hydrogen)</v>
      </c>
      <c r="J15" s="13">
        <v>1</v>
      </c>
      <c r="K15" s="13" t="str">
        <f>[4]Objects!$R$2</f>
        <v>Flask (Hydrogen)</v>
      </c>
      <c r="L15" s="13">
        <v>56</v>
      </c>
      <c r="M15" s="13" t="str">
        <f>[4]Objects!$I$114</f>
        <v>Cartridge (Carbon Dioxide)</v>
      </c>
      <c r="N15" s="13">
        <v>1</v>
      </c>
    </row>
    <row r="16" spans="1:23" ht="15" customHeight="1" x14ac:dyDescent="0.35">
      <c r="A16" s="33" t="str">
        <f>[3]Enums!$A$134</f>
        <v>1.0.0</v>
      </c>
      <c r="B16" s="13">
        <v>8</v>
      </c>
      <c r="C16" s="13" t="s">
        <v>49</v>
      </c>
      <c r="D16" s="13" t="s">
        <v>52</v>
      </c>
      <c r="E16" s="13" t="str">
        <f>[4]Objects!$I$19</f>
        <v>Canister (Methane)</v>
      </c>
      <c r="F16" s="13">
        <v>1</v>
      </c>
      <c r="G16" s="13" t="str">
        <f>[4]Objects!$G$16</f>
        <v>Zeolite Catalyst</v>
      </c>
      <c r="H16" s="13">
        <v>4</v>
      </c>
      <c r="I16" s="13" t="str">
        <f>[4]Objects!$T$2</f>
        <v>Canister (Hydrogen)</v>
      </c>
      <c r="J16" s="13">
        <v>1</v>
      </c>
      <c r="K16" s="13" t="str">
        <f>[4]Objects!$S$2</f>
        <v>Cartridge (Hydrogen)</v>
      </c>
      <c r="L16" s="13">
        <v>56</v>
      </c>
      <c r="M16" s="13" t="str">
        <f>[4]Objects!$I$115</f>
        <v>Canister (Carbon Dioxide)</v>
      </c>
      <c r="N16" s="13">
        <v>1</v>
      </c>
      <c r="O16" s="13" t="str">
        <f>[4]Objects!$G$16</f>
        <v>Zeolite Catalyst</v>
      </c>
      <c r="P16" s="13">
        <v>3</v>
      </c>
      <c r="Q16" s="13"/>
      <c r="R16" s="13"/>
      <c r="S16" s="13"/>
      <c r="T16" s="13"/>
      <c r="U16" s="13"/>
      <c r="V16" s="13"/>
      <c r="W16" s="13"/>
    </row>
    <row r="17" spans="1:23" ht="15" customHeight="1" x14ac:dyDescent="0.35">
      <c r="A17" s="33" t="str">
        <f>[3]Enums!$A$134</f>
        <v>1.0.0</v>
      </c>
      <c r="B17" s="13">
        <v>8</v>
      </c>
      <c r="C17" s="13" t="s">
        <v>49</v>
      </c>
      <c r="D17" s="13" t="s">
        <v>52</v>
      </c>
      <c r="E17" s="13" t="str">
        <f>[4]Objects!$I$19</f>
        <v>Canister (Methane)</v>
      </c>
      <c r="F17" s="13">
        <v>64</v>
      </c>
      <c r="G17" s="13" t="str">
        <f>[4]Objects!$G$16</f>
        <v>Zeolite Catalyst</v>
      </c>
      <c r="H17" s="13">
        <v>16</v>
      </c>
      <c r="I17" s="13" t="str">
        <f>[4]Objects!$T$2</f>
        <v>Canister (Hydrogen)</v>
      </c>
      <c r="J17" s="13">
        <v>64</v>
      </c>
      <c r="K17" s="13" t="str">
        <f>[4]Objects!$T$2</f>
        <v>Canister (Hydrogen)</v>
      </c>
      <c r="L17" s="13">
        <v>56</v>
      </c>
      <c r="M17" s="13" t="str">
        <f>[4]Objects!$I$115</f>
        <v>Canister (Carbon Dioxide)</v>
      </c>
      <c r="N17" s="13">
        <v>64</v>
      </c>
      <c r="O17" s="13" t="str">
        <f>[4]Objects!$G$16</f>
        <v>Zeolite Catalyst</v>
      </c>
      <c r="P17" s="13">
        <v>15</v>
      </c>
      <c r="Q17" s="13"/>
      <c r="R17" s="13"/>
      <c r="S17" s="13"/>
      <c r="T17" s="13"/>
      <c r="U17" s="13"/>
      <c r="V17" s="13"/>
      <c r="W17" s="13"/>
    </row>
    <row r="18" spans="1:23" ht="15" customHeight="1" x14ac:dyDescent="0.35">
      <c r="A18" s="33" t="str">
        <f>[3]Enums!$A$134</f>
        <v>1.0.0</v>
      </c>
      <c r="B18" s="13">
        <v>5</v>
      </c>
      <c r="C18" s="13" t="s">
        <v>49</v>
      </c>
      <c r="D18" s="13" t="s">
        <v>52</v>
      </c>
      <c r="E18" s="13" t="str">
        <f>[4]Objects!$AY$9</f>
        <v>Coal</v>
      </c>
      <c r="F18" s="13">
        <v>4</v>
      </c>
      <c r="G18" s="13" t="str">
        <f>[4]Objects!$G$2</f>
        <v>Platinum Catalyst</v>
      </c>
      <c r="H18" s="13">
        <v>1</v>
      </c>
      <c r="I18" s="13" t="str">
        <f>[4]Objects!$S$2</f>
        <v>Cartridge (Hydrogen)</v>
      </c>
      <c r="J18" s="13">
        <v>1</v>
      </c>
      <c r="K18" s="13" t="str">
        <f>[4]Objects!$C$21</f>
        <v>Bitumen</v>
      </c>
      <c r="L18" s="13">
        <v>1</v>
      </c>
      <c r="M18" s="13" t="str">
        <f>[4]Objects!$I$113</f>
        <v>Flask (Carbon Dioxide)</v>
      </c>
      <c r="N18" s="13">
        <v>32</v>
      </c>
      <c r="O18" s="13" t="str">
        <f>[4]Objects!$J$94</f>
        <v>Flask (Carbon Monoxide)</v>
      </c>
      <c r="P18" s="13">
        <v>32</v>
      </c>
      <c r="Q18" s="13"/>
      <c r="R18" s="13"/>
      <c r="S18" s="13"/>
      <c r="T18" s="13"/>
      <c r="U18" s="13"/>
      <c r="V18" s="13"/>
      <c r="W18" s="13"/>
    </row>
    <row r="19" spans="1:23" ht="15" customHeight="1" x14ac:dyDescent="0.35">
      <c r="A19" s="33" t="str">
        <f>[3]Enums!$A$134</f>
        <v>1.0.0</v>
      </c>
      <c r="B19" s="13">
        <v>5</v>
      </c>
      <c r="C19" s="13" t="s">
        <v>49</v>
      </c>
      <c r="D19" s="13" t="s">
        <v>52</v>
      </c>
      <c r="E19" s="13" t="str">
        <f>[4]Objects!$AY$9</f>
        <v>Coal</v>
      </c>
      <c r="F19" s="13">
        <v>16</v>
      </c>
      <c r="G19" s="13" t="str">
        <f>[4]Objects!$G$2</f>
        <v>Platinum Catalyst</v>
      </c>
      <c r="H19" s="13">
        <v>2</v>
      </c>
      <c r="I19" s="13" t="str">
        <f>[4]Objects!$S$2</f>
        <v>Cartridge (Hydrogen)</v>
      </c>
      <c r="J19" s="13">
        <v>4</v>
      </c>
      <c r="K19" s="13" t="str">
        <f>[4]Objects!$C$21</f>
        <v>Bitumen</v>
      </c>
      <c r="L19" s="13">
        <v>4</v>
      </c>
      <c r="M19" s="13" t="str">
        <f>[4]Objects!$I$114</f>
        <v>Cartridge (Carbon Dioxide)</v>
      </c>
      <c r="N19" s="13">
        <v>2</v>
      </c>
      <c r="O19" s="13" t="str">
        <f>[4]Objects!$K$94</f>
        <v>Cartridge (Carbon Monoxide)</v>
      </c>
      <c r="P19" s="13">
        <v>2</v>
      </c>
      <c r="Q19" s="13" t="str">
        <f>[4]Objects!$G$2</f>
        <v>Platinum Catalyst</v>
      </c>
      <c r="R19" s="13">
        <v>1</v>
      </c>
      <c r="S19" s="13"/>
      <c r="T19" s="13"/>
      <c r="U19" s="13"/>
      <c r="V19" s="13"/>
      <c r="W19" s="13"/>
    </row>
    <row r="20" spans="1:23" ht="15" customHeight="1" x14ac:dyDescent="0.35">
      <c r="A20" s="33" t="str">
        <f>[3]Enums!$A$134</f>
        <v>1.0.0</v>
      </c>
      <c r="B20" s="13">
        <v>5</v>
      </c>
      <c r="C20" s="13" t="s">
        <v>49</v>
      </c>
      <c r="D20" s="13" t="s">
        <v>52</v>
      </c>
      <c r="E20" s="13" t="str">
        <f>[4]Objects!$AY$9</f>
        <v>Coal</v>
      </c>
      <c r="F20" s="13">
        <v>64</v>
      </c>
      <c r="G20" s="13" t="str">
        <f>[4]Objects!$G$2</f>
        <v>Platinum Catalyst</v>
      </c>
      <c r="H20" s="13">
        <v>3</v>
      </c>
      <c r="I20" s="13" t="str">
        <f>[4]Objects!$S$2</f>
        <v>Cartridge (Hydrogen)</v>
      </c>
      <c r="J20" s="13">
        <v>16</v>
      </c>
      <c r="K20" s="13" t="str">
        <f>[4]Objects!$C$21</f>
        <v>Bitumen</v>
      </c>
      <c r="L20" s="13">
        <v>16</v>
      </c>
      <c r="M20" s="13" t="str">
        <f>[4]Objects!$I$114</f>
        <v>Cartridge (Carbon Dioxide)</v>
      </c>
      <c r="N20" s="13">
        <v>8</v>
      </c>
      <c r="O20" s="13" t="str">
        <f>[4]Objects!$K$94</f>
        <v>Cartridge (Carbon Monoxide)</v>
      </c>
      <c r="P20" s="13">
        <v>8</v>
      </c>
      <c r="Q20" s="13" t="str">
        <f>[4]Objects!$G$2</f>
        <v>Platinum Catalyst</v>
      </c>
      <c r="R20" s="13">
        <v>2</v>
      </c>
      <c r="S20" s="13"/>
      <c r="T20" s="13"/>
      <c r="U20" s="13"/>
      <c r="V20" s="13"/>
      <c r="W20" s="13"/>
    </row>
    <row r="21" spans="1:23" ht="15" customHeight="1" x14ac:dyDescent="0.35">
      <c r="A21" s="33" t="str">
        <f>[3]Enums!$A$134</f>
        <v>1.0.0</v>
      </c>
      <c r="B21" s="13">
        <v>5</v>
      </c>
      <c r="C21" s="13" t="s">
        <v>49</v>
      </c>
      <c r="D21" s="13" t="s">
        <v>52</v>
      </c>
      <c r="E21" s="13" t="str">
        <f>[4]Objects!$AZ$175</f>
        <v>Coal Block</v>
      </c>
      <c r="F21" s="13">
        <v>4</v>
      </c>
      <c r="G21" s="13" t="str">
        <f>[4]Objects!$G$2</f>
        <v>Platinum Catalyst</v>
      </c>
      <c r="H21" s="13">
        <v>3</v>
      </c>
      <c r="I21" s="13" t="str">
        <f>[4]Objects!$S$2</f>
        <v>Cartridge (Hydrogen)</v>
      </c>
      <c r="J21" s="13">
        <v>16</v>
      </c>
      <c r="K21" s="13" t="str">
        <f>[4]Objects!$F$21</f>
        <v>Block of Bitumen</v>
      </c>
      <c r="L21" s="13">
        <v>1</v>
      </c>
      <c r="M21" s="13" t="str">
        <f>[4]Objects!$I$114</f>
        <v>Cartridge (Carbon Dioxide)</v>
      </c>
      <c r="N21" s="13">
        <v>8</v>
      </c>
      <c r="O21" s="13" t="str">
        <f>[4]Objects!$K$94</f>
        <v>Cartridge (Carbon Monoxide)</v>
      </c>
      <c r="P21" s="13">
        <v>8</v>
      </c>
      <c r="Q21" s="13" t="str">
        <f>[4]Objects!$G$2</f>
        <v>Platinum Catalyst</v>
      </c>
      <c r="R21" s="13">
        <v>2</v>
      </c>
      <c r="S21" s="13"/>
      <c r="T21" s="13"/>
      <c r="U21" s="13"/>
      <c r="V21" s="13"/>
      <c r="W21" s="13"/>
    </row>
    <row r="22" spans="1:23" ht="15" customHeight="1" x14ac:dyDescent="0.35">
      <c r="A22" s="33" t="str">
        <f>[3]Enums!$A$134</f>
        <v>1.0.0</v>
      </c>
      <c r="B22" s="13">
        <v>5</v>
      </c>
      <c r="C22" s="13" t="s">
        <v>49</v>
      </c>
      <c r="D22" s="13" t="s">
        <v>52</v>
      </c>
      <c r="E22" s="13" t="str">
        <f>[4]Objects!$AZ$175</f>
        <v>Coal Block</v>
      </c>
      <c r="F22" s="13">
        <v>16</v>
      </c>
      <c r="G22" s="13" t="str">
        <f>[4]Objects!$G$2</f>
        <v>Platinum Catalyst</v>
      </c>
      <c r="H22" s="13">
        <v>4</v>
      </c>
      <c r="I22" s="13" t="str">
        <f>[4]Objects!$T$2</f>
        <v>Canister (Hydrogen)</v>
      </c>
      <c r="J22" s="13">
        <v>1</v>
      </c>
      <c r="K22" s="13" t="str">
        <f>[4]Objects!$F$21</f>
        <v>Block of Bitumen</v>
      </c>
      <c r="L22" s="13">
        <v>4</v>
      </c>
      <c r="M22" s="13" t="str">
        <f>[4]Objects!$I$114</f>
        <v>Cartridge (Carbon Dioxide)</v>
      </c>
      <c r="N22" s="13">
        <v>32</v>
      </c>
      <c r="O22" s="13" t="str">
        <f>[4]Objects!$K$94</f>
        <v>Cartridge (Carbon Monoxide)</v>
      </c>
      <c r="P22" s="13">
        <v>32</v>
      </c>
      <c r="Q22" s="13" t="str">
        <f>[4]Objects!$G$2</f>
        <v>Platinum Catalyst</v>
      </c>
      <c r="R22" s="13">
        <v>3</v>
      </c>
      <c r="S22" s="13"/>
      <c r="T22" s="13"/>
      <c r="U22" s="13"/>
      <c r="V22" s="13"/>
      <c r="W22" s="13"/>
    </row>
    <row r="23" spans="1:23" ht="15" customHeight="1" x14ac:dyDescent="0.35">
      <c r="A23" s="33" t="str">
        <f>[3]Enums!$A$134</f>
        <v>1.0.0</v>
      </c>
      <c r="B23" s="13">
        <v>5</v>
      </c>
      <c r="C23" s="13" t="s">
        <v>49</v>
      </c>
      <c r="D23" s="13" t="s">
        <v>52</v>
      </c>
      <c r="E23" s="13" t="str">
        <f>[4]Objects!$AZ$175</f>
        <v>Coal Block</v>
      </c>
      <c r="F23" s="13">
        <v>64</v>
      </c>
      <c r="G23" s="13" t="str">
        <f>[4]Objects!$G$2</f>
        <v>Platinum Catalyst</v>
      </c>
      <c r="H23" s="13">
        <v>5</v>
      </c>
      <c r="I23" s="13" t="str">
        <f>[4]Objects!$T$2</f>
        <v>Canister (Hydrogen)</v>
      </c>
      <c r="J23" s="13">
        <v>4</v>
      </c>
      <c r="K23" s="13" t="str">
        <f>[4]Objects!$F$21</f>
        <v>Block of Bitumen</v>
      </c>
      <c r="L23" s="13">
        <v>16</v>
      </c>
      <c r="M23" s="13" t="str">
        <f>[4]Objects!$I$115</f>
        <v>Canister (Carbon Dioxide)</v>
      </c>
      <c r="N23" s="13">
        <v>2</v>
      </c>
      <c r="O23" s="13" t="str">
        <f>[4]Objects!$L$94</f>
        <v>Canister (Carbon Monoxide)</v>
      </c>
      <c r="P23" s="13">
        <v>2</v>
      </c>
      <c r="Q23" s="13" t="str">
        <f>[4]Objects!$G$2</f>
        <v>Platinum Catalyst</v>
      </c>
      <c r="R23" s="13">
        <v>4</v>
      </c>
      <c r="S23" s="13"/>
      <c r="T23" s="13"/>
      <c r="U23" s="13"/>
      <c r="V23" s="13"/>
      <c r="W23" s="13"/>
    </row>
    <row r="24" spans="1:23" ht="15" customHeight="1" x14ac:dyDescent="0.35">
      <c r="A24" s="33" t="str">
        <f>[3]Enums!$A$134</f>
        <v>1.0.0</v>
      </c>
      <c r="B24" s="13">
        <v>5</v>
      </c>
      <c r="C24" s="13" t="s">
        <v>49</v>
      </c>
      <c r="D24" s="13" t="s">
        <v>52</v>
      </c>
      <c r="E24" s="25" t="str">
        <f>[4]Objects!$J$157</f>
        <v>Vial (Heavy Naphtha)</v>
      </c>
      <c r="F24" s="25">
        <v>16</v>
      </c>
      <c r="G24" s="13" t="str">
        <f>[4]Objects!$G$4</f>
        <v>Palladium Catalyst</v>
      </c>
      <c r="H24" s="13">
        <v>3</v>
      </c>
      <c r="I24" s="13" t="str">
        <f>[4]Objects!$J$70</f>
        <v>Vial (Butadiene)</v>
      </c>
      <c r="J24" s="25">
        <v>9</v>
      </c>
      <c r="K24" t="str">
        <f>[4]Objects!$N$58</f>
        <v>Vial (Dicyclopentadiene)</v>
      </c>
      <c r="L24" s="13">
        <v>3</v>
      </c>
      <c r="M24" s="25" t="str">
        <f>[4]Objects!$I$8</f>
        <v>Vial (Benzene-Toluene-Xylene)</v>
      </c>
      <c r="N24" s="13">
        <v>3</v>
      </c>
      <c r="O24" s="25" t="str">
        <f>[4]Objects!$I$44</f>
        <v>Vial (Light Olefins)</v>
      </c>
      <c r="P24" s="13">
        <v>1</v>
      </c>
      <c r="Q24" s="13" t="str">
        <f>[4]Objects!$G$4</f>
        <v>Palladium Catalyst</v>
      </c>
      <c r="R24" s="13">
        <v>2</v>
      </c>
      <c r="S24" s="13"/>
      <c r="T24" s="13"/>
      <c r="U24" s="13"/>
      <c r="V24" s="13"/>
      <c r="W24" s="13"/>
    </row>
    <row r="25" spans="1:23" ht="15" customHeight="1" x14ac:dyDescent="0.35">
      <c r="A25" s="33" t="str">
        <f>[3]Enums!$A$134</f>
        <v>1.0.0</v>
      </c>
      <c r="B25" s="13">
        <v>5</v>
      </c>
      <c r="C25" s="13" t="s">
        <v>49</v>
      </c>
      <c r="D25" s="13" t="s">
        <v>52</v>
      </c>
      <c r="E25" s="25" t="str">
        <f>[4]Objects!$K$157</f>
        <v>Beaker (Heavy Naphtha)</v>
      </c>
      <c r="F25" s="25">
        <v>1</v>
      </c>
      <c r="G25" s="13" t="str">
        <f>[4]Objects!$G$4</f>
        <v>Palladium Catalyst</v>
      </c>
      <c r="H25" s="13">
        <v>4</v>
      </c>
      <c r="I25" s="13" t="str">
        <f>[4]Objects!$J$70</f>
        <v>Vial (Butadiene)</v>
      </c>
      <c r="J25" s="25">
        <v>36</v>
      </c>
      <c r="K25" t="str">
        <f>[4]Objects!$N$58</f>
        <v>Vial (Dicyclopentadiene)</v>
      </c>
      <c r="L25" s="13">
        <v>12</v>
      </c>
      <c r="M25" s="25" t="str">
        <f>[4]Objects!$I$8</f>
        <v>Vial (Benzene-Toluene-Xylene)</v>
      </c>
      <c r="N25" s="13">
        <v>12</v>
      </c>
      <c r="O25" s="25" t="str">
        <f>[4]Objects!$I$44</f>
        <v>Vial (Light Olefins)</v>
      </c>
      <c r="P25" s="13">
        <v>4</v>
      </c>
      <c r="Q25" s="13" t="str">
        <f>[4]Objects!$G$4</f>
        <v>Palladium Catalyst</v>
      </c>
      <c r="R25" s="13">
        <v>3</v>
      </c>
      <c r="S25" s="13"/>
      <c r="T25" s="13"/>
      <c r="U25" s="13"/>
      <c r="V25" s="13"/>
      <c r="W25" s="13"/>
    </row>
    <row r="26" spans="1:23" ht="15" customHeight="1" x14ac:dyDescent="0.35">
      <c r="A26" s="33" t="str">
        <f>[3]Enums!$A$134</f>
        <v>1.0.0</v>
      </c>
      <c r="B26" s="13">
        <v>5</v>
      </c>
      <c r="C26" s="13" t="s">
        <v>49</v>
      </c>
      <c r="D26" s="13" t="s">
        <v>52</v>
      </c>
      <c r="E26" s="25" t="str">
        <f>[4]Objects!$K$157</f>
        <v>Beaker (Heavy Naphtha)</v>
      </c>
      <c r="F26" s="25">
        <v>16</v>
      </c>
      <c r="G26" s="13" t="str">
        <f>[4]Objects!$G$4</f>
        <v>Palladium Catalyst</v>
      </c>
      <c r="H26" s="13">
        <v>6</v>
      </c>
      <c r="I26" s="13" t="str">
        <f>[4]Objects!$K$70</f>
        <v>Beaker (Butadiene)</v>
      </c>
      <c r="J26" s="25">
        <v>9</v>
      </c>
      <c r="K26" t="str">
        <f>[4]Objects!$O$58</f>
        <v>Beaker (Dicyclopentadiene)</v>
      </c>
      <c r="L26" s="13">
        <v>3</v>
      </c>
      <c r="M26" s="25" t="str">
        <f>[4]Objects!$I$9</f>
        <v>Beaker (Benzene-Toluene-Xylene)</v>
      </c>
      <c r="N26" s="13">
        <v>3</v>
      </c>
      <c r="O26" s="25" t="str">
        <f>[4]Objects!$I$45</f>
        <v>Beaker (Light Olefins)</v>
      </c>
      <c r="P26" s="13">
        <v>1</v>
      </c>
      <c r="Q26" s="13" t="str">
        <f>[4]Objects!$G$4</f>
        <v>Palladium Catalyst</v>
      </c>
      <c r="R26" s="13">
        <v>5</v>
      </c>
      <c r="S26" s="13"/>
      <c r="T26" s="13"/>
      <c r="U26" s="13"/>
      <c r="V26" s="13"/>
      <c r="W26" s="13"/>
    </row>
    <row r="27" spans="1:23" ht="15" customHeight="1" x14ac:dyDescent="0.35">
      <c r="A27" s="33" t="str">
        <f>[3]Enums!$A$134</f>
        <v>1.0.0</v>
      </c>
      <c r="B27" s="13">
        <v>5</v>
      </c>
      <c r="C27" s="13" t="s">
        <v>49</v>
      </c>
      <c r="D27" s="13" t="s">
        <v>52</v>
      </c>
      <c r="E27" s="25" t="str">
        <f>[4]Objects!$L$157</f>
        <v>Drum (Heavy Naphtha)</v>
      </c>
      <c r="F27" s="25">
        <v>1</v>
      </c>
      <c r="G27" s="13" t="str">
        <f>[4]Objects!$G$4</f>
        <v>Palladium Catalyst</v>
      </c>
      <c r="H27" s="13">
        <v>8</v>
      </c>
      <c r="I27" s="13" t="str">
        <f>[4]Objects!$K$70</f>
        <v>Beaker (Butadiene)</v>
      </c>
      <c r="J27" s="25">
        <v>36</v>
      </c>
      <c r="K27" t="str">
        <f>[4]Objects!$O$58</f>
        <v>Beaker (Dicyclopentadiene)</v>
      </c>
      <c r="L27" s="13">
        <v>12</v>
      </c>
      <c r="M27" s="25" t="str">
        <f>[4]Objects!$I$9</f>
        <v>Beaker (Benzene-Toluene-Xylene)</v>
      </c>
      <c r="N27" s="13">
        <v>12</v>
      </c>
      <c r="O27" s="25" t="str">
        <f>[4]Objects!$I$45</f>
        <v>Beaker (Light Olefins)</v>
      </c>
      <c r="P27" s="13">
        <v>4</v>
      </c>
      <c r="Q27" s="13" t="str">
        <f>[4]Objects!$G$4</f>
        <v>Palladium Catalyst</v>
      </c>
      <c r="R27" s="13">
        <v>7</v>
      </c>
      <c r="S27" s="13"/>
      <c r="T27" s="13"/>
      <c r="U27" s="13"/>
      <c r="V27" s="13"/>
      <c r="W27" s="13"/>
    </row>
    <row r="28" spans="1:23" ht="15" customHeight="1" x14ac:dyDescent="0.35">
      <c r="A28" s="33" t="str">
        <f>[3]Enums!$A$134</f>
        <v>1.0.0</v>
      </c>
      <c r="B28" s="13">
        <v>5</v>
      </c>
      <c r="C28" s="13" t="s">
        <v>49</v>
      </c>
      <c r="D28" s="13" t="s">
        <v>52</v>
      </c>
      <c r="E28" s="25" t="str">
        <f>[4]Objects!$L$157</f>
        <v>Drum (Heavy Naphtha)</v>
      </c>
      <c r="F28" s="25">
        <v>16</v>
      </c>
      <c r="G28" s="13" t="str">
        <f>[4]Objects!$G$4</f>
        <v>Palladium Catalyst</v>
      </c>
      <c r="H28" s="13">
        <v>12</v>
      </c>
      <c r="I28" s="13" t="str">
        <f>[4]Objects!$L$70</f>
        <v>Drum (Butadiene)</v>
      </c>
      <c r="J28" s="25">
        <v>9</v>
      </c>
      <c r="K28" t="str">
        <f>[4]Objects!$P$58</f>
        <v>Drum (Dicyclopentadiene)</v>
      </c>
      <c r="L28" s="13">
        <v>3</v>
      </c>
      <c r="M28" s="25" t="str">
        <f>[4]Objects!$I$10</f>
        <v>Drum (Benzene-Toluene-Xylene)</v>
      </c>
      <c r="N28" s="13">
        <v>3</v>
      </c>
      <c r="O28" s="25" t="str">
        <f>[4]Objects!$I$46</f>
        <v>Drum (Light Olefins)</v>
      </c>
      <c r="P28" s="13">
        <v>1</v>
      </c>
      <c r="Q28" s="13" t="str">
        <f>[4]Objects!$G$4</f>
        <v>Palladium Catalyst</v>
      </c>
      <c r="R28" s="13">
        <v>11</v>
      </c>
      <c r="S28" s="13"/>
      <c r="T28" s="13"/>
      <c r="U28" s="13"/>
      <c r="V28" s="13"/>
      <c r="W28" s="13"/>
    </row>
    <row r="29" spans="1:23" ht="15" customHeight="1" x14ac:dyDescent="0.35">
      <c r="A29" s="33" t="str">
        <f>[3]Enums!$A$134</f>
        <v>1.0.0</v>
      </c>
      <c r="B29" s="13">
        <v>5</v>
      </c>
      <c r="C29" s="13" t="s">
        <v>49</v>
      </c>
      <c r="D29" s="13" t="s">
        <v>52</v>
      </c>
      <c r="E29" s="25" t="str">
        <f>[4]Objects!$L$157</f>
        <v>Drum (Heavy Naphtha)</v>
      </c>
      <c r="F29" s="25">
        <v>64</v>
      </c>
      <c r="G29" s="13" t="str">
        <f>[4]Objects!$G$4</f>
        <v>Palladium Catalyst</v>
      </c>
      <c r="H29" s="13">
        <v>16</v>
      </c>
      <c r="I29" s="13" t="str">
        <f>[4]Objects!$L$70</f>
        <v>Drum (Butadiene)</v>
      </c>
      <c r="J29" s="25">
        <v>36</v>
      </c>
      <c r="K29" t="str">
        <f>[4]Objects!$P$58</f>
        <v>Drum (Dicyclopentadiene)</v>
      </c>
      <c r="L29" s="13">
        <v>12</v>
      </c>
      <c r="M29" s="25" t="str">
        <f>[4]Objects!$I$10</f>
        <v>Drum (Benzene-Toluene-Xylene)</v>
      </c>
      <c r="N29" s="13">
        <v>12</v>
      </c>
      <c r="O29" s="25" t="str">
        <f>[4]Objects!$I$46</f>
        <v>Drum (Light Olefins)</v>
      </c>
      <c r="P29" s="13">
        <v>4</v>
      </c>
      <c r="Q29" s="13" t="str">
        <f>[4]Objects!$G$4</f>
        <v>Palladium Catalyst</v>
      </c>
      <c r="R29" s="13">
        <v>15</v>
      </c>
      <c r="S29" s="13"/>
      <c r="T29" s="13"/>
      <c r="U29" s="13"/>
      <c r="V29" s="13"/>
      <c r="W29" s="13"/>
    </row>
    <row r="30" spans="1:23" ht="15" customHeight="1" x14ac:dyDescent="0.35">
      <c r="A30" s="33" t="str">
        <f>[3]Enums!$A$134</f>
        <v>1.0.0</v>
      </c>
      <c r="B30" s="13">
        <v>5</v>
      </c>
      <c r="C30" s="13" t="s">
        <v>49</v>
      </c>
      <c r="D30" s="13" t="s">
        <v>52</v>
      </c>
      <c r="E30" s="25" t="str">
        <f>[4]Objects!$J$157</f>
        <v>Vial (Heavy Naphtha)</v>
      </c>
      <c r="F30" s="25">
        <v>16</v>
      </c>
      <c r="G30" s="13" t="str">
        <f>[4]Objects!$G$2</f>
        <v>Platinum Catalyst</v>
      </c>
      <c r="H30" s="13">
        <v>3</v>
      </c>
      <c r="I30" s="13" t="str">
        <f>[4]Objects!$J$70</f>
        <v>Vial (Butadiene)</v>
      </c>
      <c r="J30" s="25">
        <v>9</v>
      </c>
      <c r="K30" t="str">
        <f>[4]Objects!$N$58</f>
        <v>Vial (Dicyclopentadiene)</v>
      </c>
      <c r="L30" s="13">
        <v>3</v>
      </c>
      <c r="M30" s="25" t="str">
        <f>[4]Objects!$I$8</f>
        <v>Vial (Benzene-Toluene-Xylene)</v>
      </c>
      <c r="N30" s="13">
        <v>3</v>
      </c>
      <c r="O30" s="25" t="str">
        <f>[4]Objects!$I$44</f>
        <v>Vial (Light Olefins)</v>
      </c>
      <c r="P30" s="13">
        <v>1</v>
      </c>
      <c r="Q30" s="13" t="str">
        <f>[4]Objects!$G$2</f>
        <v>Platinum Catalyst</v>
      </c>
      <c r="R30" s="13">
        <v>2</v>
      </c>
      <c r="S30" s="13"/>
      <c r="T30" s="13"/>
      <c r="U30" s="13"/>
      <c r="V30" s="13"/>
      <c r="W30" s="13"/>
    </row>
    <row r="31" spans="1:23" ht="15" customHeight="1" x14ac:dyDescent="0.35">
      <c r="A31" s="33" t="str">
        <f>[3]Enums!$A$134</f>
        <v>1.0.0</v>
      </c>
      <c r="B31" s="13">
        <v>5</v>
      </c>
      <c r="C31" s="13" t="s">
        <v>49</v>
      </c>
      <c r="D31" s="13" t="s">
        <v>52</v>
      </c>
      <c r="E31" s="25" t="str">
        <f>[4]Objects!$K$157</f>
        <v>Beaker (Heavy Naphtha)</v>
      </c>
      <c r="F31" s="25">
        <v>1</v>
      </c>
      <c r="G31" s="13" t="str">
        <f>[4]Objects!$G$2</f>
        <v>Platinum Catalyst</v>
      </c>
      <c r="H31" s="13">
        <v>4</v>
      </c>
      <c r="I31" s="13" t="str">
        <f>[4]Objects!$J$70</f>
        <v>Vial (Butadiene)</v>
      </c>
      <c r="J31" s="25">
        <v>36</v>
      </c>
      <c r="K31" t="str">
        <f>[4]Objects!$N$58</f>
        <v>Vial (Dicyclopentadiene)</v>
      </c>
      <c r="L31" s="13">
        <v>12</v>
      </c>
      <c r="M31" s="25" t="str">
        <f>[4]Objects!$I$8</f>
        <v>Vial (Benzene-Toluene-Xylene)</v>
      </c>
      <c r="N31" s="13">
        <v>12</v>
      </c>
      <c r="O31" s="25" t="str">
        <f>[4]Objects!$I$44</f>
        <v>Vial (Light Olefins)</v>
      </c>
      <c r="P31" s="13">
        <v>4</v>
      </c>
      <c r="Q31" s="13" t="str">
        <f>[4]Objects!$G$2</f>
        <v>Platinum Catalyst</v>
      </c>
      <c r="R31" s="13">
        <v>3</v>
      </c>
      <c r="S31" s="13"/>
      <c r="T31" s="13"/>
      <c r="U31" s="13"/>
      <c r="V31" s="13"/>
      <c r="W31" s="13"/>
    </row>
    <row r="32" spans="1:23" ht="15" customHeight="1" x14ac:dyDescent="0.35">
      <c r="A32" s="33" t="str">
        <f>[3]Enums!$A$134</f>
        <v>1.0.0</v>
      </c>
      <c r="B32" s="13">
        <v>5</v>
      </c>
      <c r="C32" s="13" t="s">
        <v>49</v>
      </c>
      <c r="D32" s="13" t="s">
        <v>52</v>
      </c>
      <c r="E32" s="25" t="str">
        <f>[4]Objects!$K$157</f>
        <v>Beaker (Heavy Naphtha)</v>
      </c>
      <c r="F32" s="25">
        <v>16</v>
      </c>
      <c r="G32" s="13" t="str">
        <f>[4]Objects!$G$2</f>
        <v>Platinum Catalyst</v>
      </c>
      <c r="H32" s="13">
        <v>6</v>
      </c>
      <c r="I32" s="13" t="str">
        <f>[4]Objects!$K$70</f>
        <v>Beaker (Butadiene)</v>
      </c>
      <c r="J32" s="25">
        <v>9</v>
      </c>
      <c r="K32" t="str">
        <f>[4]Objects!$O$58</f>
        <v>Beaker (Dicyclopentadiene)</v>
      </c>
      <c r="L32" s="13">
        <v>3</v>
      </c>
      <c r="M32" s="25" t="str">
        <f>[4]Objects!$I$9</f>
        <v>Beaker (Benzene-Toluene-Xylene)</v>
      </c>
      <c r="N32" s="13">
        <v>3</v>
      </c>
      <c r="O32" s="25" t="str">
        <f>[4]Objects!$I$45</f>
        <v>Beaker (Light Olefins)</v>
      </c>
      <c r="P32" s="13">
        <v>1</v>
      </c>
      <c r="Q32" s="13" t="str">
        <f>[4]Objects!$G$2</f>
        <v>Platinum Catalyst</v>
      </c>
      <c r="R32" s="13">
        <v>5</v>
      </c>
      <c r="S32" s="13"/>
      <c r="T32" s="13"/>
      <c r="U32" s="13"/>
      <c r="V32" s="13"/>
      <c r="W32" s="13"/>
    </row>
    <row r="33" spans="1:23" ht="15" customHeight="1" x14ac:dyDescent="0.35">
      <c r="A33" s="33" t="str">
        <f>[3]Enums!$A$134</f>
        <v>1.0.0</v>
      </c>
      <c r="B33" s="13">
        <v>5</v>
      </c>
      <c r="C33" s="13" t="s">
        <v>49</v>
      </c>
      <c r="D33" s="13" t="s">
        <v>52</v>
      </c>
      <c r="E33" s="25" t="str">
        <f>[4]Objects!$L$157</f>
        <v>Drum (Heavy Naphtha)</v>
      </c>
      <c r="F33" s="25">
        <v>1</v>
      </c>
      <c r="G33" s="13" t="str">
        <f>[4]Objects!$G$2</f>
        <v>Platinum Catalyst</v>
      </c>
      <c r="H33" s="13">
        <v>8</v>
      </c>
      <c r="I33" s="13" t="str">
        <f>[4]Objects!$K$70</f>
        <v>Beaker (Butadiene)</v>
      </c>
      <c r="J33" s="25">
        <v>36</v>
      </c>
      <c r="K33" t="str">
        <f>[4]Objects!$O$58</f>
        <v>Beaker (Dicyclopentadiene)</v>
      </c>
      <c r="L33" s="13">
        <v>12</v>
      </c>
      <c r="M33" s="25" t="str">
        <f>[4]Objects!$I$9</f>
        <v>Beaker (Benzene-Toluene-Xylene)</v>
      </c>
      <c r="N33" s="13">
        <v>12</v>
      </c>
      <c r="O33" s="25" t="str">
        <f>[4]Objects!$I$45</f>
        <v>Beaker (Light Olefins)</v>
      </c>
      <c r="P33" s="13">
        <v>4</v>
      </c>
      <c r="Q33" s="13" t="str">
        <f>[4]Objects!$G$2</f>
        <v>Platinum Catalyst</v>
      </c>
      <c r="R33" s="13">
        <v>7</v>
      </c>
      <c r="S33" s="13"/>
      <c r="T33" s="13"/>
      <c r="U33" s="13"/>
      <c r="V33" s="13"/>
      <c r="W33" s="13"/>
    </row>
    <row r="34" spans="1:23" ht="15" customHeight="1" x14ac:dyDescent="0.35">
      <c r="A34" s="33" t="str">
        <f>[3]Enums!$A$134</f>
        <v>1.0.0</v>
      </c>
      <c r="B34" s="13">
        <v>5</v>
      </c>
      <c r="C34" s="13" t="s">
        <v>49</v>
      </c>
      <c r="D34" s="13" t="s">
        <v>52</v>
      </c>
      <c r="E34" s="25" t="str">
        <f>[4]Objects!$L$157</f>
        <v>Drum (Heavy Naphtha)</v>
      </c>
      <c r="F34" s="25">
        <v>16</v>
      </c>
      <c r="G34" s="13" t="str">
        <f>[4]Objects!$G$2</f>
        <v>Platinum Catalyst</v>
      </c>
      <c r="H34" s="13">
        <v>12</v>
      </c>
      <c r="I34" s="13" t="str">
        <f>[4]Objects!$L$70</f>
        <v>Drum (Butadiene)</v>
      </c>
      <c r="J34" s="25">
        <v>9</v>
      </c>
      <c r="K34" t="str">
        <f>[4]Objects!$P$58</f>
        <v>Drum (Dicyclopentadiene)</v>
      </c>
      <c r="L34" s="13">
        <v>3</v>
      </c>
      <c r="M34" s="25" t="str">
        <f>[4]Objects!$I$10</f>
        <v>Drum (Benzene-Toluene-Xylene)</v>
      </c>
      <c r="N34" s="13">
        <v>3</v>
      </c>
      <c r="O34" s="25" t="str">
        <f>[4]Objects!$I$46</f>
        <v>Drum (Light Olefins)</v>
      </c>
      <c r="P34" s="13">
        <v>1</v>
      </c>
      <c r="Q34" s="13" t="str">
        <f>[4]Objects!$G$2</f>
        <v>Platinum Catalyst</v>
      </c>
      <c r="R34" s="13">
        <v>11</v>
      </c>
      <c r="S34" s="13"/>
      <c r="T34" s="13"/>
      <c r="U34" s="13"/>
      <c r="V34" s="13"/>
      <c r="W34" s="13"/>
    </row>
    <row r="35" spans="1:23" ht="15" customHeight="1" x14ac:dyDescent="0.35">
      <c r="A35" s="33" t="str">
        <f>[3]Enums!$A$134</f>
        <v>1.0.0</v>
      </c>
      <c r="B35" s="13">
        <v>5</v>
      </c>
      <c r="C35" s="13" t="s">
        <v>49</v>
      </c>
      <c r="D35" s="13" t="s">
        <v>52</v>
      </c>
      <c r="E35" s="25" t="str">
        <f>[4]Objects!$L$157</f>
        <v>Drum (Heavy Naphtha)</v>
      </c>
      <c r="F35" s="25">
        <v>64</v>
      </c>
      <c r="G35" s="13" t="str">
        <f>[4]Objects!$G$2</f>
        <v>Platinum Catalyst</v>
      </c>
      <c r="H35" s="13">
        <v>16</v>
      </c>
      <c r="I35" s="13" t="str">
        <f>[4]Objects!$L$70</f>
        <v>Drum (Butadiene)</v>
      </c>
      <c r="J35" s="25">
        <v>36</v>
      </c>
      <c r="K35" t="str">
        <f>[4]Objects!$P$58</f>
        <v>Drum (Dicyclopentadiene)</v>
      </c>
      <c r="L35" s="13">
        <v>12</v>
      </c>
      <c r="M35" s="25" t="str">
        <f>[4]Objects!$I$10</f>
        <v>Drum (Benzene-Toluene-Xylene)</v>
      </c>
      <c r="N35" s="13">
        <v>12</v>
      </c>
      <c r="O35" s="25" t="str">
        <f>[4]Objects!$I$46</f>
        <v>Drum (Light Olefins)</v>
      </c>
      <c r="P35" s="13">
        <v>4</v>
      </c>
      <c r="Q35" s="13" t="str">
        <f>[4]Objects!$G$2</f>
        <v>Platinum Catalyst</v>
      </c>
      <c r="R35" s="13">
        <v>15</v>
      </c>
      <c r="S35" s="13"/>
      <c r="T35" s="13"/>
      <c r="U35" s="13"/>
      <c r="V35" s="13"/>
      <c r="W35" s="13"/>
    </row>
    <row r="36" spans="1:23" ht="15" customHeight="1" x14ac:dyDescent="0.35">
      <c r="A36" s="33" t="str">
        <f>[3]Enums!$A$144</f>
        <v>1.1.0</v>
      </c>
      <c r="B36" s="13">
        <v>5</v>
      </c>
      <c r="C36" s="13" t="s">
        <v>49</v>
      </c>
      <c r="D36" s="13" t="s">
        <v>52</v>
      </c>
      <c r="E36" s="13" t="str">
        <f>[4]Objects!$J$177</f>
        <v>Vial (Light Naphthenes)</v>
      </c>
      <c r="F36" s="13">
        <v>4</v>
      </c>
      <c r="G36" s="13" t="str">
        <f>[4]Objects!$G$2</f>
        <v>Platinum Catalyst</v>
      </c>
      <c r="H36" s="13">
        <v>2</v>
      </c>
      <c r="I36" s="13" t="str">
        <f>[4]Objects!$J$138</f>
        <v>Flask (Ethylene)</v>
      </c>
      <c r="J36" s="13">
        <v>1</v>
      </c>
      <c r="K36" s="13" t="str">
        <f>[4]Objects!$J$255</f>
        <v>Flask (Propylene)</v>
      </c>
      <c r="L36" s="13">
        <v>1</v>
      </c>
      <c r="M36" t="str">
        <f>[4]Objects!$J$73</f>
        <v>Vial (Butylene isomers)</v>
      </c>
      <c r="N36" s="13">
        <v>1</v>
      </c>
      <c r="O36" s="13" t="str">
        <f>[4]Objects!$N$22</f>
        <v>Vial (Isoprene)</v>
      </c>
      <c r="P36" s="13">
        <v>1</v>
      </c>
      <c r="Q36" s="13" t="str">
        <f>[4]Objects!$G$2</f>
        <v>Platinum Catalyst</v>
      </c>
      <c r="R36" s="13">
        <v>1</v>
      </c>
      <c r="S36" s="13"/>
      <c r="T36" s="13"/>
      <c r="U36" s="13"/>
      <c r="V36" s="13"/>
      <c r="W36" s="13"/>
    </row>
    <row r="37" spans="1:23" ht="15" customHeight="1" x14ac:dyDescent="0.35">
      <c r="A37" s="33" t="str">
        <f>[3]Enums!$A$144</f>
        <v>1.1.0</v>
      </c>
      <c r="B37" s="13">
        <v>5</v>
      </c>
      <c r="C37" s="13" t="s">
        <v>49</v>
      </c>
      <c r="D37" s="13" t="s">
        <v>52</v>
      </c>
      <c r="E37" s="13" t="str">
        <f>[4]Objects!$J$177</f>
        <v>Vial (Light Naphthenes)</v>
      </c>
      <c r="F37" s="13">
        <v>16</v>
      </c>
      <c r="G37" s="13" t="str">
        <f>[4]Objects!$G$2</f>
        <v>Platinum Catalyst</v>
      </c>
      <c r="H37" s="13">
        <v>3</v>
      </c>
      <c r="I37" s="13" t="str">
        <f>[4]Objects!$J$138</f>
        <v>Flask (Ethylene)</v>
      </c>
      <c r="J37" s="13">
        <v>4</v>
      </c>
      <c r="K37" s="13" t="str">
        <f>[4]Objects!$J$255</f>
        <v>Flask (Propylene)</v>
      </c>
      <c r="L37" s="13">
        <v>4</v>
      </c>
      <c r="M37" t="str">
        <f>[4]Objects!$J$73</f>
        <v>Vial (Butylene isomers)</v>
      </c>
      <c r="N37" s="13">
        <v>4</v>
      </c>
      <c r="O37" s="13" t="str">
        <f>[4]Objects!$N$22</f>
        <v>Vial (Isoprene)</v>
      </c>
      <c r="P37" s="13">
        <v>4</v>
      </c>
      <c r="Q37" s="13" t="str">
        <f>[4]Objects!$G$2</f>
        <v>Platinum Catalyst</v>
      </c>
      <c r="R37" s="13">
        <v>2</v>
      </c>
      <c r="S37" s="13"/>
      <c r="T37" s="13"/>
      <c r="U37" s="13"/>
      <c r="V37" s="13"/>
      <c r="W37" s="13"/>
    </row>
    <row r="38" spans="1:23" ht="15" customHeight="1" x14ac:dyDescent="0.35">
      <c r="A38" s="33" t="str">
        <f>[3]Enums!$A$144</f>
        <v>1.1.0</v>
      </c>
      <c r="B38" s="13">
        <v>5</v>
      </c>
      <c r="C38" s="13" t="s">
        <v>49</v>
      </c>
      <c r="D38" s="13" t="s">
        <v>52</v>
      </c>
      <c r="E38" s="13" t="str">
        <f>[4]Objects!$K$177</f>
        <v>Beaker (Light Naphthenes)</v>
      </c>
      <c r="F38" s="13">
        <v>1</v>
      </c>
      <c r="G38" s="13" t="str">
        <f>[4]Objects!$G$2</f>
        <v>Platinum Catalyst</v>
      </c>
      <c r="H38" s="13">
        <v>4</v>
      </c>
      <c r="I38" s="13" t="str">
        <f>[4]Objects!$J$138</f>
        <v>Flask (Ethylene)</v>
      </c>
      <c r="J38" s="13">
        <v>16</v>
      </c>
      <c r="K38" s="13" t="str">
        <f>[4]Objects!$J$255</f>
        <v>Flask (Propylene)</v>
      </c>
      <c r="L38" s="13">
        <v>16</v>
      </c>
      <c r="M38" t="str">
        <f>[4]Objects!$J$73</f>
        <v>Vial (Butylene isomers)</v>
      </c>
      <c r="N38" s="13">
        <v>16</v>
      </c>
      <c r="O38" s="13" t="str">
        <f>[4]Objects!$N$22</f>
        <v>Vial (Isoprene)</v>
      </c>
      <c r="P38" s="13">
        <v>16</v>
      </c>
      <c r="Q38" s="13" t="str">
        <f>[4]Objects!$G$2</f>
        <v>Platinum Catalyst</v>
      </c>
      <c r="R38" s="13">
        <v>3</v>
      </c>
      <c r="S38" s="13"/>
      <c r="T38" s="13"/>
      <c r="U38" s="13"/>
      <c r="V38" s="13"/>
      <c r="W38" s="13"/>
    </row>
    <row r="39" spans="1:23" ht="15" customHeight="1" x14ac:dyDescent="0.35">
      <c r="A39" s="33" t="str">
        <f>[3]Enums!$A$144</f>
        <v>1.1.0</v>
      </c>
      <c r="B39" s="13">
        <v>5</v>
      </c>
      <c r="C39" s="13" t="s">
        <v>49</v>
      </c>
      <c r="D39" s="13" t="s">
        <v>52</v>
      </c>
      <c r="E39" s="13" t="str">
        <f>[4]Objects!$K$177</f>
        <v>Beaker (Light Naphthenes)</v>
      </c>
      <c r="F39" s="13">
        <v>4</v>
      </c>
      <c r="G39" s="13" t="str">
        <f>[4]Objects!$G$2</f>
        <v>Platinum Catalyst</v>
      </c>
      <c r="H39" s="13">
        <v>5</v>
      </c>
      <c r="I39" s="13" t="str">
        <f>[4]Objects!$K$138</f>
        <v>Cartridge (Ethylene)</v>
      </c>
      <c r="J39" s="13">
        <v>1</v>
      </c>
      <c r="K39" s="13" t="str">
        <f>[4]Objects!$K$255</f>
        <v>Cartridge (Propylene)</v>
      </c>
      <c r="L39" s="13">
        <v>1</v>
      </c>
      <c r="M39" t="str">
        <f>[4]Objects!$K$73</f>
        <v>Beaker (Butylene isomers)</v>
      </c>
      <c r="N39" s="13">
        <v>1</v>
      </c>
      <c r="O39" s="13" t="str">
        <f>[4]Objects!$O$22</f>
        <v>Beaker (Isoprene)</v>
      </c>
      <c r="P39" s="13">
        <v>1</v>
      </c>
      <c r="Q39" s="13" t="str">
        <f>[4]Objects!$G$2</f>
        <v>Platinum Catalyst</v>
      </c>
      <c r="R39" s="13">
        <v>4</v>
      </c>
      <c r="S39" s="13"/>
      <c r="T39" s="13"/>
      <c r="U39" s="13"/>
      <c r="V39" s="13"/>
      <c r="W39" s="13"/>
    </row>
    <row r="40" spans="1:23" ht="15" customHeight="1" x14ac:dyDescent="0.35">
      <c r="A40" s="33" t="str">
        <f>[3]Enums!$A$144</f>
        <v>1.1.0</v>
      </c>
      <c r="B40" s="13">
        <v>5</v>
      </c>
      <c r="C40" s="13" t="s">
        <v>49</v>
      </c>
      <c r="D40" s="13" t="s">
        <v>52</v>
      </c>
      <c r="E40" s="13" t="str">
        <f>[4]Objects!$K$177</f>
        <v>Beaker (Light Naphthenes)</v>
      </c>
      <c r="F40" s="13">
        <v>16</v>
      </c>
      <c r="G40" s="13" t="str">
        <f>[4]Objects!$G$2</f>
        <v>Platinum Catalyst</v>
      </c>
      <c r="H40" s="13">
        <v>6</v>
      </c>
      <c r="I40" s="13" t="str">
        <f>[4]Objects!$K$138</f>
        <v>Cartridge (Ethylene)</v>
      </c>
      <c r="J40" s="13">
        <v>4</v>
      </c>
      <c r="K40" s="13" t="str">
        <f>[4]Objects!$K$255</f>
        <v>Cartridge (Propylene)</v>
      </c>
      <c r="L40" s="13">
        <v>4</v>
      </c>
      <c r="M40" t="str">
        <f>[4]Objects!$K$73</f>
        <v>Beaker (Butylene isomers)</v>
      </c>
      <c r="N40" s="13">
        <v>4</v>
      </c>
      <c r="O40" s="13" t="str">
        <f>[4]Objects!$O$22</f>
        <v>Beaker (Isoprene)</v>
      </c>
      <c r="P40" s="13">
        <v>4</v>
      </c>
      <c r="Q40" s="13" t="str">
        <f>[4]Objects!$G$2</f>
        <v>Platinum Catalyst</v>
      </c>
      <c r="R40" s="13">
        <v>5</v>
      </c>
      <c r="S40" s="13"/>
      <c r="T40" s="13"/>
      <c r="U40" s="13"/>
      <c r="V40" s="13"/>
      <c r="W40" s="13"/>
    </row>
    <row r="41" spans="1:23" ht="15" customHeight="1" x14ac:dyDescent="0.35">
      <c r="A41" s="33" t="str">
        <f>[3]Enums!$A$144</f>
        <v>1.1.0</v>
      </c>
      <c r="B41" s="13">
        <v>5</v>
      </c>
      <c r="C41" s="13" t="s">
        <v>49</v>
      </c>
      <c r="D41" s="13" t="s">
        <v>52</v>
      </c>
      <c r="E41" s="13" t="str">
        <f>[4]Objects!$L$177</f>
        <v>Drum (Light Naphthenes)</v>
      </c>
      <c r="F41" s="13">
        <v>1</v>
      </c>
      <c r="G41" s="13" t="str">
        <f>[4]Objects!$G$2</f>
        <v>Platinum Catalyst</v>
      </c>
      <c r="H41" s="13">
        <v>8</v>
      </c>
      <c r="I41" s="13" t="str">
        <f>[4]Objects!$K$138</f>
        <v>Cartridge (Ethylene)</v>
      </c>
      <c r="J41" s="13">
        <v>16</v>
      </c>
      <c r="K41" s="13" t="str">
        <f>[4]Objects!$K$255</f>
        <v>Cartridge (Propylene)</v>
      </c>
      <c r="L41" s="13">
        <v>16</v>
      </c>
      <c r="M41" t="str">
        <f>[4]Objects!$K$73</f>
        <v>Beaker (Butylene isomers)</v>
      </c>
      <c r="N41" s="13">
        <v>16</v>
      </c>
      <c r="O41" s="13" t="str">
        <f>[4]Objects!$O$22</f>
        <v>Beaker (Isoprene)</v>
      </c>
      <c r="P41" s="13">
        <v>16</v>
      </c>
      <c r="Q41" s="13" t="str">
        <f>[4]Objects!$G$2</f>
        <v>Platinum Catalyst</v>
      </c>
      <c r="R41" s="13">
        <v>7</v>
      </c>
      <c r="S41" s="13"/>
      <c r="T41" s="13"/>
      <c r="U41" s="13"/>
      <c r="V41" s="13"/>
      <c r="W41" s="13"/>
    </row>
    <row r="42" spans="1:23" ht="15" customHeight="1" x14ac:dyDescent="0.35">
      <c r="A42" s="33" t="str">
        <f>[3]Enums!$A$144</f>
        <v>1.1.0</v>
      </c>
      <c r="B42" s="13">
        <v>5</v>
      </c>
      <c r="C42" s="13" t="s">
        <v>49</v>
      </c>
      <c r="D42" s="13" t="s">
        <v>52</v>
      </c>
      <c r="E42" s="13" t="str">
        <f>[4]Objects!$L$177</f>
        <v>Drum (Light Naphthenes)</v>
      </c>
      <c r="F42" s="13">
        <v>4</v>
      </c>
      <c r="G42" s="13" t="str">
        <f>[4]Objects!$G$2</f>
        <v>Platinum Catalyst</v>
      </c>
      <c r="H42" s="13">
        <v>10</v>
      </c>
      <c r="I42" s="13" t="str">
        <f>[4]Objects!$L$138</f>
        <v>Canister (Ethylene)</v>
      </c>
      <c r="J42" s="13">
        <v>1</v>
      </c>
      <c r="K42" s="13" t="str">
        <f>[4]Objects!$L$255</f>
        <v>Canister (Propylene)</v>
      </c>
      <c r="L42" s="13">
        <v>1</v>
      </c>
      <c r="M42" t="str">
        <f>[4]Objects!$L$73</f>
        <v>Drum (Butylene isomers)</v>
      </c>
      <c r="N42" s="13">
        <v>1</v>
      </c>
      <c r="O42" s="13" t="str">
        <f>[4]Objects!$P$22</f>
        <v>Drum (Isoprene)</v>
      </c>
      <c r="P42" s="13">
        <v>1</v>
      </c>
      <c r="Q42" s="13" t="str">
        <f>[4]Objects!$G$2</f>
        <v>Platinum Catalyst</v>
      </c>
      <c r="R42" s="13">
        <v>9</v>
      </c>
      <c r="S42" s="13"/>
      <c r="T42" s="13"/>
      <c r="U42" s="13"/>
      <c r="V42" s="13"/>
      <c r="W42" s="13"/>
    </row>
    <row r="43" spans="1:23" ht="15" customHeight="1" x14ac:dyDescent="0.35">
      <c r="A43" s="33" t="str">
        <f>[3]Enums!$A$144</f>
        <v>1.1.0</v>
      </c>
      <c r="B43" s="13">
        <v>5</v>
      </c>
      <c r="C43" s="13" t="s">
        <v>49</v>
      </c>
      <c r="D43" s="13" t="s">
        <v>52</v>
      </c>
      <c r="E43" s="13" t="str">
        <f>[4]Objects!$L$177</f>
        <v>Drum (Light Naphthenes)</v>
      </c>
      <c r="F43" s="13">
        <v>16</v>
      </c>
      <c r="G43" s="13" t="str">
        <f>[4]Objects!$G$2</f>
        <v>Platinum Catalyst</v>
      </c>
      <c r="H43" s="13">
        <v>12</v>
      </c>
      <c r="I43" s="13" t="str">
        <f>[4]Objects!$L$138</f>
        <v>Canister (Ethylene)</v>
      </c>
      <c r="J43" s="13">
        <v>4</v>
      </c>
      <c r="K43" s="13" t="str">
        <f>[4]Objects!$L$255</f>
        <v>Canister (Propylene)</v>
      </c>
      <c r="L43" s="13">
        <v>4</v>
      </c>
      <c r="M43" t="str">
        <f>[4]Objects!$L$73</f>
        <v>Drum (Butylene isomers)</v>
      </c>
      <c r="N43" s="13">
        <v>4</v>
      </c>
      <c r="O43" s="13" t="str">
        <f>[4]Objects!$P$22</f>
        <v>Drum (Isoprene)</v>
      </c>
      <c r="P43" s="13">
        <v>4</v>
      </c>
      <c r="Q43" s="13" t="str">
        <f>[4]Objects!$G$2</f>
        <v>Platinum Catalyst</v>
      </c>
      <c r="R43" s="13">
        <v>11</v>
      </c>
      <c r="S43" s="13"/>
      <c r="T43" s="13"/>
      <c r="U43" s="13"/>
      <c r="V43" s="13"/>
      <c r="W43" s="13"/>
    </row>
    <row r="44" spans="1:23" ht="15" customHeight="1" x14ac:dyDescent="0.35">
      <c r="A44" s="33" t="str">
        <f>[3]Enums!$A$144</f>
        <v>1.1.0</v>
      </c>
      <c r="B44" s="13">
        <v>5</v>
      </c>
      <c r="C44" s="13" t="s">
        <v>49</v>
      </c>
      <c r="D44" s="13" t="s">
        <v>52</v>
      </c>
      <c r="E44" s="13" t="str">
        <f>[4]Objects!$L$177</f>
        <v>Drum (Light Naphthenes)</v>
      </c>
      <c r="F44" s="13">
        <v>64</v>
      </c>
      <c r="G44" s="13" t="str">
        <f>[4]Objects!$G$2</f>
        <v>Platinum Catalyst</v>
      </c>
      <c r="H44" s="13">
        <v>16</v>
      </c>
      <c r="I44" s="13" t="str">
        <f>[4]Objects!$L$138</f>
        <v>Canister (Ethylene)</v>
      </c>
      <c r="J44" s="13">
        <v>16</v>
      </c>
      <c r="K44" s="13" t="str">
        <f>[4]Objects!$L$255</f>
        <v>Canister (Propylene)</v>
      </c>
      <c r="L44" s="13">
        <v>16</v>
      </c>
      <c r="M44" t="str">
        <f>[4]Objects!$L$73</f>
        <v>Drum (Butylene isomers)</v>
      </c>
      <c r="N44" s="13">
        <v>16</v>
      </c>
      <c r="O44" s="13" t="str">
        <f>[4]Objects!$P$22</f>
        <v>Drum (Isoprene)</v>
      </c>
      <c r="P44" s="13">
        <v>16</v>
      </c>
      <c r="Q44" s="13" t="str">
        <f>[4]Objects!$G$2</f>
        <v>Platinum Catalyst</v>
      </c>
      <c r="R44" s="13">
        <v>15</v>
      </c>
      <c r="S44" s="13"/>
      <c r="T44" s="13"/>
      <c r="U44" s="13"/>
      <c r="V44" s="13"/>
      <c r="W44" s="13"/>
    </row>
    <row r="45" spans="1:23" ht="15" customHeight="1" x14ac:dyDescent="0.35">
      <c r="A45" s="33" t="str">
        <f>[3]Enums!$A$146</f>
        <v>1.1.2</v>
      </c>
      <c r="B45" s="13">
        <v>5</v>
      </c>
      <c r="C45" s="13" t="s">
        <v>49</v>
      </c>
      <c r="D45" s="13" t="s">
        <v>52</v>
      </c>
      <c r="E45" s="24" t="str">
        <f>[4]Objects!$J$320</f>
        <v>Vial (Xylene)</v>
      </c>
      <c r="F45" s="13">
        <v>4</v>
      </c>
      <c r="G45" s="13" t="str">
        <f>[4]Objects!$R$2</f>
        <v>Flask (Hydrogen)</v>
      </c>
      <c r="H45" s="13">
        <v>4</v>
      </c>
      <c r="I45" s="13" t="str">
        <f>[4]Objects!$J$70</f>
        <v>Vial (Butadiene)</v>
      </c>
      <c r="J45" s="13">
        <v>4</v>
      </c>
      <c r="K45" t="str">
        <f>[4]Objects!$J$73</f>
        <v>Vial (Butylene isomers)</v>
      </c>
      <c r="L45" s="13">
        <v>4</v>
      </c>
      <c r="M45" s="13"/>
      <c r="N45" s="13"/>
      <c r="O45" s="13"/>
      <c r="P45" s="13"/>
      <c r="Q45" s="13"/>
      <c r="R45" s="13"/>
      <c r="S45" s="13"/>
      <c r="T45" s="13"/>
      <c r="U45" s="13"/>
      <c r="V45" s="13"/>
      <c r="W45" s="13"/>
    </row>
    <row r="46" spans="1:23" ht="15" customHeight="1" x14ac:dyDescent="0.35">
      <c r="A46" s="33" t="str">
        <f>[3]Enums!$A$146</f>
        <v>1.1.2</v>
      </c>
      <c r="B46" s="13">
        <v>5</v>
      </c>
      <c r="C46" s="13" t="s">
        <v>49</v>
      </c>
      <c r="D46" s="13" t="s">
        <v>52</v>
      </c>
      <c r="E46" s="24" t="str">
        <f>[4]Objects!$J$320</f>
        <v>Vial (Xylene)</v>
      </c>
      <c r="F46" s="13">
        <v>16</v>
      </c>
      <c r="G46" s="13" t="str">
        <f>[4]Objects!$R$2</f>
        <v>Flask (Hydrogen)</v>
      </c>
      <c r="H46" s="13">
        <v>16</v>
      </c>
      <c r="I46" s="13" t="str">
        <f>[4]Objects!$J$70</f>
        <v>Vial (Butadiene)</v>
      </c>
      <c r="J46" s="13">
        <v>16</v>
      </c>
      <c r="K46" t="str">
        <f>[4]Objects!$J$73</f>
        <v>Vial (Butylene isomers)</v>
      </c>
      <c r="L46" s="13">
        <v>16</v>
      </c>
      <c r="M46" s="13"/>
      <c r="N46" s="13"/>
      <c r="O46" s="13"/>
      <c r="P46" s="13"/>
      <c r="Q46" s="13"/>
      <c r="R46" s="13"/>
      <c r="S46" s="13"/>
      <c r="T46" s="13"/>
      <c r="U46" s="13"/>
      <c r="V46" s="13"/>
      <c r="W46" s="13"/>
    </row>
    <row r="47" spans="1:23" ht="15" customHeight="1" x14ac:dyDescent="0.35">
      <c r="A47" s="33" t="str">
        <f>[3]Enums!$A$146</f>
        <v>1.1.2</v>
      </c>
      <c r="B47" s="13">
        <v>5</v>
      </c>
      <c r="C47" s="13" t="s">
        <v>49</v>
      </c>
      <c r="D47" s="13" t="s">
        <v>52</v>
      </c>
      <c r="E47" s="24" t="str">
        <f>[4]Objects!$K$320</f>
        <v>Beaker (Xylene)</v>
      </c>
      <c r="F47" s="13">
        <v>1</v>
      </c>
      <c r="G47" s="13" t="str">
        <f>[4]Objects!$R$2</f>
        <v>Flask (Hydrogen)</v>
      </c>
      <c r="H47" s="13">
        <v>1</v>
      </c>
      <c r="I47" s="13" t="str">
        <f>[4]Objects!$K$70</f>
        <v>Beaker (Butadiene)</v>
      </c>
      <c r="J47" s="13">
        <v>1</v>
      </c>
      <c r="K47" t="str">
        <f>[4]Objects!$K$73</f>
        <v>Beaker (Butylene isomers)</v>
      </c>
      <c r="L47" s="13">
        <v>1</v>
      </c>
      <c r="M47" s="13"/>
      <c r="N47" s="13"/>
      <c r="O47" s="13"/>
      <c r="P47" s="13"/>
      <c r="Q47" s="13"/>
      <c r="R47" s="13"/>
      <c r="S47" s="13"/>
      <c r="T47" s="13"/>
      <c r="U47" s="13"/>
      <c r="V47" s="13"/>
      <c r="W47" s="13"/>
    </row>
    <row r="48" spans="1:23" ht="15" customHeight="1" x14ac:dyDescent="0.35">
      <c r="A48" s="33" t="str">
        <f>[3]Enums!$A$146</f>
        <v>1.1.2</v>
      </c>
      <c r="B48" s="13">
        <v>5</v>
      </c>
      <c r="C48" s="13" t="s">
        <v>49</v>
      </c>
      <c r="D48" s="13" t="s">
        <v>52</v>
      </c>
      <c r="E48" s="24" t="str">
        <f>[4]Objects!$K$320</f>
        <v>Beaker (Xylene)</v>
      </c>
      <c r="F48" s="13">
        <v>4</v>
      </c>
      <c r="G48" s="13" t="str">
        <f>[4]Objects!$S$2</f>
        <v>Cartridge (Hydrogen)</v>
      </c>
      <c r="H48" s="13">
        <v>4</v>
      </c>
      <c r="I48" s="13" t="str">
        <f>[4]Objects!$K$70</f>
        <v>Beaker (Butadiene)</v>
      </c>
      <c r="J48" s="13">
        <v>4</v>
      </c>
      <c r="K48" t="str">
        <f>[4]Objects!$K$73</f>
        <v>Beaker (Butylene isomers)</v>
      </c>
      <c r="L48" s="13">
        <v>4</v>
      </c>
      <c r="M48" s="13"/>
      <c r="N48" s="13"/>
      <c r="O48" s="13"/>
      <c r="P48" s="13"/>
      <c r="Q48" s="13"/>
      <c r="R48" s="13"/>
      <c r="S48" s="13"/>
      <c r="T48" s="13"/>
      <c r="U48" s="13"/>
      <c r="V48" s="13"/>
      <c r="W48" s="13"/>
    </row>
    <row r="49" spans="1:23" ht="15" customHeight="1" x14ac:dyDescent="0.35">
      <c r="A49" s="33" t="str">
        <f>[3]Enums!$A$146</f>
        <v>1.1.2</v>
      </c>
      <c r="B49" s="13">
        <v>5</v>
      </c>
      <c r="C49" s="13" t="s">
        <v>49</v>
      </c>
      <c r="D49" s="13" t="s">
        <v>52</v>
      </c>
      <c r="E49" s="24" t="str">
        <f>[4]Objects!$K$320</f>
        <v>Beaker (Xylene)</v>
      </c>
      <c r="F49" s="13">
        <v>16</v>
      </c>
      <c r="G49" s="13" t="str">
        <f>[4]Objects!$S$2</f>
        <v>Cartridge (Hydrogen)</v>
      </c>
      <c r="H49" s="13">
        <v>16</v>
      </c>
      <c r="I49" s="13" t="str">
        <f>[4]Objects!$K$70</f>
        <v>Beaker (Butadiene)</v>
      </c>
      <c r="J49" s="13">
        <v>16</v>
      </c>
      <c r="K49" t="str">
        <f>[4]Objects!$K$73</f>
        <v>Beaker (Butylene isomers)</v>
      </c>
      <c r="L49" s="13">
        <v>16</v>
      </c>
      <c r="M49" s="13"/>
      <c r="N49" s="13"/>
      <c r="O49" s="13"/>
      <c r="P49" s="13"/>
      <c r="Q49" s="13"/>
      <c r="R49" s="13"/>
      <c r="S49" s="13"/>
      <c r="T49" s="13"/>
      <c r="U49" s="13"/>
      <c r="V49" s="13"/>
      <c r="W49" s="13"/>
    </row>
    <row r="50" spans="1:23" ht="15" customHeight="1" x14ac:dyDescent="0.35">
      <c r="A50" s="33" t="str">
        <f>[3]Enums!$A$146</f>
        <v>1.1.2</v>
      </c>
      <c r="B50" s="13">
        <v>5</v>
      </c>
      <c r="C50" s="13" t="s">
        <v>49</v>
      </c>
      <c r="D50" s="13" t="s">
        <v>52</v>
      </c>
      <c r="E50" s="24" t="str">
        <f>[4]Objects!$L$320</f>
        <v>Drum (Xylene)</v>
      </c>
      <c r="F50" s="13">
        <v>1</v>
      </c>
      <c r="G50" s="13" t="str">
        <f>[4]Objects!$S$2</f>
        <v>Cartridge (Hydrogen)</v>
      </c>
      <c r="H50" s="13">
        <v>1</v>
      </c>
      <c r="I50" s="13" t="str">
        <f>[4]Objects!$L$70</f>
        <v>Drum (Butadiene)</v>
      </c>
      <c r="J50" s="13">
        <v>1</v>
      </c>
      <c r="K50" t="str">
        <f>[4]Objects!$L$73</f>
        <v>Drum (Butylene isomers)</v>
      </c>
      <c r="L50" s="13">
        <v>1</v>
      </c>
      <c r="M50" s="13"/>
      <c r="N50" s="13"/>
      <c r="O50" s="13"/>
      <c r="P50" s="13"/>
      <c r="Q50" s="13"/>
      <c r="R50" s="13"/>
      <c r="S50" s="13"/>
      <c r="T50" s="13"/>
      <c r="U50" s="13"/>
      <c r="V50" s="13"/>
      <c r="W50" s="13"/>
    </row>
    <row r="51" spans="1:23" ht="15" customHeight="1" x14ac:dyDescent="0.35">
      <c r="A51" s="33" t="str">
        <f>[3]Enums!$A$146</f>
        <v>1.1.2</v>
      </c>
      <c r="B51" s="13">
        <v>5</v>
      </c>
      <c r="C51" s="13" t="s">
        <v>49</v>
      </c>
      <c r="D51" s="13" t="s">
        <v>52</v>
      </c>
      <c r="E51" s="24" t="str">
        <f>[4]Objects!$L$320</f>
        <v>Drum (Xylene)</v>
      </c>
      <c r="F51" s="13">
        <v>4</v>
      </c>
      <c r="G51" s="13" t="str">
        <f>[4]Objects!$T$2</f>
        <v>Canister (Hydrogen)</v>
      </c>
      <c r="H51" s="13">
        <v>4</v>
      </c>
      <c r="I51" s="13" t="str">
        <f>[4]Objects!$L$70</f>
        <v>Drum (Butadiene)</v>
      </c>
      <c r="J51" s="13">
        <v>4</v>
      </c>
      <c r="K51" t="str">
        <f>[4]Objects!$L$73</f>
        <v>Drum (Butylene isomers)</v>
      </c>
      <c r="L51" s="13">
        <v>4</v>
      </c>
      <c r="M51" s="13"/>
      <c r="N51" s="13"/>
      <c r="O51" s="13"/>
      <c r="P51" s="13"/>
      <c r="Q51" s="13"/>
      <c r="R51" s="13"/>
      <c r="S51" s="13"/>
      <c r="T51" s="13"/>
      <c r="U51" s="13"/>
      <c r="V51" s="13"/>
      <c r="W51" s="13"/>
    </row>
    <row r="52" spans="1:23" ht="15" customHeight="1" x14ac:dyDescent="0.35">
      <c r="A52" s="33" t="str">
        <f>[3]Enums!$A$146</f>
        <v>1.1.2</v>
      </c>
      <c r="B52" s="13">
        <v>5</v>
      </c>
      <c r="C52" s="13" t="s">
        <v>49</v>
      </c>
      <c r="D52" s="13" t="s">
        <v>52</v>
      </c>
      <c r="E52" s="24" t="str">
        <f>[4]Objects!$L$320</f>
        <v>Drum (Xylene)</v>
      </c>
      <c r="F52" s="13">
        <v>16</v>
      </c>
      <c r="G52" s="13" t="str">
        <f>[4]Objects!$T$2</f>
        <v>Canister (Hydrogen)</v>
      </c>
      <c r="H52" s="13">
        <v>16</v>
      </c>
      <c r="I52" s="13" t="str">
        <f>[4]Objects!$L$70</f>
        <v>Drum (Butadiene)</v>
      </c>
      <c r="J52" s="13">
        <v>16</v>
      </c>
      <c r="K52" t="str">
        <f>[4]Objects!$L$73</f>
        <v>Drum (Butylene isomers)</v>
      </c>
      <c r="L52" s="13">
        <v>16</v>
      </c>
      <c r="M52" s="13"/>
      <c r="N52" s="13"/>
      <c r="O52" s="13"/>
      <c r="P52" s="13"/>
      <c r="Q52" s="13"/>
      <c r="R52" s="13"/>
      <c r="S52" s="13"/>
      <c r="T52" s="13"/>
      <c r="U52" s="13"/>
      <c r="V52" s="13"/>
      <c r="W52" s="13"/>
    </row>
    <row r="53" spans="1:23" ht="15" customHeight="1" x14ac:dyDescent="0.35">
      <c r="A53" s="33" t="str">
        <f>[3]Enums!$A$146</f>
        <v>1.1.2</v>
      </c>
      <c r="B53" s="13">
        <v>5</v>
      </c>
      <c r="C53" s="13" t="s">
        <v>49</v>
      </c>
      <c r="D53" s="13" t="s">
        <v>52</v>
      </c>
      <c r="E53" s="24" t="str">
        <f>[4]Objects!$L$320</f>
        <v>Drum (Xylene)</v>
      </c>
      <c r="F53" s="13">
        <v>64</v>
      </c>
      <c r="G53" s="13" t="str">
        <f>[4]Objects!$T$2</f>
        <v>Canister (Hydrogen)</v>
      </c>
      <c r="H53" s="13">
        <v>64</v>
      </c>
      <c r="I53" s="13" t="str">
        <f>[4]Objects!$L$70</f>
        <v>Drum (Butadiene)</v>
      </c>
      <c r="J53" s="13">
        <v>64</v>
      </c>
      <c r="K53" t="str">
        <f>[4]Objects!$L$73</f>
        <v>Drum (Butylene isomers)</v>
      </c>
      <c r="L53" s="13">
        <v>64</v>
      </c>
      <c r="M53" s="13"/>
      <c r="N53" s="13"/>
      <c r="O53" s="13"/>
      <c r="P53" s="13"/>
      <c r="Q53" s="13"/>
      <c r="R53" s="13"/>
      <c r="S53" s="13"/>
      <c r="T53" s="13"/>
      <c r="U53" s="13"/>
      <c r="V53" s="13"/>
      <c r="W53" s="13"/>
    </row>
    <row r="54" spans="1:23" ht="15" customHeight="1" x14ac:dyDescent="0.35">
      <c r="A54" s="33" t="str">
        <f>[3]Enums!$A$146</f>
        <v>1.1.2</v>
      </c>
      <c r="B54" s="13">
        <v>5</v>
      </c>
      <c r="C54" s="13" t="s">
        <v>49</v>
      </c>
      <c r="D54" s="13" t="s">
        <v>52</v>
      </c>
      <c r="E54" s="24" t="str">
        <f>[4]Objects!$J$301</f>
        <v>Vial (Toluene)</v>
      </c>
      <c r="F54" s="13">
        <v>4</v>
      </c>
      <c r="G54" s="13" t="str">
        <f>[4]Objects!$R$2</f>
        <v>Flask (Hydrogen)</v>
      </c>
      <c r="H54" s="13">
        <v>4</v>
      </c>
      <c r="I54" s="13" t="str">
        <f>[4]Objects!$J$70</f>
        <v>Vial (Butadiene)</v>
      </c>
      <c r="J54" s="13">
        <v>2</v>
      </c>
      <c r="K54" t="str">
        <f>[4]Objects!$J$73</f>
        <v>Vial (Butylene isomers)</v>
      </c>
      <c r="L54" s="13">
        <v>2</v>
      </c>
      <c r="M54" s="13" t="str">
        <f>[4]Objects!$J$255</f>
        <v>Flask (Propylene)</v>
      </c>
      <c r="N54" s="13">
        <v>4</v>
      </c>
      <c r="O54" s="13"/>
      <c r="P54" s="13"/>
      <c r="Q54" s="13"/>
      <c r="R54" s="13"/>
      <c r="S54" s="13"/>
      <c r="T54" s="13"/>
      <c r="U54" s="13"/>
      <c r="V54" s="13"/>
      <c r="W54" s="13"/>
    </row>
    <row r="55" spans="1:23" ht="15" customHeight="1" x14ac:dyDescent="0.35">
      <c r="A55" s="33" t="str">
        <f>[3]Enums!$A$146</f>
        <v>1.1.2</v>
      </c>
      <c r="B55" s="13">
        <v>5</v>
      </c>
      <c r="C55" s="13" t="s">
        <v>49</v>
      </c>
      <c r="D55" s="13" t="s">
        <v>52</v>
      </c>
      <c r="E55" s="24" t="str">
        <f>[4]Objects!$J$301</f>
        <v>Vial (Toluene)</v>
      </c>
      <c r="F55" s="13">
        <v>16</v>
      </c>
      <c r="G55" s="13" t="str">
        <f>[4]Objects!$R$2</f>
        <v>Flask (Hydrogen)</v>
      </c>
      <c r="H55" s="13">
        <v>16</v>
      </c>
      <c r="I55" s="13" t="str">
        <f>[4]Objects!$J$70</f>
        <v>Vial (Butadiene)</v>
      </c>
      <c r="J55" s="13">
        <v>8</v>
      </c>
      <c r="K55" t="str">
        <f>[4]Objects!$J$73</f>
        <v>Vial (Butylene isomers)</v>
      </c>
      <c r="L55" s="13">
        <v>8</v>
      </c>
      <c r="M55" s="13" t="str">
        <f>[4]Objects!$J$255</f>
        <v>Flask (Propylene)</v>
      </c>
      <c r="N55" s="13">
        <v>16</v>
      </c>
      <c r="O55" s="13"/>
      <c r="P55" s="13"/>
      <c r="Q55" s="13"/>
      <c r="R55" s="13"/>
      <c r="S55" s="13"/>
      <c r="T55" s="13"/>
      <c r="U55" s="13"/>
      <c r="V55" s="13"/>
      <c r="W55" s="13"/>
    </row>
    <row r="56" spans="1:23" ht="15" customHeight="1" x14ac:dyDescent="0.35">
      <c r="A56" s="33" t="str">
        <f>[3]Enums!$A$146</f>
        <v>1.1.2</v>
      </c>
      <c r="B56" s="13">
        <v>5</v>
      </c>
      <c r="C56" s="13" t="s">
        <v>49</v>
      </c>
      <c r="D56" s="13" t="s">
        <v>52</v>
      </c>
      <c r="E56" s="24" t="str">
        <f>[4]Objects!$K$301</f>
        <v>Beaker (Toluene)</v>
      </c>
      <c r="F56" s="13">
        <v>1</v>
      </c>
      <c r="G56" s="13" t="str">
        <f>[4]Objects!$R$2</f>
        <v>Flask (Hydrogen)</v>
      </c>
      <c r="H56" s="13">
        <v>1</v>
      </c>
      <c r="I56" s="13" t="str">
        <f>[4]Objects!$K$70</f>
        <v>Beaker (Butadiene)</v>
      </c>
      <c r="J56" s="13">
        <v>32</v>
      </c>
      <c r="K56" t="str">
        <f>[4]Objects!$K$73</f>
        <v>Beaker (Butylene isomers)</v>
      </c>
      <c r="L56" s="13">
        <v>32</v>
      </c>
      <c r="M56" s="13" t="str">
        <f>[4]Objects!$K$255</f>
        <v>Cartridge (Propylene)</v>
      </c>
      <c r="N56" s="13">
        <v>1</v>
      </c>
      <c r="O56" s="13"/>
      <c r="P56" s="13"/>
      <c r="Q56" s="13"/>
      <c r="R56" s="13"/>
      <c r="S56" s="13"/>
      <c r="T56" s="13"/>
      <c r="U56" s="13"/>
      <c r="V56" s="13"/>
      <c r="W56" s="13"/>
    </row>
    <row r="57" spans="1:23" ht="15" customHeight="1" x14ac:dyDescent="0.35">
      <c r="A57" s="33" t="str">
        <f>[3]Enums!$A$146</f>
        <v>1.1.2</v>
      </c>
      <c r="B57" s="13">
        <v>5</v>
      </c>
      <c r="C57" s="13" t="s">
        <v>49</v>
      </c>
      <c r="D57" s="13" t="s">
        <v>52</v>
      </c>
      <c r="E57" s="24" t="str">
        <f>[4]Objects!$K$301</f>
        <v>Beaker (Toluene)</v>
      </c>
      <c r="F57" s="13">
        <v>4</v>
      </c>
      <c r="G57" s="13" t="str">
        <f>[4]Objects!$S$2</f>
        <v>Cartridge (Hydrogen)</v>
      </c>
      <c r="H57" s="13">
        <v>4</v>
      </c>
      <c r="I57" s="13" t="str">
        <f>[4]Objects!$K$70</f>
        <v>Beaker (Butadiene)</v>
      </c>
      <c r="J57" s="13">
        <v>2</v>
      </c>
      <c r="K57" t="str">
        <f>[4]Objects!$K$73</f>
        <v>Beaker (Butylene isomers)</v>
      </c>
      <c r="L57" s="13">
        <v>2</v>
      </c>
      <c r="M57" s="13" t="str">
        <f>[4]Objects!$K$255</f>
        <v>Cartridge (Propylene)</v>
      </c>
      <c r="N57" s="13">
        <v>4</v>
      </c>
      <c r="O57" s="13"/>
      <c r="P57" s="13"/>
      <c r="Q57" s="13"/>
      <c r="R57" s="13"/>
      <c r="S57" s="13"/>
      <c r="T57" s="13"/>
      <c r="U57" s="13"/>
      <c r="V57" s="13"/>
      <c r="W57" s="13"/>
    </row>
    <row r="58" spans="1:23" ht="15" customHeight="1" x14ac:dyDescent="0.35">
      <c r="A58" s="33" t="str">
        <f>[3]Enums!$A$146</f>
        <v>1.1.2</v>
      </c>
      <c r="B58" s="13">
        <v>5</v>
      </c>
      <c r="C58" s="13" t="s">
        <v>49</v>
      </c>
      <c r="D58" s="13" t="s">
        <v>52</v>
      </c>
      <c r="E58" s="24" t="str">
        <f>[4]Objects!$K$301</f>
        <v>Beaker (Toluene)</v>
      </c>
      <c r="F58" s="13">
        <v>16</v>
      </c>
      <c r="G58" s="13" t="str">
        <f>[4]Objects!$S$2</f>
        <v>Cartridge (Hydrogen)</v>
      </c>
      <c r="H58" s="13">
        <v>16</v>
      </c>
      <c r="I58" s="13" t="str">
        <f>[4]Objects!$K$70</f>
        <v>Beaker (Butadiene)</v>
      </c>
      <c r="J58" s="13">
        <v>8</v>
      </c>
      <c r="K58" t="str">
        <f>[4]Objects!$K$73</f>
        <v>Beaker (Butylene isomers)</v>
      </c>
      <c r="L58" s="13">
        <v>8</v>
      </c>
      <c r="M58" s="13" t="str">
        <f>[4]Objects!$K$255</f>
        <v>Cartridge (Propylene)</v>
      </c>
      <c r="N58" s="13">
        <v>16</v>
      </c>
      <c r="O58" s="13"/>
      <c r="P58" s="13"/>
      <c r="Q58" s="13"/>
      <c r="R58" s="13"/>
      <c r="S58" s="13"/>
      <c r="T58" s="13"/>
      <c r="U58" s="13"/>
      <c r="V58" s="13"/>
      <c r="W58" s="13"/>
    </row>
    <row r="59" spans="1:23" ht="15" customHeight="1" x14ac:dyDescent="0.35">
      <c r="A59" s="33" t="str">
        <f>[3]Enums!$A$146</f>
        <v>1.1.2</v>
      </c>
      <c r="B59" s="13">
        <v>5</v>
      </c>
      <c r="C59" s="13" t="s">
        <v>49</v>
      </c>
      <c r="D59" s="13" t="s">
        <v>52</v>
      </c>
      <c r="E59" s="24" t="str">
        <f>[4]Objects!$L$301</f>
        <v>Drum (Toluene)</v>
      </c>
      <c r="F59" s="13">
        <v>1</v>
      </c>
      <c r="G59" s="13" t="str">
        <f>[4]Objects!$T$2</f>
        <v>Canister (Hydrogen)</v>
      </c>
      <c r="H59" s="13">
        <v>1</v>
      </c>
      <c r="I59" s="13" t="str">
        <f>[4]Objects!$K$70</f>
        <v>Beaker (Butadiene)</v>
      </c>
      <c r="J59" s="13">
        <v>32</v>
      </c>
      <c r="K59" t="str">
        <f>[4]Objects!$K$73</f>
        <v>Beaker (Butylene isomers)</v>
      </c>
      <c r="L59" s="13">
        <v>32</v>
      </c>
      <c r="M59" s="13" t="str">
        <f>[4]Objects!$L$255</f>
        <v>Canister (Propylene)</v>
      </c>
      <c r="N59" s="13">
        <v>1</v>
      </c>
      <c r="O59" s="13"/>
      <c r="P59" s="13"/>
      <c r="Q59" s="13"/>
      <c r="R59" s="13"/>
      <c r="S59" s="13"/>
      <c r="T59" s="13"/>
      <c r="U59" s="13"/>
      <c r="V59" s="13"/>
      <c r="W59" s="13"/>
    </row>
    <row r="60" spans="1:23" ht="15" customHeight="1" x14ac:dyDescent="0.35">
      <c r="A60" s="33" t="str">
        <f>[3]Enums!$A$146</f>
        <v>1.1.2</v>
      </c>
      <c r="B60" s="13">
        <v>5</v>
      </c>
      <c r="C60" s="13" t="s">
        <v>49</v>
      </c>
      <c r="D60" s="13" t="s">
        <v>52</v>
      </c>
      <c r="E60" s="24" t="str">
        <f>[4]Objects!$L$301</f>
        <v>Drum (Toluene)</v>
      </c>
      <c r="F60" s="13">
        <v>4</v>
      </c>
      <c r="G60" s="13" t="str">
        <f>[4]Objects!$T$2</f>
        <v>Canister (Hydrogen)</v>
      </c>
      <c r="H60" s="13">
        <v>4</v>
      </c>
      <c r="I60" s="13" t="str">
        <f>[4]Objects!$L$70</f>
        <v>Drum (Butadiene)</v>
      </c>
      <c r="J60" s="13">
        <v>2</v>
      </c>
      <c r="K60" t="str">
        <f>[4]Objects!$L$73</f>
        <v>Drum (Butylene isomers)</v>
      </c>
      <c r="L60" s="13">
        <v>2</v>
      </c>
      <c r="M60" s="13" t="str">
        <f>[4]Objects!$L$255</f>
        <v>Canister (Propylene)</v>
      </c>
      <c r="N60" s="13">
        <v>4</v>
      </c>
      <c r="O60" s="13"/>
      <c r="P60" s="13"/>
      <c r="Q60" s="13"/>
      <c r="R60" s="13"/>
      <c r="S60" s="13"/>
      <c r="T60" s="13"/>
      <c r="U60" s="13"/>
      <c r="V60" s="13"/>
      <c r="W60" s="13"/>
    </row>
    <row r="61" spans="1:23" ht="15" customHeight="1" x14ac:dyDescent="0.35">
      <c r="A61" s="33" t="str">
        <f>[3]Enums!$A$146</f>
        <v>1.1.2</v>
      </c>
      <c r="B61" s="13">
        <v>5</v>
      </c>
      <c r="C61" s="13" t="s">
        <v>49</v>
      </c>
      <c r="D61" s="13" t="s">
        <v>52</v>
      </c>
      <c r="E61" s="24" t="str">
        <f>[4]Objects!$L$301</f>
        <v>Drum (Toluene)</v>
      </c>
      <c r="F61" s="13">
        <v>16</v>
      </c>
      <c r="G61" s="13" t="str">
        <f>[4]Objects!$T$2</f>
        <v>Canister (Hydrogen)</v>
      </c>
      <c r="H61" s="13">
        <v>16</v>
      </c>
      <c r="I61" s="13" t="str">
        <f>[4]Objects!$L$70</f>
        <v>Drum (Butadiene)</v>
      </c>
      <c r="J61" s="13">
        <v>8</v>
      </c>
      <c r="K61" t="str">
        <f>[4]Objects!$L$73</f>
        <v>Drum (Butylene isomers)</v>
      </c>
      <c r="L61" s="13">
        <v>8</v>
      </c>
      <c r="M61" s="13" t="str">
        <f>[4]Objects!$L$255</f>
        <v>Canister (Propylene)</v>
      </c>
      <c r="N61" s="13">
        <v>16</v>
      </c>
      <c r="O61" s="13"/>
      <c r="P61" s="13"/>
      <c r="Q61" s="13"/>
      <c r="R61" s="13"/>
      <c r="S61" s="13"/>
      <c r="T61" s="13"/>
      <c r="U61" s="13"/>
      <c r="V61" s="13"/>
      <c r="W61" s="13"/>
    </row>
    <row r="62" spans="1:23" ht="15" customHeight="1" x14ac:dyDescent="0.35">
      <c r="A62" s="33" t="str">
        <f>[3]Enums!$A$146</f>
        <v>1.1.2</v>
      </c>
      <c r="B62" s="13">
        <v>5</v>
      </c>
      <c r="C62" s="13" t="s">
        <v>49</v>
      </c>
      <c r="D62" s="13" t="s">
        <v>52</v>
      </c>
      <c r="E62" s="24" t="str">
        <f>[4]Objects!$L$301</f>
        <v>Drum (Toluene)</v>
      </c>
      <c r="F62" s="13">
        <v>64</v>
      </c>
      <c r="G62" s="13" t="str">
        <f>[4]Objects!$T$2</f>
        <v>Canister (Hydrogen)</v>
      </c>
      <c r="H62" s="13">
        <v>64</v>
      </c>
      <c r="I62" s="13" t="str">
        <f>[4]Objects!$L$70</f>
        <v>Drum (Butadiene)</v>
      </c>
      <c r="J62" s="13">
        <v>32</v>
      </c>
      <c r="K62" t="str">
        <f>[4]Objects!$L$73</f>
        <v>Drum (Butylene isomers)</v>
      </c>
      <c r="L62" s="13">
        <v>32</v>
      </c>
      <c r="M62" s="13" t="str">
        <f>[4]Objects!$L$255</f>
        <v>Canister (Propylene)</v>
      </c>
      <c r="N62" s="13">
        <v>64</v>
      </c>
      <c r="O62" s="13"/>
      <c r="P62" s="13"/>
      <c r="Q62" s="13"/>
      <c r="R62" s="13"/>
      <c r="S62" s="13"/>
      <c r="T62" s="13"/>
      <c r="U62" s="13"/>
      <c r="V62" s="13"/>
      <c r="W62" s="13"/>
    </row>
    <row r="63" spans="1:23" ht="15" customHeight="1" x14ac:dyDescent="0.35">
      <c r="A63" s="33" t="str">
        <f>[3]Enums!$A$146</f>
        <v>1.1.2</v>
      </c>
      <c r="B63" s="13">
        <v>5</v>
      </c>
      <c r="C63" s="13" t="s">
        <v>49</v>
      </c>
      <c r="D63" s="13" t="s">
        <v>52</v>
      </c>
      <c r="E63" s="25" t="str">
        <f>[4]Objects!$J$62</f>
        <v>Vial (Benzene)</v>
      </c>
      <c r="F63" s="13">
        <v>4</v>
      </c>
      <c r="G63" s="13" t="str">
        <f>[4]Objects!$R$2</f>
        <v>Flask (Hydrogen)</v>
      </c>
      <c r="H63" s="13">
        <v>4</v>
      </c>
      <c r="I63" s="13" t="str">
        <f>[4]Objects!$J$70</f>
        <v>Vial (Butadiene)</v>
      </c>
      <c r="J63" s="13">
        <v>2</v>
      </c>
      <c r="K63" t="str">
        <f>[4]Objects!$J$73</f>
        <v>Vial (Butylene isomers)</v>
      </c>
      <c r="L63" s="13">
        <v>2</v>
      </c>
      <c r="M63" s="13" t="str">
        <f>[4]Objects!$J$138</f>
        <v>Flask (Ethylene)</v>
      </c>
      <c r="N63" s="13">
        <v>4</v>
      </c>
      <c r="O63" s="13"/>
      <c r="P63" s="13"/>
      <c r="Q63" s="13"/>
      <c r="R63" s="13"/>
      <c r="S63" s="13"/>
      <c r="T63" s="13"/>
      <c r="U63" s="13"/>
      <c r="V63" s="13"/>
      <c r="W63" s="13"/>
    </row>
    <row r="64" spans="1:23" ht="15" customHeight="1" x14ac:dyDescent="0.35">
      <c r="A64" s="33" t="str">
        <f>[3]Enums!$A$146</f>
        <v>1.1.2</v>
      </c>
      <c r="B64" s="13">
        <v>5</v>
      </c>
      <c r="C64" s="13" t="s">
        <v>49</v>
      </c>
      <c r="D64" s="13" t="s">
        <v>52</v>
      </c>
      <c r="E64" s="25" t="str">
        <f>[4]Objects!$J$62</f>
        <v>Vial (Benzene)</v>
      </c>
      <c r="F64" s="13">
        <v>16</v>
      </c>
      <c r="G64" s="13" t="str">
        <f>[4]Objects!$R$2</f>
        <v>Flask (Hydrogen)</v>
      </c>
      <c r="H64" s="13">
        <v>16</v>
      </c>
      <c r="I64" s="13" t="str">
        <f>[4]Objects!$J$70</f>
        <v>Vial (Butadiene)</v>
      </c>
      <c r="J64" s="13">
        <v>8</v>
      </c>
      <c r="K64" t="str">
        <f>[4]Objects!$J$73</f>
        <v>Vial (Butylene isomers)</v>
      </c>
      <c r="L64" s="13">
        <v>8</v>
      </c>
      <c r="M64" s="13" t="str">
        <f>[4]Objects!$J$138</f>
        <v>Flask (Ethylene)</v>
      </c>
      <c r="N64" s="13">
        <v>16</v>
      </c>
      <c r="O64" s="13"/>
      <c r="P64" s="13"/>
      <c r="Q64" s="13"/>
      <c r="R64" s="13"/>
      <c r="S64" s="13"/>
      <c r="T64" s="13"/>
      <c r="U64" s="13"/>
      <c r="V64" s="13"/>
      <c r="W64" s="13"/>
    </row>
    <row r="65" spans="1:23" ht="15" customHeight="1" x14ac:dyDescent="0.35">
      <c r="A65" s="33" t="str">
        <f>[3]Enums!$A$146</f>
        <v>1.1.2</v>
      </c>
      <c r="B65" s="13">
        <v>5</v>
      </c>
      <c r="C65" s="13" t="s">
        <v>49</v>
      </c>
      <c r="D65" s="13" t="s">
        <v>52</v>
      </c>
      <c r="E65" s="25" t="str">
        <f>[4]Objects!$K$62</f>
        <v>Beaker (Benzene)</v>
      </c>
      <c r="F65" s="13">
        <v>1</v>
      </c>
      <c r="G65" s="13" t="str">
        <f>[4]Objects!$R$2</f>
        <v>Flask (Hydrogen)</v>
      </c>
      <c r="H65" s="13">
        <v>1</v>
      </c>
      <c r="I65" s="13" t="str">
        <f>[4]Objects!$K$70</f>
        <v>Beaker (Butadiene)</v>
      </c>
      <c r="J65" s="13">
        <v>32</v>
      </c>
      <c r="K65" t="str">
        <f>[4]Objects!$K$73</f>
        <v>Beaker (Butylene isomers)</v>
      </c>
      <c r="L65" s="13">
        <v>32</v>
      </c>
      <c r="M65" s="13" t="str">
        <f>[4]Objects!$K$138</f>
        <v>Cartridge (Ethylene)</v>
      </c>
      <c r="N65" s="13">
        <v>1</v>
      </c>
      <c r="O65" s="13"/>
      <c r="P65" s="13"/>
      <c r="Q65" s="13"/>
      <c r="R65" s="13"/>
      <c r="S65" s="13"/>
      <c r="T65" s="13"/>
      <c r="U65" s="13"/>
      <c r="V65" s="13"/>
      <c r="W65" s="13"/>
    </row>
    <row r="66" spans="1:23" ht="15" customHeight="1" x14ac:dyDescent="0.35">
      <c r="A66" s="33" t="str">
        <f>[3]Enums!$A$146</f>
        <v>1.1.2</v>
      </c>
      <c r="B66" s="13">
        <v>5</v>
      </c>
      <c r="C66" s="13" t="s">
        <v>49</v>
      </c>
      <c r="D66" s="13" t="s">
        <v>52</v>
      </c>
      <c r="E66" s="25" t="str">
        <f>[4]Objects!$K$62</f>
        <v>Beaker (Benzene)</v>
      </c>
      <c r="F66" s="13">
        <v>4</v>
      </c>
      <c r="G66" s="13" t="str">
        <f>[4]Objects!$S$2</f>
        <v>Cartridge (Hydrogen)</v>
      </c>
      <c r="H66" s="13">
        <v>4</v>
      </c>
      <c r="I66" s="13" t="str">
        <f>[4]Objects!$K$70</f>
        <v>Beaker (Butadiene)</v>
      </c>
      <c r="J66" s="13">
        <v>2</v>
      </c>
      <c r="K66" t="str">
        <f>[4]Objects!$K$73</f>
        <v>Beaker (Butylene isomers)</v>
      </c>
      <c r="L66" s="13">
        <v>2</v>
      </c>
      <c r="M66" s="13" t="str">
        <f>[4]Objects!$K$138</f>
        <v>Cartridge (Ethylene)</v>
      </c>
      <c r="N66" s="13">
        <v>4</v>
      </c>
      <c r="O66" s="13"/>
      <c r="P66" s="13"/>
      <c r="Q66" s="13"/>
      <c r="R66" s="13"/>
      <c r="S66" s="13"/>
      <c r="T66" s="13"/>
      <c r="U66" s="13"/>
      <c r="V66" s="13"/>
      <c r="W66" s="13"/>
    </row>
    <row r="67" spans="1:23" ht="15" customHeight="1" x14ac:dyDescent="0.35">
      <c r="A67" s="33" t="str">
        <f>[3]Enums!$A$146</f>
        <v>1.1.2</v>
      </c>
      <c r="B67" s="13">
        <v>5</v>
      </c>
      <c r="C67" s="13" t="s">
        <v>49</v>
      </c>
      <c r="D67" s="13" t="s">
        <v>52</v>
      </c>
      <c r="E67" s="25" t="str">
        <f>[4]Objects!$K$62</f>
        <v>Beaker (Benzene)</v>
      </c>
      <c r="F67" s="13">
        <v>16</v>
      </c>
      <c r="G67" s="13" t="str">
        <f>[4]Objects!$S$2</f>
        <v>Cartridge (Hydrogen)</v>
      </c>
      <c r="H67" s="13">
        <v>16</v>
      </c>
      <c r="I67" s="13" t="str">
        <f>[4]Objects!$K$70</f>
        <v>Beaker (Butadiene)</v>
      </c>
      <c r="J67" s="13">
        <v>8</v>
      </c>
      <c r="K67" t="str">
        <f>[4]Objects!$K$73</f>
        <v>Beaker (Butylene isomers)</v>
      </c>
      <c r="L67" s="13">
        <v>8</v>
      </c>
      <c r="M67" s="13" t="str">
        <f>[4]Objects!$K$138</f>
        <v>Cartridge (Ethylene)</v>
      </c>
      <c r="N67" s="13">
        <v>16</v>
      </c>
      <c r="O67" s="13"/>
      <c r="P67" s="13"/>
      <c r="Q67" s="13"/>
      <c r="R67" s="13"/>
      <c r="S67" s="13"/>
      <c r="T67" s="13"/>
      <c r="U67" s="13"/>
      <c r="V67" s="13"/>
      <c r="W67" s="13"/>
    </row>
    <row r="68" spans="1:23" ht="15" customHeight="1" x14ac:dyDescent="0.35">
      <c r="A68" s="33" t="str">
        <f>[3]Enums!$A$146</f>
        <v>1.1.2</v>
      </c>
      <c r="B68" s="13">
        <v>5</v>
      </c>
      <c r="C68" s="13" t="s">
        <v>49</v>
      </c>
      <c r="D68" s="13" t="s">
        <v>52</v>
      </c>
      <c r="E68" s="25" t="str">
        <f>[4]Objects!$L$62</f>
        <v>Drum (Benzene)</v>
      </c>
      <c r="F68" s="13">
        <v>1</v>
      </c>
      <c r="G68" s="13" t="str">
        <f>[4]Objects!$T$2</f>
        <v>Canister (Hydrogen)</v>
      </c>
      <c r="H68" s="13">
        <v>1</v>
      </c>
      <c r="I68" s="13" t="str">
        <f>[4]Objects!$K$70</f>
        <v>Beaker (Butadiene)</v>
      </c>
      <c r="J68" s="13">
        <v>32</v>
      </c>
      <c r="K68" t="str">
        <f>[4]Objects!$K$73</f>
        <v>Beaker (Butylene isomers)</v>
      </c>
      <c r="L68" s="13">
        <v>32</v>
      </c>
      <c r="M68" s="13" t="str">
        <f>[4]Objects!$L$138</f>
        <v>Canister (Ethylene)</v>
      </c>
      <c r="N68" s="13">
        <v>1</v>
      </c>
      <c r="O68" s="13"/>
      <c r="P68" s="13"/>
      <c r="Q68" s="13"/>
      <c r="R68" s="13"/>
      <c r="S68" s="13"/>
      <c r="T68" s="13"/>
      <c r="U68" s="13"/>
      <c r="V68" s="13"/>
      <c r="W68" s="13"/>
    </row>
    <row r="69" spans="1:23" ht="15" customHeight="1" x14ac:dyDescent="0.35">
      <c r="A69" s="33" t="str">
        <f>[3]Enums!$A$146</f>
        <v>1.1.2</v>
      </c>
      <c r="B69" s="13">
        <v>5</v>
      </c>
      <c r="C69" s="13" t="s">
        <v>49</v>
      </c>
      <c r="D69" s="13" t="s">
        <v>52</v>
      </c>
      <c r="E69" s="25" t="str">
        <f>[4]Objects!$L$62</f>
        <v>Drum (Benzene)</v>
      </c>
      <c r="F69" s="13">
        <v>4</v>
      </c>
      <c r="G69" s="13" t="str">
        <f>[4]Objects!$T$2</f>
        <v>Canister (Hydrogen)</v>
      </c>
      <c r="H69" s="13">
        <v>4</v>
      </c>
      <c r="I69" s="13" t="str">
        <f>[4]Objects!$L$70</f>
        <v>Drum (Butadiene)</v>
      </c>
      <c r="J69" s="13">
        <v>2</v>
      </c>
      <c r="K69" t="str">
        <f>[4]Objects!$L$73</f>
        <v>Drum (Butylene isomers)</v>
      </c>
      <c r="L69" s="13">
        <v>2</v>
      </c>
      <c r="M69" s="13" t="str">
        <f>[4]Objects!$L$138</f>
        <v>Canister (Ethylene)</v>
      </c>
      <c r="N69" s="13">
        <v>4</v>
      </c>
      <c r="O69" s="13"/>
      <c r="P69" s="13"/>
      <c r="Q69" s="13"/>
      <c r="R69" s="13"/>
      <c r="S69" s="13"/>
      <c r="T69" s="13"/>
      <c r="U69" s="13"/>
      <c r="V69" s="13"/>
      <c r="W69" s="13"/>
    </row>
    <row r="70" spans="1:23" ht="15" customHeight="1" x14ac:dyDescent="0.35">
      <c r="A70" s="33" t="str">
        <f>[3]Enums!$A$146</f>
        <v>1.1.2</v>
      </c>
      <c r="B70" s="13">
        <v>5</v>
      </c>
      <c r="C70" s="13" t="s">
        <v>49</v>
      </c>
      <c r="D70" s="13" t="s">
        <v>52</v>
      </c>
      <c r="E70" s="25" t="str">
        <f>[4]Objects!$L$62</f>
        <v>Drum (Benzene)</v>
      </c>
      <c r="F70" s="13">
        <v>16</v>
      </c>
      <c r="G70" s="13" t="str">
        <f>[4]Objects!$T$2</f>
        <v>Canister (Hydrogen)</v>
      </c>
      <c r="H70" s="13">
        <v>16</v>
      </c>
      <c r="I70" s="13" t="str">
        <f>[4]Objects!$L$70</f>
        <v>Drum (Butadiene)</v>
      </c>
      <c r="J70" s="13">
        <v>8</v>
      </c>
      <c r="K70" t="str">
        <f>[4]Objects!$L$73</f>
        <v>Drum (Butylene isomers)</v>
      </c>
      <c r="L70" s="13">
        <v>8</v>
      </c>
      <c r="M70" s="13" t="str">
        <f>[4]Objects!$L$138</f>
        <v>Canister (Ethylene)</v>
      </c>
      <c r="N70" s="13">
        <v>16</v>
      </c>
      <c r="O70" s="13"/>
      <c r="P70" s="13"/>
      <c r="Q70" s="13"/>
      <c r="R70" s="13"/>
      <c r="S70" s="13"/>
      <c r="T70" s="13"/>
      <c r="U70" s="13"/>
      <c r="V70" s="13"/>
      <c r="W70" s="13"/>
    </row>
    <row r="71" spans="1:23" ht="15" customHeight="1" x14ac:dyDescent="0.35">
      <c r="A71" s="33" t="str">
        <f>[3]Enums!$A$146</f>
        <v>1.1.2</v>
      </c>
      <c r="B71" s="13">
        <v>5</v>
      </c>
      <c r="C71" s="13" t="s">
        <v>49</v>
      </c>
      <c r="D71" s="13" t="s">
        <v>52</v>
      </c>
      <c r="E71" s="25" t="str">
        <f>[4]Objects!$L$62</f>
        <v>Drum (Benzene)</v>
      </c>
      <c r="F71" s="13">
        <v>64</v>
      </c>
      <c r="G71" s="13" t="str">
        <f>[4]Objects!$T$2</f>
        <v>Canister (Hydrogen)</v>
      </c>
      <c r="H71" s="13">
        <v>64</v>
      </c>
      <c r="I71" s="13" t="str">
        <f>[4]Objects!$L$70</f>
        <v>Drum (Butadiene)</v>
      </c>
      <c r="J71" s="13">
        <v>32</v>
      </c>
      <c r="K71" t="str">
        <f>[4]Objects!$L$73</f>
        <v>Drum (Butylene isomers)</v>
      </c>
      <c r="L71" s="13">
        <v>32</v>
      </c>
      <c r="M71" s="13" t="str">
        <f>[4]Objects!$L$138</f>
        <v>Canister (Ethylene)</v>
      </c>
      <c r="N71" s="13">
        <v>64</v>
      </c>
      <c r="O71" s="13"/>
      <c r="P71" s="13"/>
      <c r="Q71" s="13"/>
      <c r="R71" s="13"/>
      <c r="S71" s="13"/>
      <c r="T71" s="13"/>
      <c r="U71" s="13"/>
      <c r="V71" s="13"/>
      <c r="W71" s="13"/>
    </row>
    <row r="72" spans="1:23" ht="15" customHeight="1" x14ac:dyDescent="0.35">
      <c r="A72" s="33" t="str">
        <f>[3]Enums!$A$146</f>
        <v>1.1.2</v>
      </c>
      <c r="B72" s="13">
        <v>5</v>
      </c>
      <c r="C72" s="13" t="s">
        <v>49</v>
      </c>
      <c r="D72" s="13" t="s">
        <v>52</v>
      </c>
      <c r="E72" s="24" t="str">
        <f>[4]Objects!$J$301</f>
        <v>Vial (Toluene)</v>
      </c>
      <c r="F72" s="13">
        <v>4</v>
      </c>
      <c r="G72" s="13" t="str">
        <f>[4]Objects!$I$20</f>
        <v>Flask (Ethane)</v>
      </c>
      <c r="H72" s="13">
        <v>4</v>
      </c>
      <c r="I72" s="13" t="str">
        <f>[4]Objects!$J$284</f>
        <v>Vial (Styrene)</v>
      </c>
      <c r="J72" s="13">
        <v>1</v>
      </c>
      <c r="K72" s="24" t="str">
        <f>[4]Objects!$J$301</f>
        <v>Vial (Toluene)</v>
      </c>
      <c r="L72" s="13">
        <v>3</v>
      </c>
      <c r="M72" s="13" t="str">
        <f>[4]Objects!$I$20</f>
        <v>Flask (Ethane)</v>
      </c>
      <c r="N72" s="13">
        <v>1</v>
      </c>
      <c r="O72" s="13" t="str">
        <f>[4]Objects!$J$138</f>
        <v>Flask (Ethylene)</v>
      </c>
      <c r="P72" s="13">
        <v>2</v>
      </c>
      <c r="Q72" s="13" t="str">
        <f>[4]Objects!$R$2</f>
        <v>Flask (Hydrogen)</v>
      </c>
      <c r="R72" s="13">
        <v>1</v>
      </c>
      <c r="S72" s="13"/>
      <c r="T72" s="13"/>
      <c r="U72" s="13"/>
      <c r="V72" s="13"/>
      <c r="W72" s="13"/>
    </row>
    <row r="73" spans="1:23" ht="15" customHeight="1" x14ac:dyDescent="0.35">
      <c r="A73" s="33" t="str">
        <f>[3]Enums!$A$146</f>
        <v>1.1.2</v>
      </c>
      <c r="B73" s="13">
        <v>5</v>
      </c>
      <c r="C73" s="13" t="s">
        <v>49</v>
      </c>
      <c r="D73" s="13" t="s">
        <v>52</v>
      </c>
      <c r="E73" s="24" t="str">
        <f>[4]Objects!$J$301</f>
        <v>Vial (Toluene)</v>
      </c>
      <c r="F73" s="13">
        <v>16</v>
      </c>
      <c r="G73" s="13" t="str">
        <f>[4]Objects!$I$20</f>
        <v>Flask (Ethane)</v>
      </c>
      <c r="H73" s="13">
        <v>16</v>
      </c>
      <c r="I73" s="13" t="str">
        <f>[4]Objects!$J$284</f>
        <v>Vial (Styrene)</v>
      </c>
      <c r="J73" s="13">
        <v>4</v>
      </c>
      <c r="K73" s="24" t="str">
        <f>[4]Objects!$J$301</f>
        <v>Vial (Toluene)</v>
      </c>
      <c r="L73" s="13">
        <v>12</v>
      </c>
      <c r="M73" s="13" t="str">
        <f>[4]Objects!$I$20</f>
        <v>Flask (Ethane)</v>
      </c>
      <c r="N73" s="13">
        <v>4</v>
      </c>
      <c r="O73" s="13" t="str">
        <f>[4]Objects!$J$138</f>
        <v>Flask (Ethylene)</v>
      </c>
      <c r="P73" s="13">
        <v>8</v>
      </c>
      <c r="Q73" s="13" t="str">
        <f>[4]Objects!$R$2</f>
        <v>Flask (Hydrogen)</v>
      </c>
      <c r="R73" s="13">
        <v>4</v>
      </c>
      <c r="S73" s="13"/>
      <c r="T73" s="13"/>
      <c r="U73" s="13"/>
      <c r="V73" s="13"/>
      <c r="W73" s="13"/>
    </row>
    <row r="74" spans="1:23" ht="15" customHeight="1" x14ac:dyDescent="0.35">
      <c r="A74" s="33" t="str">
        <f>[3]Enums!$A$146</f>
        <v>1.1.2</v>
      </c>
      <c r="B74" s="13">
        <v>5</v>
      </c>
      <c r="C74" s="13" t="s">
        <v>49</v>
      </c>
      <c r="D74" s="13" t="s">
        <v>52</v>
      </c>
      <c r="E74" s="24" t="str">
        <f>[4]Objects!$K$301</f>
        <v>Beaker (Toluene)</v>
      </c>
      <c r="F74" s="13">
        <v>1</v>
      </c>
      <c r="G74" s="13" t="str">
        <f>[4]Objects!$I$21</f>
        <v>Cartridge (Ethane)</v>
      </c>
      <c r="H74" s="13">
        <v>1</v>
      </c>
      <c r="I74" s="13" t="str">
        <f>[4]Objects!$J$284</f>
        <v>Vial (Styrene)</v>
      </c>
      <c r="J74" s="13">
        <v>16</v>
      </c>
      <c r="K74" s="24" t="str">
        <f>[4]Objects!$J$301</f>
        <v>Vial (Toluene)</v>
      </c>
      <c r="L74" s="13">
        <v>48</v>
      </c>
      <c r="M74" s="13" t="str">
        <f>[4]Objects!$I$20</f>
        <v>Flask (Ethane)</v>
      </c>
      <c r="N74" s="13">
        <v>16</v>
      </c>
      <c r="O74" s="13" t="str">
        <f>[4]Objects!$J$138</f>
        <v>Flask (Ethylene)</v>
      </c>
      <c r="P74" s="13">
        <v>32</v>
      </c>
      <c r="Q74" s="13" t="str">
        <f>[4]Objects!$R$2</f>
        <v>Flask (Hydrogen)</v>
      </c>
      <c r="R74" s="13">
        <v>16</v>
      </c>
      <c r="S74" s="13"/>
      <c r="T74" s="13"/>
      <c r="U74" s="13"/>
      <c r="V74" s="13"/>
      <c r="W74" s="13"/>
    </row>
    <row r="75" spans="1:23" ht="15" customHeight="1" x14ac:dyDescent="0.35">
      <c r="A75" s="33" t="str">
        <f>[3]Enums!$A$146</f>
        <v>1.1.2</v>
      </c>
      <c r="B75" s="13">
        <v>5</v>
      </c>
      <c r="C75" s="13" t="s">
        <v>49</v>
      </c>
      <c r="D75" s="13" t="s">
        <v>52</v>
      </c>
      <c r="E75" s="24" t="str">
        <f>[4]Objects!$K$301</f>
        <v>Beaker (Toluene)</v>
      </c>
      <c r="F75" s="13">
        <v>4</v>
      </c>
      <c r="G75" s="13" t="str">
        <f>[4]Objects!$I$21</f>
        <v>Cartridge (Ethane)</v>
      </c>
      <c r="H75" s="13">
        <v>4</v>
      </c>
      <c r="I75" s="13" t="str">
        <f>[4]Objects!$K$284</f>
        <v>Beaker (Styrene)</v>
      </c>
      <c r="J75" s="13">
        <v>1</v>
      </c>
      <c r="K75" s="24" t="str">
        <f>[4]Objects!$K$301</f>
        <v>Beaker (Toluene)</v>
      </c>
      <c r="L75" s="13">
        <v>3</v>
      </c>
      <c r="M75" s="13" t="str">
        <f>[4]Objects!$I$21</f>
        <v>Cartridge (Ethane)</v>
      </c>
      <c r="N75" s="13">
        <v>1</v>
      </c>
      <c r="O75" s="13" t="str">
        <f>[4]Objects!$K$138</f>
        <v>Cartridge (Ethylene)</v>
      </c>
      <c r="P75" s="13">
        <v>2</v>
      </c>
      <c r="Q75" s="13" t="str">
        <f>[4]Objects!$S$2</f>
        <v>Cartridge (Hydrogen)</v>
      </c>
      <c r="R75" s="13">
        <v>1</v>
      </c>
      <c r="S75" s="13"/>
      <c r="T75" s="13"/>
      <c r="U75" s="13"/>
      <c r="V75" s="13"/>
      <c r="W75" s="13"/>
    </row>
    <row r="76" spans="1:23" ht="15" customHeight="1" x14ac:dyDescent="0.35">
      <c r="A76" s="33" t="str">
        <f>[3]Enums!$A$146</f>
        <v>1.1.2</v>
      </c>
      <c r="B76" s="13">
        <v>5</v>
      </c>
      <c r="C76" s="13" t="s">
        <v>49</v>
      </c>
      <c r="D76" s="13" t="s">
        <v>52</v>
      </c>
      <c r="E76" s="24" t="str">
        <f>[4]Objects!$K$301</f>
        <v>Beaker (Toluene)</v>
      </c>
      <c r="F76" s="13">
        <v>16</v>
      </c>
      <c r="G76" s="13" t="str">
        <f>[4]Objects!$I$21</f>
        <v>Cartridge (Ethane)</v>
      </c>
      <c r="H76" s="13">
        <v>16</v>
      </c>
      <c r="I76" s="13" t="str">
        <f>[4]Objects!$K$284</f>
        <v>Beaker (Styrene)</v>
      </c>
      <c r="J76" s="13">
        <v>4</v>
      </c>
      <c r="K76" s="24" t="str">
        <f>[4]Objects!$K$301</f>
        <v>Beaker (Toluene)</v>
      </c>
      <c r="L76" s="13">
        <v>12</v>
      </c>
      <c r="M76" s="13" t="str">
        <f>[4]Objects!$I$21</f>
        <v>Cartridge (Ethane)</v>
      </c>
      <c r="N76" s="13">
        <v>4</v>
      </c>
      <c r="O76" s="13" t="str">
        <f>[4]Objects!$K$138</f>
        <v>Cartridge (Ethylene)</v>
      </c>
      <c r="P76" s="13">
        <v>8</v>
      </c>
      <c r="Q76" s="13" t="str">
        <f>[4]Objects!$S$2</f>
        <v>Cartridge (Hydrogen)</v>
      </c>
      <c r="R76" s="13">
        <v>4</v>
      </c>
      <c r="S76" s="13"/>
      <c r="T76" s="13"/>
      <c r="U76" s="13"/>
      <c r="V76" s="13"/>
      <c r="W76" s="13"/>
    </row>
    <row r="77" spans="1:23" ht="15" customHeight="1" x14ac:dyDescent="0.35">
      <c r="A77" s="33" t="str">
        <f>[3]Enums!$A$146</f>
        <v>1.1.2</v>
      </c>
      <c r="B77" s="13">
        <v>5</v>
      </c>
      <c r="C77" s="13" t="s">
        <v>49</v>
      </c>
      <c r="D77" s="13" t="s">
        <v>52</v>
      </c>
      <c r="E77" s="24" t="str">
        <f>[4]Objects!$L$301</f>
        <v>Drum (Toluene)</v>
      </c>
      <c r="F77" s="13">
        <v>1</v>
      </c>
      <c r="G77" s="13" t="str">
        <f>[4]Objects!$I$22</f>
        <v>Canister (Ethane)</v>
      </c>
      <c r="H77" s="13">
        <v>1</v>
      </c>
      <c r="I77" s="13" t="str">
        <f>[4]Objects!$K$284</f>
        <v>Beaker (Styrene)</v>
      </c>
      <c r="J77" s="13">
        <v>16</v>
      </c>
      <c r="K77" s="24" t="str">
        <f>[4]Objects!$K$301</f>
        <v>Beaker (Toluene)</v>
      </c>
      <c r="L77" s="13">
        <v>48</v>
      </c>
      <c r="M77" s="13" t="str">
        <f>[4]Objects!$I$21</f>
        <v>Cartridge (Ethane)</v>
      </c>
      <c r="N77" s="13">
        <v>16</v>
      </c>
      <c r="O77" s="13" t="str">
        <f>[4]Objects!$K$138</f>
        <v>Cartridge (Ethylene)</v>
      </c>
      <c r="P77" s="13">
        <v>32</v>
      </c>
      <c r="Q77" s="13" t="str">
        <f>[4]Objects!$S$2</f>
        <v>Cartridge (Hydrogen)</v>
      </c>
      <c r="R77" s="13">
        <v>16</v>
      </c>
      <c r="S77" s="13"/>
      <c r="T77" s="13"/>
      <c r="U77" s="13"/>
      <c r="V77" s="13"/>
      <c r="W77" s="13"/>
    </row>
    <row r="78" spans="1:23" ht="15" customHeight="1" x14ac:dyDescent="0.35">
      <c r="A78" s="33" t="str">
        <f>[3]Enums!$A$146</f>
        <v>1.1.2</v>
      </c>
      <c r="B78" s="13">
        <v>5</v>
      </c>
      <c r="C78" s="13" t="s">
        <v>49</v>
      </c>
      <c r="D78" s="13" t="s">
        <v>52</v>
      </c>
      <c r="E78" s="24" t="str">
        <f>[4]Objects!$L$301</f>
        <v>Drum (Toluene)</v>
      </c>
      <c r="F78" s="13">
        <v>4</v>
      </c>
      <c r="G78" s="13" t="str">
        <f>[4]Objects!$I$22</f>
        <v>Canister (Ethane)</v>
      </c>
      <c r="H78" s="13">
        <v>4</v>
      </c>
      <c r="I78" s="13" t="str">
        <f>[4]Objects!$L$284</f>
        <v>Drum (Styrene)</v>
      </c>
      <c r="J78" s="13">
        <v>1</v>
      </c>
      <c r="K78" s="24" t="str">
        <f>[4]Objects!$L$301</f>
        <v>Drum (Toluene)</v>
      </c>
      <c r="L78" s="13">
        <v>3</v>
      </c>
      <c r="M78" s="13" t="str">
        <f>[4]Objects!$I$22</f>
        <v>Canister (Ethane)</v>
      </c>
      <c r="N78" s="13">
        <v>1</v>
      </c>
      <c r="O78" s="13" t="str">
        <f>[4]Objects!$L$138</f>
        <v>Canister (Ethylene)</v>
      </c>
      <c r="P78" s="13">
        <v>2</v>
      </c>
      <c r="Q78" s="13" t="str">
        <f>[4]Objects!$T$2</f>
        <v>Canister (Hydrogen)</v>
      </c>
      <c r="R78" s="13">
        <v>1</v>
      </c>
      <c r="S78" s="13"/>
      <c r="T78" s="13"/>
      <c r="U78" s="13"/>
      <c r="V78" s="13"/>
      <c r="W78" s="13"/>
    </row>
    <row r="79" spans="1:23" ht="15" customHeight="1" x14ac:dyDescent="0.35">
      <c r="A79" s="33" t="str">
        <f>[3]Enums!$A$146</f>
        <v>1.1.2</v>
      </c>
      <c r="B79" s="13">
        <v>5</v>
      </c>
      <c r="C79" s="13" t="s">
        <v>49</v>
      </c>
      <c r="D79" s="13" t="s">
        <v>52</v>
      </c>
      <c r="E79" s="24" t="str">
        <f>[4]Objects!$L$301</f>
        <v>Drum (Toluene)</v>
      </c>
      <c r="F79" s="13">
        <v>16</v>
      </c>
      <c r="G79" s="13" t="str">
        <f>[4]Objects!$I$22</f>
        <v>Canister (Ethane)</v>
      </c>
      <c r="H79" s="13">
        <v>16</v>
      </c>
      <c r="I79" s="13" t="str">
        <f>[4]Objects!$L$284</f>
        <v>Drum (Styrene)</v>
      </c>
      <c r="J79" s="13">
        <v>4</v>
      </c>
      <c r="K79" s="24" t="str">
        <f>[4]Objects!$L$301</f>
        <v>Drum (Toluene)</v>
      </c>
      <c r="L79" s="13">
        <v>12</v>
      </c>
      <c r="M79" s="13" t="str">
        <f>[4]Objects!$I$22</f>
        <v>Canister (Ethane)</v>
      </c>
      <c r="N79" s="13">
        <v>4</v>
      </c>
      <c r="O79" s="13" t="str">
        <f>[4]Objects!$L$138</f>
        <v>Canister (Ethylene)</v>
      </c>
      <c r="P79" s="13">
        <v>8</v>
      </c>
      <c r="Q79" s="13" t="str">
        <f>[4]Objects!$T$2</f>
        <v>Canister (Hydrogen)</v>
      </c>
      <c r="R79" s="13">
        <v>4</v>
      </c>
      <c r="S79" s="13"/>
      <c r="T79" s="13"/>
      <c r="U79" s="13"/>
      <c r="V79" s="13"/>
      <c r="W79" s="13"/>
    </row>
    <row r="80" spans="1:23" ht="15" customHeight="1" x14ac:dyDescent="0.35">
      <c r="A80" s="33" t="str">
        <f>[3]Enums!$A$146</f>
        <v>1.1.2</v>
      </c>
      <c r="B80" s="13">
        <v>5</v>
      </c>
      <c r="C80" s="13" t="s">
        <v>49</v>
      </c>
      <c r="D80" s="13" t="s">
        <v>52</v>
      </c>
      <c r="E80" s="24" t="str">
        <f>[4]Objects!$L$301</f>
        <v>Drum (Toluene)</v>
      </c>
      <c r="F80" s="13">
        <v>64</v>
      </c>
      <c r="G80" s="13" t="str">
        <f>[4]Objects!$I$22</f>
        <v>Canister (Ethane)</v>
      </c>
      <c r="H80" s="13">
        <v>64</v>
      </c>
      <c r="I80" s="13" t="str">
        <f>[4]Objects!$L$284</f>
        <v>Drum (Styrene)</v>
      </c>
      <c r="J80" s="13">
        <v>16</v>
      </c>
      <c r="K80" s="24" t="str">
        <f>[4]Objects!$L$301</f>
        <v>Drum (Toluene)</v>
      </c>
      <c r="L80" s="13">
        <v>48</v>
      </c>
      <c r="M80" s="13" t="str">
        <f>[4]Objects!$I$22</f>
        <v>Canister (Ethane)</v>
      </c>
      <c r="N80" s="13">
        <v>16</v>
      </c>
      <c r="O80" s="13" t="str">
        <f>[4]Objects!$L$138</f>
        <v>Canister (Ethylene)</v>
      </c>
      <c r="P80" s="13">
        <v>32</v>
      </c>
      <c r="Q80" s="13" t="str">
        <f>[4]Objects!$T$2</f>
        <v>Canister (Hydrogen)</v>
      </c>
      <c r="R80" s="13">
        <v>16</v>
      </c>
      <c r="S80" s="13"/>
      <c r="T80" s="13"/>
      <c r="U80" s="13"/>
      <c r="V80" s="13"/>
      <c r="W80" s="13"/>
    </row>
    <row r="81" spans="1:23" ht="15" customHeight="1" x14ac:dyDescent="0.35">
      <c r="A81" s="33" t="str">
        <f>[3]Enums!$A$146</f>
        <v>1.1.2</v>
      </c>
      <c r="B81" s="13">
        <v>5</v>
      </c>
      <c r="C81" s="13" t="s">
        <v>49</v>
      </c>
      <c r="D81" s="13" t="s">
        <v>52</v>
      </c>
      <c r="E81" s="25" t="str">
        <f>[4]Objects!$J$62</f>
        <v>Vial (Benzene)</v>
      </c>
      <c r="F81" s="13">
        <v>4</v>
      </c>
      <c r="G81" s="13" t="str">
        <f>[4]Objects!$J$253</f>
        <v>Flask (Propane)</v>
      </c>
      <c r="H81" s="13">
        <v>4</v>
      </c>
      <c r="I81" s="13" t="str">
        <f>[4]Objects!$J$137</f>
        <v>Vial (Ethylbenzene)</v>
      </c>
      <c r="J81" s="13">
        <v>2</v>
      </c>
      <c r="K81" s="25" t="str">
        <f>[4]Objects!$J$62</f>
        <v>Vial (Benzene)</v>
      </c>
      <c r="L81" s="13">
        <v>2</v>
      </c>
      <c r="M81" s="13" t="str">
        <f>[4]Objects!$J$138</f>
        <v>Flask (Ethylene)</v>
      </c>
      <c r="N81" s="13">
        <v>2</v>
      </c>
      <c r="O81" s="13" t="str">
        <f>[4]Objects!$R$2</f>
        <v>Flask (Hydrogen)</v>
      </c>
      <c r="P81" s="13">
        <v>2</v>
      </c>
      <c r="Q81" s="13"/>
      <c r="R81" s="13"/>
      <c r="S81" s="13"/>
      <c r="T81" s="13"/>
      <c r="U81" s="13"/>
      <c r="V81" s="13"/>
      <c r="W81" s="13"/>
    </row>
    <row r="82" spans="1:23" ht="15" customHeight="1" x14ac:dyDescent="0.35">
      <c r="A82" s="33" t="str">
        <f>[3]Enums!$A$146</f>
        <v>1.1.2</v>
      </c>
      <c r="B82" s="13">
        <v>5</v>
      </c>
      <c r="C82" s="13" t="s">
        <v>49</v>
      </c>
      <c r="D82" s="13" t="s">
        <v>52</v>
      </c>
      <c r="E82" s="25" t="str">
        <f>[4]Objects!$J$62</f>
        <v>Vial (Benzene)</v>
      </c>
      <c r="F82" s="13">
        <v>16</v>
      </c>
      <c r="G82" s="13" t="str">
        <f>[4]Objects!$J$253</f>
        <v>Flask (Propane)</v>
      </c>
      <c r="H82" s="13">
        <v>16</v>
      </c>
      <c r="I82" s="13" t="str">
        <f>[4]Objects!$J$137</f>
        <v>Vial (Ethylbenzene)</v>
      </c>
      <c r="J82" s="13">
        <v>8</v>
      </c>
      <c r="K82" s="25" t="str">
        <f>[4]Objects!$J$62</f>
        <v>Vial (Benzene)</v>
      </c>
      <c r="L82" s="13">
        <v>8</v>
      </c>
      <c r="M82" s="13" t="str">
        <f>[4]Objects!$J$138</f>
        <v>Flask (Ethylene)</v>
      </c>
      <c r="N82" s="13">
        <v>8</v>
      </c>
      <c r="O82" s="13" t="str">
        <f>[4]Objects!$R$2</f>
        <v>Flask (Hydrogen)</v>
      </c>
      <c r="P82" s="13">
        <v>8</v>
      </c>
      <c r="Q82" s="13"/>
      <c r="R82" s="13"/>
      <c r="S82" s="13"/>
      <c r="T82" s="13"/>
      <c r="U82" s="13"/>
      <c r="V82" s="13"/>
      <c r="W82" s="13"/>
    </row>
    <row r="83" spans="1:23" ht="15" customHeight="1" x14ac:dyDescent="0.35">
      <c r="A83" s="33" t="str">
        <f>[3]Enums!$A$146</f>
        <v>1.1.2</v>
      </c>
      <c r="B83" s="13">
        <v>5</v>
      </c>
      <c r="C83" s="13" t="s">
        <v>49</v>
      </c>
      <c r="D83" s="13" t="s">
        <v>52</v>
      </c>
      <c r="E83" s="25" t="str">
        <f>[4]Objects!$K$62</f>
        <v>Beaker (Benzene)</v>
      </c>
      <c r="F83" s="13">
        <v>1</v>
      </c>
      <c r="G83" s="13" t="str">
        <f>[4]Objects!$K$253</f>
        <v>Cartridge (Propane)</v>
      </c>
      <c r="H83" s="13">
        <v>1</v>
      </c>
      <c r="I83" s="13" t="str">
        <f>[4]Objects!$J$137</f>
        <v>Vial (Ethylbenzene)</v>
      </c>
      <c r="J83" s="13">
        <v>32</v>
      </c>
      <c r="K83" s="25" t="str">
        <f>[4]Objects!$K$62</f>
        <v>Beaker (Benzene)</v>
      </c>
      <c r="L83" s="13">
        <v>32</v>
      </c>
      <c r="M83" s="13" t="str">
        <f>[4]Objects!$J$138</f>
        <v>Flask (Ethylene)</v>
      </c>
      <c r="N83" s="13">
        <v>32</v>
      </c>
      <c r="O83" s="13" t="str">
        <f>[4]Objects!$R$2</f>
        <v>Flask (Hydrogen)</v>
      </c>
      <c r="P83" s="13">
        <v>32</v>
      </c>
      <c r="Q83" s="13"/>
      <c r="R83" s="13"/>
      <c r="S83" s="13"/>
      <c r="T83" s="13"/>
      <c r="U83" s="13"/>
      <c r="V83" s="13"/>
      <c r="W83" s="13"/>
    </row>
    <row r="84" spans="1:23" ht="15" customHeight="1" x14ac:dyDescent="0.35">
      <c r="A84" s="33" t="str">
        <f>[3]Enums!$A$146</f>
        <v>1.1.2</v>
      </c>
      <c r="B84" s="13">
        <v>5</v>
      </c>
      <c r="C84" s="13" t="s">
        <v>49</v>
      </c>
      <c r="D84" s="13" t="s">
        <v>52</v>
      </c>
      <c r="E84" s="25" t="str">
        <f>[4]Objects!$K$62</f>
        <v>Beaker (Benzene)</v>
      </c>
      <c r="F84" s="13">
        <v>4</v>
      </c>
      <c r="G84" s="13" t="str">
        <f>[4]Objects!$K$253</f>
        <v>Cartridge (Propane)</v>
      </c>
      <c r="H84" s="13">
        <v>4</v>
      </c>
      <c r="I84" s="13" t="str">
        <f>[4]Objects!$K$137</f>
        <v>Beaker (Ethylbenzene)</v>
      </c>
      <c r="J84" s="13">
        <v>2</v>
      </c>
      <c r="K84" s="25" t="str">
        <f>[4]Objects!$K$62</f>
        <v>Beaker (Benzene)</v>
      </c>
      <c r="L84" s="13">
        <v>2</v>
      </c>
      <c r="M84" s="13" t="str">
        <f>[4]Objects!$K$138</f>
        <v>Cartridge (Ethylene)</v>
      </c>
      <c r="N84" s="13">
        <v>2</v>
      </c>
      <c r="O84" s="13" t="str">
        <f>[4]Objects!$S$2</f>
        <v>Cartridge (Hydrogen)</v>
      </c>
      <c r="P84" s="13">
        <v>2</v>
      </c>
      <c r="Q84" s="13"/>
      <c r="R84" s="13"/>
      <c r="S84" s="13"/>
      <c r="T84" s="13"/>
      <c r="U84" s="13"/>
      <c r="V84" s="13"/>
      <c r="W84" s="13"/>
    </row>
    <row r="85" spans="1:23" ht="15" customHeight="1" x14ac:dyDescent="0.35">
      <c r="A85" s="33" t="str">
        <f>[3]Enums!$A$146</f>
        <v>1.1.2</v>
      </c>
      <c r="B85" s="13">
        <v>5</v>
      </c>
      <c r="C85" s="13" t="s">
        <v>49</v>
      </c>
      <c r="D85" s="13" t="s">
        <v>52</v>
      </c>
      <c r="E85" s="25" t="str">
        <f>[4]Objects!$K$62</f>
        <v>Beaker (Benzene)</v>
      </c>
      <c r="F85" s="13">
        <v>16</v>
      </c>
      <c r="G85" s="13" t="str">
        <f>[4]Objects!$K$253</f>
        <v>Cartridge (Propane)</v>
      </c>
      <c r="H85" s="13">
        <v>16</v>
      </c>
      <c r="I85" s="13" t="str">
        <f>[4]Objects!$K$137</f>
        <v>Beaker (Ethylbenzene)</v>
      </c>
      <c r="J85" s="13">
        <v>8</v>
      </c>
      <c r="K85" s="25" t="str">
        <f>[4]Objects!$K$62</f>
        <v>Beaker (Benzene)</v>
      </c>
      <c r="L85" s="13">
        <v>8</v>
      </c>
      <c r="M85" s="13" t="str">
        <f>[4]Objects!$K$138</f>
        <v>Cartridge (Ethylene)</v>
      </c>
      <c r="N85" s="13">
        <v>8</v>
      </c>
      <c r="O85" s="13" t="str">
        <f>[4]Objects!$S$2</f>
        <v>Cartridge (Hydrogen)</v>
      </c>
      <c r="P85" s="13">
        <v>8</v>
      </c>
      <c r="Q85" s="13"/>
      <c r="R85" s="13"/>
      <c r="S85" s="13"/>
      <c r="T85" s="13"/>
      <c r="U85" s="13"/>
      <c r="V85" s="13"/>
      <c r="W85" s="13"/>
    </row>
    <row r="86" spans="1:23" ht="15" customHeight="1" x14ac:dyDescent="0.35">
      <c r="A86" s="33" t="str">
        <f>[3]Enums!$A$146</f>
        <v>1.1.2</v>
      </c>
      <c r="B86" s="13">
        <v>5</v>
      </c>
      <c r="C86" s="13" t="s">
        <v>49</v>
      </c>
      <c r="D86" s="13" t="s">
        <v>52</v>
      </c>
      <c r="E86" s="25" t="str">
        <f>[4]Objects!$L$62</f>
        <v>Drum (Benzene)</v>
      </c>
      <c r="F86" s="13">
        <v>1</v>
      </c>
      <c r="G86" s="13" t="str">
        <f>[4]Objects!$L$253</f>
        <v>Canister (Propane)</v>
      </c>
      <c r="H86" s="13">
        <v>1</v>
      </c>
      <c r="I86" s="13" t="str">
        <f>[4]Objects!$K$137</f>
        <v>Beaker (Ethylbenzene)</v>
      </c>
      <c r="J86" s="13">
        <v>32</v>
      </c>
      <c r="K86" s="25" t="str">
        <f>[4]Objects!$L$62</f>
        <v>Drum (Benzene)</v>
      </c>
      <c r="L86" s="13">
        <v>32</v>
      </c>
      <c r="M86" s="13" t="str">
        <f>[4]Objects!$K$138</f>
        <v>Cartridge (Ethylene)</v>
      </c>
      <c r="N86" s="13">
        <v>32</v>
      </c>
      <c r="O86" s="13" t="str">
        <f>[4]Objects!$S$2</f>
        <v>Cartridge (Hydrogen)</v>
      </c>
      <c r="P86" s="13">
        <v>32</v>
      </c>
      <c r="Q86" s="13"/>
      <c r="R86" s="13"/>
      <c r="S86" s="13"/>
      <c r="T86" s="13"/>
      <c r="U86" s="13"/>
      <c r="V86" s="13"/>
      <c r="W86" s="13"/>
    </row>
    <row r="87" spans="1:23" ht="15" customHeight="1" x14ac:dyDescent="0.35">
      <c r="A87" s="33" t="str">
        <f>[3]Enums!$A$146</f>
        <v>1.1.2</v>
      </c>
      <c r="B87" s="13">
        <v>5</v>
      </c>
      <c r="C87" s="13" t="s">
        <v>49</v>
      </c>
      <c r="D87" s="13" t="s">
        <v>52</v>
      </c>
      <c r="E87" s="25" t="str">
        <f>[4]Objects!$L$62</f>
        <v>Drum (Benzene)</v>
      </c>
      <c r="F87" s="13">
        <v>4</v>
      </c>
      <c r="G87" s="13" t="str">
        <f>[4]Objects!$L$253</f>
        <v>Canister (Propane)</v>
      </c>
      <c r="H87" s="13">
        <v>4</v>
      </c>
      <c r="I87" s="13" t="str">
        <f>[4]Objects!$L$137</f>
        <v>Drum (Ethylbenzene)</v>
      </c>
      <c r="J87" s="13">
        <v>2</v>
      </c>
      <c r="K87" s="25" t="str">
        <f>[4]Objects!$L$62</f>
        <v>Drum (Benzene)</v>
      </c>
      <c r="L87" s="13">
        <v>2</v>
      </c>
      <c r="M87" s="13" t="str">
        <f>[4]Objects!$L$138</f>
        <v>Canister (Ethylene)</v>
      </c>
      <c r="N87" s="13">
        <v>2</v>
      </c>
      <c r="O87" s="13" t="str">
        <f>[4]Objects!$T$2</f>
        <v>Canister (Hydrogen)</v>
      </c>
      <c r="P87" s="13">
        <v>2</v>
      </c>
      <c r="Q87" s="13"/>
      <c r="R87" s="13"/>
      <c r="S87" s="13"/>
      <c r="T87" s="13"/>
      <c r="U87" s="13"/>
      <c r="V87" s="13"/>
      <c r="W87" s="13"/>
    </row>
    <row r="88" spans="1:23" ht="15" customHeight="1" x14ac:dyDescent="0.35">
      <c r="A88" s="33" t="str">
        <f>[3]Enums!$A$146</f>
        <v>1.1.2</v>
      </c>
      <c r="B88" s="13">
        <v>5</v>
      </c>
      <c r="C88" s="13" t="s">
        <v>49</v>
      </c>
      <c r="D88" s="13" t="s">
        <v>52</v>
      </c>
      <c r="E88" s="25" t="str">
        <f>[4]Objects!$L$62</f>
        <v>Drum (Benzene)</v>
      </c>
      <c r="F88" s="13">
        <v>16</v>
      </c>
      <c r="G88" s="13" t="str">
        <f>[4]Objects!$L$253</f>
        <v>Canister (Propane)</v>
      </c>
      <c r="H88" s="13">
        <v>16</v>
      </c>
      <c r="I88" s="13" t="str">
        <f>[4]Objects!$L$137</f>
        <v>Drum (Ethylbenzene)</v>
      </c>
      <c r="J88" s="13">
        <v>8</v>
      </c>
      <c r="K88" s="25" t="str">
        <f>[4]Objects!$L$62</f>
        <v>Drum (Benzene)</v>
      </c>
      <c r="L88" s="13">
        <v>8</v>
      </c>
      <c r="M88" s="13" t="str">
        <f>[4]Objects!$L$138</f>
        <v>Canister (Ethylene)</v>
      </c>
      <c r="N88" s="13">
        <v>8</v>
      </c>
      <c r="O88" s="13" t="str">
        <f>[4]Objects!$T$2</f>
        <v>Canister (Hydrogen)</v>
      </c>
      <c r="P88" s="13">
        <v>8</v>
      </c>
      <c r="Q88" s="13"/>
      <c r="R88" s="13"/>
      <c r="S88" s="13"/>
      <c r="T88" s="13"/>
      <c r="U88" s="13"/>
      <c r="V88" s="13"/>
      <c r="W88" s="13"/>
    </row>
    <row r="89" spans="1:23" ht="15" customHeight="1" x14ac:dyDescent="0.35">
      <c r="A89" s="33" t="str">
        <f>[3]Enums!$A$146</f>
        <v>1.1.2</v>
      </c>
      <c r="B89" s="13">
        <v>5</v>
      </c>
      <c r="C89" s="13" t="s">
        <v>49</v>
      </c>
      <c r="D89" s="13" t="s">
        <v>52</v>
      </c>
      <c r="E89" s="25" t="str">
        <f>[4]Objects!$L$62</f>
        <v>Drum (Benzene)</v>
      </c>
      <c r="F89" s="13">
        <v>64</v>
      </c>
      <c r="G89" s="13" t="str">
        <f>[4]Objects!$L$253</f>
        <v>Canister (Propane)</v>
      </c>
      <c r="H89" s="13">
        <v>64</v>
      </c>
      <c r="I89" s="13" t="str">
        <f>[4]Objects!$L$137</f>
        <v>Drum (Ethylbenzene)</v>
      </c>
      <c r="J89" s="13">
        <v>32</v>
      </c>
      <c r="K89" s="25" t="str">
        <f>[4]Objects!$L$62</f>
        <v>Drum (Benzene)</v>
      </c>
      <c r="L89" s="13">
        <v>32</v>
      </c>
      <c r="M89" s="13" t="str">
        <f>[4]Objects!$L$138</f>
        <v>Canister (Ethylene)</v>
      </c>
      <c r="N89" s="13">
        <v>32</v>
      </c>
      <c r="O89" s="13" t="str">
        <f>[4]Objects!$T$2</f>
        <v>Canister (Hydrogen)</v>
      </c>
      <c r="P89" s="13">
        <v>32</v>
      </c>
      <c r="Q89" s="13"/>
      <c r="R89" s="13"/>
      <c r="S89" s="13"/>
      <c r="T89" s="13"/>
      <c r="U89" s="13"/>
      <c r="V89" s="13"/>
      <c r="W89" s="13"/>
    </row>
    <row r="90" spans="1:23" ht="15" customHeight="1" x14ac:dyDescent="0.35">
      <c r="A90" s="33" t="str">
        <f>[3]Enums!$A$146</f>
        <v>1.1.2</v>
      </c>
      <c r="B90" s="13">
        <v>5</v>
      </c>
      <c r="C90" s="13" t="s">
        <v>49</v>
      </c>
      <c r="D90" s="13" t="s">
        <v>52</v>
      </c>
      <c r="E90" s="25" t="str">
        <f>[4]Objects!$J$176</f>
        <v>Vial (Light Naphtha)</v>
      </c>
      <c r="F90" s="25">
        <v>4</v>
      </c>
      <c r="G90" s="13" t="str">
        <f>[4]Objects!$G$4</f>
        <v>Palladium Catalyst</v>
      </c>
      <c r="H90" s="13">
        <v>2</v>
      </c>
      <c r="I90" s="13" t="str">
        <f>[4]Objects!$J$138</f>
        <v>Flask (Ethylene)</v>
      </c>
      <c r="J90" s="25">
        <v>2</v>
      </c>
      <c r="K90" t="str">
        <f>[4]Objects!$N$55</f>
        <v>Vial (Cyclopentadiene)</v>
      </c>
      <c r="L90" s="13">
        <v>1</v>
      </c>
      <c r="M90" s="13" t="str">
        <f>[4]Objects!$G$4</f>
        <v>Palladium Catalyst</v>
      </c>
      <c r="N90" s="13">
        <v>1</v>
      </c>
      <c r="O90" s="13"/>
      <c r="P90" s="13"/>
      <c r="S90" s="13"/>
      <c r="T90" s="13"/>
      <c r="U90" s="13"/>
      <c r="V90" s="13"/>
      <c r="W90" s="13"/>
    </row>
    <row r="91" spans="1:23" ht="15" customHeight="1" x14ac:dyDescent="0.35">
      <c r="A91" s="33" t="str">
        <f>[3]Enums!$A$146</f>
        <v>1.1.2</v>
      </c>
      <c r="B91" s="13">
        <v>5</v>
      </c>
      <c r="C91" s="13" t="s">
        <v>49</v>
      </c>
      <c r="D91" s="13" t="s">
        <v>52</v>
      </c>
      <c r="E91" s="25" t="str">
        <f>[4]Objects!$J$176</f>
        <v>Vial (Light Naphtha)</v>
      </c>
      <c r="F91" s="25">
        <v>16</v>
      </c>
      <c r="G91" s="13" t="str">
        <f>[4]Objects!$G$4</f>
        <v>Palladium Catalyst</v>
      </c>
      <c r="H91" s="13">
        <v>3</v>
      </c>
      <c r="I91" s="13" t="str">
        <f>[4]Objects!$J$138</f>
        <v>Flask (Ethylene)</v>
      </c>
      <c r="J91" s="25">
        <v>8</v>
      </c>
      <c r="K91" t="str">
        <f>[4]Objects!$N$55</f>
        <v>Vial (Cyclopentadiene)</v>
      </c>
      <c r="L91" s="13">
        <v>3</v>
      </c>
      <c r="M91" s="25" t="str">
        <f>[4]Objects!$I$8</f>
        <v>Vial (Benzene-Toluene-Xylene)</v>
      </c>
      <c r="N91" s="13">
        <v>2</v>
      </c>
      <c r="O91" s="25" t="str">
        <f>[4]Objects!$I$44</f>
        <v>Vial (Light Olefins)</v>
      </c>
      <c r="P91" s="13">
        <v>2</v>
      </c>
      <c r="Q91" s="13" t="str">
        <f>[4]Objects!$G$4</f>
        <v>Palladium Catalyst</v>
      </c>
      <c r="R91" s="13">
        <v>2</v>
      </c>
      <c r="S91" s="13"/>
      <c r="T91" s="13"/>
      <c r="U91" s="13"/>
      <c r="V91" s="13"/>
      <c r="W91" s="13"/>
    </row>
    <row r="92" spans="1:23" ht="15" customHeight="1" x14ac:dyDescent="0.35">
      <c r="A92" s="33" t="str">
        <f>[3]Enums!$A$146</f>
        <v>1.1.2</v>
      </c>
      <c r="B92" s="13">
        <v>5</v>
      </c>
      <c r="C92" s="13" t="s">
        <v>49</v>
      </c>
      <c r="D92" s="13" t="s">
        <v>52</v>
      </c>
      <c r="E92" s="25" t="str">
        <f>[4]Objects!$K$176</f>
        <v>Beaker (Light Naphtha)</v>
      </c>
      <c r="F92" s="25">
        <v>1</v>
      </c>
      <c r="G92" s="13" t="str">
        <f>[4]Objects!$G$4</f>
        <v>Palladium Catalyst</v>
      </c>
      <c r="H92" s="13">
        <v>4</v>
      </c>
      <c r="I92" s="13" t="str">
        <f>[4]Objects!$J$138</f>
        <v>Flask (Ethylene)</v>
      </c>
      <c r="J92" s="25">
        <v>32</v>
      </c>
      <c r="K92" t="str">
        <f>[4]Objects!$N$55</f>
        <v>Vial (Cyclopentadiene)</v>
      </c>
      <c r="L92" s="13">
        <v>16</v>
      </c>
      <c r="M92" s="25" t="str">
        <f>[4]Objects!$I$8</f>
        <v>Vial (Benzene-Toluene-Xylene)</v>
      </c>
      <c r="N92" s="13">
        <v>8</v>
      </c>
      <c r="O92" s="25" t="str">
        <f>[4]Objects!$I$44</f>
        <v>Vial (Light Olefins)</v>
      </c>
      <c r="P92" s="13">
        <v>8</v>
      </c>
      <c r="Q92" s="13" t="str">
        <f>[4]Objects!$G$4</f>
        <v>Palladium Catalyst</v>
      </c>
      <c r="R92" s="13">
        <v>3</v>
      </c>
      <c r="S92" s="13"/>
      <c r="T92" s="13"/>
      <c r="U92" s="13"/>
      <c r="V92" s="13"/>
      <c r="W92" s="13"/>
    </row>
    <row r="93" spans="1:23" ht="15" customHeight="1" x14ac:dyDescent="0.35">
      <c r="A93" s="33" t="str">
        <f>[3]Enums!$A$146</f>
        <v>1.1.2</v>
      </c>
      <c r="B93" s="13">
        <v>5</v>
      </c>
      <c r="C93" s="13" t="s">
        <v>49</v>
      </c>
      <c r="D93" s="13" t="s">
        <v>52</v>
      </c>
      <c r="E93" s="25" t="str">
        <f>[4]Objects!$K$176</f>
        <v>Beaker (Light Naphtha)</v>
      </c>
      <c r="F93" s="25">
        <v>4</v>
      </c>
      <c r="G93" s="13" t="str">
        <f>[4]Objects!$G$4</f>
        <v>Palladium Catalyst</v>
      </c>
      <c r="H93" s="13">
        <v>5</v>
      </c>
      <c r="I93" s="13" t="str">
        <f>[4]Objects!$K$138</f>
        <v>Cartridge (Ethylene)</v>
      </c>
      <c r="J93" s="25">
        <v>2</v>
      </c>
      <c r="K93" t="str">
        <f>[4]Objects!$O$55</f>
        <v>Beaker (Cyclopentadiene)</v>
      </c>
      <c r="L93" s="13">
        <v>1</v>
      </c>
      <c r="M93" s="25" t="str">
        <f>[4]Objects!$I$8</f>
        <v>Vial (Benzene-Toluene-Xylene)</v>
      </c>
      <c r="N93" s="13">
        <v>32</v>
      </c>
      <c r="O93" s="25" t="str">
        <f>[4]Objects!$I$44</f>
        <v>Vial (Light Olefins)</v>
      </c>
      <c r="P93" s="13">
        <v>32</v>
      </c>
      <c r="Q93" s="13" t="str">
        <f>[4]Objects!$G$4</f>
        <v>Palladium Catalyst</v>
      </c>
      <c r="R93" s="13">
        <v>4</v>
      </c>
      <c r="S93" s="13"/>
      <c r="T93" s="13"/>
      <c r="U93" s="13"/>
      <c r="V93" s="13"/>
      <c r="W93" s="13"/>
    </row>
    <row r="94" spans="1:23" ht="15" customHeight="1" x14ac:dyDescent="0.35">
      <c r="A94" s="33" t="str">
        <f>[3]Enums!$A$146</f>
        <v>1.1.2</v>
      </c>
      <c r="B94" s="13">
        <v>5</v>
      </c>
      <c r="C94" s="13" t="s">
        <v>49</v>
      </c>
      <c r="D94" s="13" t="s">
        <v>52</v>
      </c>
      <c r="E94" s="25" t="str">
        <f>[4]Objects!$K$176</f>
        <v>Beaker (Light Naphtha)</v>
      </c>
      <c r="F94" s="25">
        <v>16</v>
      </c>
      <c r="G94" s="13" t="str">
        <f>[4]Objects!$G$4</f>
        <v>Palladium Catalyst</v>
      </c>
      <c r="H94" s="13">
        <v>6</v>
      </c>
      <c r="I94" s="13" t="str">
        <f>[4]Objects!$K$138</f>
        <v>Cartridge (Ethylene)</v>
      </c>
      <c r="J94" s="25">
        <v>8</v>
      </c>
      <c r="K94" t="str">
        <f>[4]Objects!$O$55</f>
        <v>Beaker (Cyclopentadiene)</v>
      </c>
      <c r="L94" s="13">
        <v>3</v>
      </c>
      <c r="M94" s="25" t="str">
        <f>[4]Objects!$I$9</f>
        <v>Beaker (Benzene-Toluene-Xylene)</v>
      </c>
      <c r="N94" s="13">
        <v>2</v>
      </c>
      <c r="O94" s="25" t="str">
        <f>[4]Objects!$I$45</f>
        <v>Beaker (Light Olefins)</v>
      </c>
      <c r="P94" s="13">
        <v>2</v>
      </c>
      <c r="Q94" s="13" t="str">
        <f>[4]Objects!$G$4</f>
        <v>Palladium Catalyst</v>
      </c>
      <c r="R94" s="13">
        <v>5</v>
      </c>
      <c r="S94" s="13"/>
      <c r="T94" s="13"/>
      <c r="U94" s="13"/>
      <c r="V94" s="13"/>
      <c r="W94" s="13"/>
    </row>
    <row r="95" spans="1:23" ht="15" customHeight="1" x14ac:dyDescent="0.35">
      <c r="A95" s="33" t="str">
        <f>[3]Enums!$A$146</f>
        <v>1.1.2</v>
      </c>
      <c r="B95" s="13">
        <v>5</v>
      </c>
      <c r="C95" s="13" t="s">
        <v>49</v>
      </c>
      <c r="D95" s="13" t="s">
        <v>52</v>
      </c>
      <c r="E95" s="25" t="str">
        <f>[4]Objects!$L$176</f>
        <v>Drum (Light Naphtha)</v>
      </c>
      <c r="F95" s="25">
        <v>1</v>
      </c>
      <c r="G95" s="13" t="str">
        <f>[4]Objects!$G$4</f>
        <v>Palladium Catalyst</v>
      </c>
      <c r="H95" s="13">
        <v>8</v>
      </c>
      <c r="I95" s="13" t="str">
        <f>[4]Objects!$K$138</f>
        <v>Cartridge (Ethylene)</v>
      </c>
      <c r="J95" s="25">
        <v>32</v>
      </c>
      <c r="K95" t="str">
        <f>[4]Objects!$O$55</f>
        <v>Beaker (Cyclopentadiene)</v>
      </c>
      <c r="L95" s="13">
        <v>16</v>
      </c>
      <c r="M95" s="25" t="str">
        <f>[4]Objects!$I$9</f>
        <v>Beaker (Benzene-Toluene-Xylene)</v>
      </c>
      <c r="N95" s="13">
        <v>8</v>
      </c>
      <c r="O95" s="25" t="str">
        <f>[4]Objects!$I$45</f>
        <v>Beaker (Light Olefins)</v>
      </c>
      <c r="P95" s="13">
        <v>8</v>
      </c>
      <c r="Q95" s="13" t="str">
        <f>[4]Objects!$G$4</f>
        <v>Palladium Catalyst</v>
      </c>
      <c r="R95" s="13">
        <v>7</v>
      </c>
      <c r="S95" s="13"/>
      <c r="T95" s="13"/>
      <c r="U95" s="13"/>
      <c r="V95" s="13"/>
      <c r="W95" s="13"/>
    </row>
    <row r="96" spans="1:23" ht="15" customHeight="1" x14ac:dyDescent="0.35">
      <c r="A96" s="33" t="str">
        <f>[3]Enums!$A$146</f>
        <v>1.1.2</v>
      </c>
      <c r="B96" s="13">
        <v>5</v>
      </c>
      <c r="C96" s="13" t="s">
        <v>49</v>
      </c>
      <c r="D96" s="13" t="s">
        <v>52</v>
      </c>
      <c r="E96" s="25" t="str">
        <f>[4]Objects!$L$176</f>
        <v>Drum (Light Naphtha)</v>
      </c>
      <c r="F96" s="25">
        <v>4</v>
      </c>
      <c r="G96" s="13" t="str">
        <f>[4]Objects!$G$4</f>
        <v>Palladium Catalyst</v>
      </c>
      <c r="H96" s="13">
        <v>10</v>
      </c>
      <c r="I96" s="13" t="str">
        <f>[4]Objects!$L$138</f>
        <v>Canister (Ethylene)</v>
      </c>
      <c r="J96" s="25">
        <v>2</v>
      </c>
      <c r="K96" t="str">
        <f>[4]Objects!$P$55</f>
        <v>Drum (Cyclopentadiene)</v>
      </c>
      <c r="L96" s="13">
        <v>1</v>
      </c>
      <c r="M96" s="25" t="str">
        <f>[4]Objects!$I$9</f>
        <v>Beaker (Benzene-Toluene-Xylene)</v>
      </c>
      <c r="N96" s="13">
        <v>32</v>
      </c>
      <c r="O96" s="25" t="str">
        <f>[4]Objects!$I$45</f>
        <v>Beaker (Light Olefins)</v>
      </c>
      <c r="P96" s="13">
        <v>32</v>
      </c>
      <c r="Q96" s="13" t="str">
        <f>[4]Objects!$G$4</f>
        <v>Palladium Catalyst</v>
      </c>
      <c r="R96" s="13">
        <v>9</v>
      </c>
      <c r="S96" s="13"/>
      <c r="T96" s="13"/>
      <c r="U96" s="13"/>
      <c r="V96" s="13"/>
      <c r="W96" s="13"/>
    </row>
    <row r="97" spans="1:23" ht="15" customHeight="1" x14ac:dyDescent="0.35">
      <c r="A97" s="33" t="str">
        <f>[3]Enums!$A$146</f>
        <v>1.1.2</v>
      </c>
      <c r="B97" s="13">
        <v>5</v>
      </c>
      <c r="C97" s="13" t="s">
        <v>49</v>
      </c>
      <c r="D97" s="13" t="s">
        <v>52</v>
      </c>
      <c r="E97" s="25" t="str">
        <f>[4]Objects!$L$176</f>
        <v>Drum (Light Naphtha)</v>
      </c>
      <c r="F97" s="25">
        <v>16</v>
      </c>
      <c r="G97" s="13" t="str">
        <f>[4]Objects!$G$4</f>
        <v>Palladium Catalyst</v>
      </c>
      <c r="H97" s="13">
        <v>12</v>
      </c>
      <c r="I97" s="13" t="str">
        <f>[4]Objects!$L$138</f>
        <v>Canister (Ethylene)</v>
      </c>
      <c r="J97" s="25">
        <v>8</v>
      </c>
      <c r="K97" t="str">
        <f>[4]Objects!$P$55</f>
        <v>Drum (Cyclopentadiene)</v>
      </c>
      <c r="L97" s="13">
        <v>3</v>
      </c>
      <c r="M97" s="25" t="str">
        <f>[4]Objects!$I$10</f>
        <v>Drum (Benzene-Toluene-Xylene)</v>
      </c>
      <c r="N97" s="13">
        <v>2</v>
      </c>
      <c r="O97" s="25" t="str">
        <f>[4]Objects!$I$46</f>
        <v>Drum (Light Olefins)</v>
      </c>
      <c r="P97" s="13">
        <v>2</v>
      </c>
      <c r="Q97" s="13" t="str">
        <f>[4]Objects!$G$4</f>
        <v>Palladium Catalyst</v>
      </c>
      <c r="R97" s="13">
        <v>11</v>
      </c>
      <c r="S97" s="13"/>
      <c r="T97" s="13"/>
      <c r="U97" s="13"/>
      <c r="V97" s="13"/>
      <c r="W97" s="13"/>
    </row>
    <row r="98" spans="1:23" ht="15" customHeight="1" x14ac:dyDescent="0.35">
      <c r="A98" s="33" t="str">
        <f>[3]Enums!$A$146</f>
        <v>1.1.2</v>
      </c>
      <c r="B98" s="13">
        <v>5</v>
      </c>
      <c r="C98" s="13" t="s">
        <v>49</v>
      </c>
      <c r="D98" s="13" t="s">
        <v>52</v>
      </c>
      <c r="E98" s="25" t="str">
        <f>[4]Objects!$L$176</f>
        <v>Drum (Light Naphtha)</v>
      </c>
      <c r="F98" s="25">
        <v>64</v>
      </c>
      <c r="G98" s="13" t="str">
        <f>[4]Objects!$G$4</f>
        <v>Palladium Catalyst</v>
      </c>
      <c r="H98" s="13">
        <v>16</v>
      </c>
      <c r="I98" s="13" t="str">
        <f>[4]Objects!$L$138</f>
        <v>Canister (Ethylene)</v>
      </c>
      <c r="J98" s="25">
        <v>32</v>
      </c>
      <c r="K98" t="str">
        <f>[4]Objects!$P$55</f>
        <v>Drum (Cyclopentadiene)</v>
      </c>
      <c r="L98" s="13">
        <v>16</v>
      </c>
      <c r="M98" s="25" t="str">
        <f>[4]Objects!$I$10</f>
        <v>Drum (Benzene-Toluene-Xylene)</v>
      </c>
      <c r="N98" s="13">
        <v>8</v>
      </c>
      <c r="O98" s="25" t="str">
        <f>[4]Objects!$I$46</f>
        <v>Drum (Light Olefins)</v>
      </c>
      <c r="P98" s="13">
        <v>8</v>
      </c>
      <c r="Q98" s="13" t="str">
        <f>[4]Objects!$G$4</f>
        <v>Palladium Catalyst</v>
      </c>
      <c r="R98" s="13">
        <v>15</v>
      </c>
      <c r="S98" s="13"/>
      <c r="T98" s="13"/>
      <c r="U98" s="13"/>
      <c r="V98" s="13"/>
      <c r="W98" s="13"/>
    </row>
    <row r="99" spans="1:23" ht="15" customHeight="1" x14ac:dyDescent="0.35">
      <c r="A99" s="33" t="str">
        <f>[3]Enums!$A$146</f>
        <v>1.1.2</v>
      </c>
      <c r="B99" s="13">
        <v>5</v>
      </c>
      <c r="C99" s="13" t="s">
        <v>49</v>
      </c>
      <c r="D99" s="13" t="s">
        <v>52</v>
      </c>
      <c r="E99" s="25" t="str">
        <f>[4]Objects!$J$176</f>
        <v>Vial (Light Naphtha)</v>
      </c>
      <c r="F99" s="25">
        <v>4</v>
      </c>
      <c r="G99" s="13" t="str">
        <f>[4]Objects!$G$2</f>
        <v>Platinum Catalyst</v>
      </c>
      <c r="H99" s="13">
        <v>2</v>
      </c>
      <c r="I99" s="13" t="str">
        <f>[4]Objects!$J$138</f>
        <v>Flask (Ethylene)</v>
      </c>
      <c r="J99" s="25">
        <v>2</v>
      </c>
      <c r="K99" t="str">
        <f>[4]Objects!$N$55</f>
        <v>Vial (Cyclopentadiene)</v>
      </c>
      <c r="L99" s="13">
        <v>1</v>
      </c>
      <c r="M99" s="13"/>
      <c r="N99" s="13"/>
      <c r="O99" s="13"/>
      <c r="P99" s="13"/>
      <c r="Q99" s="13" t="str">
        <f>[4]Objects!$G$2</f>
        <v>Platinum Catalyst</v>
      </c>
      <c r="R99" s="13">
        <v>1</v>
      </c>
      <c r="S99" s="13"/>
      <c r="T99" s="13"/>
      <c r="U99" s="13"/>
      <c r="V99" s="13"/>
      <c r="W99" s="13"/>
    </row>
    <row r="100" spans="1:23" ht="15" customHeight="1" x14ac:dyDescent="0.35">
      <c r="A100" s="33" t="str">
        <f>[3]Enums!$A$146</f>
        <v>1.1.2</v>
      </c>
      <c r="B100" s="13">
        <v>5</v>
      </c>
      <c r="C100" s="13" t="s">
        <v>49</v>
      </c>
      <c r="D100" s="13" t="s">
        <v>52</v>
      </c>
      <c r="E100" s="25" t="str">
        <f>[4]Objects!$J$176</f>
        <v>Vial (Light Naphtha)</v>
      </c>
      <c r="F100" s="25">
        <v>16</v>
      </c>
      <c r="G100" s="13" t="str">
        <f>[4]Objects!$G$2</f>
        <v>Platinum Catalyst</v>
      </c>
      <c r="H100" s="13">
        <v>3</v>
      </c>
      <c r="I100" s="13" t="str">
        <f>[4]Objects!$J$138</f>
        <v>Flask (Ethylene)</v>
      </c>
      <c r="J100" s="25">
        <v>8</v>
      </c>
      <c r="K100" t="str">
        <f>[4]Objects!$N$55</f>
        <v>Vial (Cyclopentadiene)</v>
      </c>
      <c r="L100" s="13">
        <v>3</v>
      </c>
      <c r="M100" s="25" t="str">
        <f>[4]Objects!$I$8</f>
        <v>Vial (Benzene-Toluene-Xylene)</v>
      </c>
      <c r="N100" s="13">
        <v>2</v>
      </c>
      <c r="O100" s="25" t="str">
        <f>[4]Objects!$I$44</f>
        <v>Vial (Light Olefins)</v>
      </c>
      <c r="P100" s="13">
        <v>2</v>
      </c>
      <c r="Q100" s="13" t="str">
        <f>[4]Objects!$G$2</f>
        <v>Platinum Catalyst</v>
      </c>
      <c r="R100" s="13">
        <v>2</v>
      </c>
      <c r="S100" s="13"/>
      <c r="T100" s="13"/>
      <c r="U100" s="13"/>
      <c r="V100" s="13"/>
      <c r="W100" s="13"/>
    </row>
    <row r="101" spans="1:23" ht="15" customHeight="1" x14ac:dyDescent="0.35">
      <c r="A101" s="33" t="str">
        <f>[3]Enums!$A$146</f>
        <v>1.1.2</v>
      </c>
      <c r="B101" s="13">
        <v>5</v>
      </c>
      <c r="C101" s="13" t="s">
        <v>49</v>
      </c>
      <c r="D101" s="13" t="s">
        <v>52</v>
      </c>
      <c r="E101" s="25" t="str">
        <f>[4]Objects!$K$176</f>
        <v>Beaker (Light Naphtha)</v>
      </c>
      <c r="F101" s="25">
        <v>1</v>
      </c>
      <c r="G101" s="13" t="str">
        <f>[4]Objects!$G$2</f>
        <v>Platinum Catalyst</v>
      </c>
      <c r="H101" s="13">
        <v>4</v>
      </c>
      <c r="I101" s="13" t="str">
        <f>[4]Objects!$J$138</f>
        <v>Flask (Ethylene)</v>
      </c>
      <c r="J101" s="25">
        <v>32</v>
      </c>
      <c r="K101" t="str">
        <f>[4]Objects!$N$55</f>
        <v>Vial (Cyclopentadiene)</v>
      </c>
      <c r="L101" s="13">
        <v>16</v>
      </c>
      <c r="M101" s="25" t="str">
        <f>[4]Objects!$I$8</f>
        <v>Vial (Benzene-Toluene-Xylene)</v>
      </c>
      <c r="N101" s="13">
        <v>8</v>
      </c>
      <c r="O101" s="25" t="str">
        <f>[4]Objects!$I$44</f>
        <v>Vial (Light Olefins)</v>
      </c>
      <c r="P101" s="13">
        <v>8</v>
      </c>
      <c r="Q101" s="13" t="str">
        <f>[4]Objects!$G$2</f>
        <v>Platinum Catalyst</v>
      </c>
      <c r="R101" s="13">
        <v>3</v>
      </c>
      <c r="S101" s="13"/>
      <c r="T101" s="13"/>
      <c r="U101" s="13"/>
      <c r="V101" s="13"/>
      <c r="W101" s="13"/>
    </row>
    <row r="102" spans="1:23" ht="15" customHeight="1" x14ac:dyDescent="0.35">
      <c r="A102" s="33" t="str">
        <f>[3]Enums!$A$146</f>
        <v>1.1.2</v>
      </c>
      <c r="B102" s="13">
        <v>5</v>
      </c>
      <c r="C102" s="13" t="s">
        <v>49</v>
      </c>
      <c r="D102" s="13" t="s">
        <v>52</v>
      </c>
      <c r="E102" s="25" t="str">
        <f>[4]Objects!$K$176</f>
        <v>Beaker (Light Naphtha)</v>
      </c>
      <c r="F102" s="25">
        <v>4</v>
      </c>
      <c r="G102" s="13" t="str">
        <f>[4]Objects!$G$2</f>
        <v>Platinum Catalyst</v>
      </c>
      <c r="H102" s="13">
        <v>5</v>
      </c>
      <c r="I102" s="13" t="str">
        <f>[4]Objects!$K$138</f>
        <v>Cartridge (Ethylene)</v>
      </c>
      <c r="J102" s="25">
        <v>2</v>
      </c>
      <c r="K102" t="str">
        <f>[4]Objects!$O$55</f>
        <v>Beaker (Cyclopentadiene)</v>
      </c>
      <c r="L102" s="13">
        <v>1</v>
      </c>
      <c r="M102" s="25" t="str">
        <f>[4]Objects!$I$8</f>
        <v>Vial (Benzene-Toluene-Xylene)</v>
      </c>
      <c r="N102" s="13">
        <v>32</v>
      </c>
      <c r="O102" s="25" t="str">
        <f>[4]Objects!$I$44</f>
        <v>Vial (Light Olefins)</v>
      </c>
      <c r="P102" s="13">
        <v>32</v>
      </c>
      <c r="Q102" s="13" t="str">
        <f>[4]Objects!$G$2</f>
        <v>Platinum Catalyst</v>
      </c>
      <c r="R102" s="13">
        <v>4</v>
      </c>
      <c r="S102" s="13"/>
      <c r="T102" s="13"/>
      <c r="U102" s="13"/>
      <c r="V102" s="13"/>
      <c r="W102" s="13"/>
    </row>
    <row r="103" spans="1:23" ht="15" customHeight="1" x14ac:dyDescent="0.35">
      <c r="A103" s="33" t="str">
        <f>[3]Enums!$A$146</f>
        <v>1.1.2</v>
      </c>
      <c r="B103" s="13">
        <v>5</v>
      </c>
      <c r="C103" s="13" t="s">
        <v>49</v>
      </c>
      <c r="D103" s="13" t="s">
        <v>52</v>
      </c>
      <c r="E103" s="25" t="str">
        <f>[4]Objects!$K$176</f>
        <v>Beaker (Light Naphtha)</v>
      </c>
      <c r="F103" s="25">
        <v>16</v>
      </c>
      <c r="G103" s="13" t="str">
        <f>[4]Objects!$G$2</f>
        <v>Platinum Catalyst</v>
      </c>
      <c r="H103" s="13">
        <v>6</v>
      </c>
      <c r="I103" s="13" t="str">
        <f>[4]Objects!$K$138</f>
        <v>Cartridge (Ethylene)</v>
      </c>
      <c r="J103" s="25">
        <v>8</v>
      </c>
      <c r="K103" t="str">
        <f>[4]Objects!$O$55</f>
        <v>Beaker (Cyclopentadiene)</v>
      </c>
      <c r="L103" s="13">
        <v>3</v>
      </c>
      <c r="M103" s="25" t="str">
        <f>[4]Objects!$I$9</f>
        <v>Beaker (Benzene-Toluene-Xylene)</v>
      </c>
      <c r="N103" s="13">
        <v>2</v>
      </c>
      <c r="O103" s="25" t="str">
        <f>[4]Objects!$I$45</f>
        <v>Beaker (Light Olefins)</v>
      </c>
      <c r="P103" s="13">
        <v>2</v>
      </c>
      <c r="Q103" s="13" t="str">
        <f>[4]Objects!$G$2</f>
        <v>Platinum Catalyst</v>
      </c>
      <c r="R103" s="13">
        <v>5</v>
      </c>
      <c r="S103" s="13"/>
      <c r="T103" s="13"/>
      <c r="U103" s="13"/>
      <c r="V103" s="13"/>
      <c r="W103" s="13"/>
    </row>
    <row r="104" spans="1:23" ht="15" customHeight="1" x14ac:dyDescent="0.35">
      <c r="A104" s="33" t="str">
        <f>[3]Enums!$A$146</f>
        <v>1.1.2</v>
      </c>
      <c r="B104" s="13">
        <v>5</v>
      </c>
      <c r="C104" s="13" t="s">
        <v>49</v>
      </c>
      <c r="D104" s="13" t="s">
        <v>52</v>
      </c>
      <c r="E104" s="25" t="str">
        <f>[4]Objects!$L$176</f>
        <v>Drum (Light Naphtha)</v>
      </c>
      <c r="F104" s="25">
        <v>1</v>
      </c>
      <c r="G104" s="13" t="str">
        <f>[4]Objects!$G$2</f>
        <v>Platinum Catalyst</v>
      </c>
      <c r="H104" s="13">
        <v>8</v>
      </c>
      <c r="I104" s="13" t="str">
        <f>[4]Objects!$K$138</f>
        <v>Cartridge (Ethylene)</v>
      </c>
      <c r="J104" s="25">
        <v>32</v>
      </c>
      <c r="K104" t="str">
        <f>[4]Objects!$O$55</f>
        <v>Beaker (Cyclopentadiene)</v>
      </c>
      <c r="L104" s="13">
        <v>16</v>
      </c>
      <c r="M104" s="25" t="str">
        <f>[4]Objects!$I$9</f>
        <v>Beaker (Benzene-Toluene-Xylene)</v>
      </c>
      <c r="N104" s="13">
        <v>8</v>
      </c>
      <c r="O104" s="25" t="str">
        <f>[4]Objects!$I$45</f>
        <v>Beaker (Light Olefins)</v>
      </c>
      <c r="P104" s="13">
        <v>8</v>
      </c>
      <c r="Q104" s="13" t="str">
        <f>[4]Objects!$G$2</f>
        <v>Platinum Catalyst</v>
      </c>
      <c r="R104" s="13">
        <v>7</v>
      </c>
      <c r="S104" s="13"/>
      <c r="T104" s="13"/>
      <c r="U104" s="13"/>
      <c r="V104" s="13"/>
      <c r="W104" s="13"/>
    </row>
    <row r="105" spans="1:23" ht="15" customHeight="1" x14ac:dyDescent="0.35">
      <c r="A105" s="33" t="str">
        <f>[3]Enums!$A$146</f>
        <v>1.1.2</v>
      </c>
      <c r="B105" s="13">
        <v>5</v>
      </c>
      <c r="C105" s="13" t="s">
        <v>49</v>
      </c>
      <c r="D105" s="13" t="s">
        <v>52</v>
      </c>
      <c r="E105" s="25" t="str">
        <f>[4]Objects!$L$176</f>
        <v>Drum (Light Naphtha)</v>
      </c>
      <c r="F105" s="25">
        <v>4</v>
      </c>
      <c r="G105" s="13" t="str">
        <f>[4]Objects!$G$2</f>
        <v>Platinum Catalyst</v>
      </c>
      <c r="H105" s="13">
        <v>10</v>
      </c>
      <c r="I105" s="13" t="str">
        <f>[4]Objects!$L$138</f>
        <v>Canister (Ethylene)</v>
      </c>
      <c r="J105" s="25">
        <v>2</v>
      </c>
      <c r="K105" t="str">
        <f>[4]Objects!$P$55</f>
        <v>Drum (Cyclopentadiene)</v>
      </c>
      <c r="L105" s="13">
        <v>1</v>
      </c>
      <c r="M105" s="25" t="str">
        <f>[4]Objects!$I$9</f>
        <v>Beaker (Benzene-Toluene-Xylene)</v>
      </c>
      <c r="N105" s="13">
        <v>32</v>
      </c>
      <c r="O105" s="25" t="str">
        <f>[4]Objects!$I$45</f>
        <v>Beaker (Light Olefins)</v>
      </c>
      <c r="P105" s="13">
        <v>32</v>
      </c>
      <c r="Q105" s="13" t="str">
        <f>[4]Objects!$G$2</f>
        <v>Platinum Catalyst</v>
      </c>
      <c r="R105" s="13">
        <v>9</v>
      </c>
      <c r="S105" s="13"/>
      <c r="T105" s="13"/>
      <c r="U105" s="13"/>
      <c r="V105" s="13"/>
      <c r="W105" s="13"/>
    </row>
    <row r="106" spans="1:23" ht="15" customHeight="1" x14ac:dyDescent="0.35">
      <c r="A106" s="33" t="str">
        <f>[3]Enums!$A$146</f>
        <v>1.1.2</v>
      </c>
      <c r="B106" s="13">
        <v>5</v>
      </c>
      <c r="C106" s="13" t="s">
        <v>49</v>
      </c>
      <c r="D106" s="13" t="s">
        <v>52</v>
      </c>
      <c r="E106" s="25" t="str">
        <f>[4]Objects!$L$176</f>
        <v>Drum (Light Naphtha)</v>
      </c>
      <c r="F106" s="25">
        <v>16</v>
      </c>
      <c r="G106" s="13" t="str">
        <f>[4]Objects!$G$2</f>
        <v>Platinum Catalyst</v>
      </c>
      <c r="H106" s="13">
        <v>12</v>
      </c>
      <c r="I106" s="13" t="str">
        <f>[4]Objects!$L$138</f>
        <v>Canister (Ethylene)</v>
      </c>
      <c r="J106" s="25">
        <v>8</v>
      </c>
      <c r="K106" t="str">
        <f>[4]Objects!$P$55</f>
        <v>Drum (Cyclopentadiene)</v>
      </c>
      <c r="L106" s="13">
        <v>3</v>
      </c>
      <c r="M106" s="25" t="str">
        <f>[4]Objects!$I$10</f>
        <v>Drum (Benzene-Toluene-Xylene)</v>
      </c>
      <c r="N106" s="13">
        <v>2</v>
      </c>
      <c r="O106" s="25" t="str">
        <f>[4]Objects!$I$46</f>
        <v>Drum (Light Olefins)</v>
      </c>
      <c r="P106" s="13">
        <v>2</v>
      </c>
      <c r="Q106" s="13" t="str">
        <f>[4]Objects!$G$2</f>
        <v>Platinum Catalyst</v>
      </c>
      <c r="R106" s="13">
        <v>11</v>
      </c>
      <c r="S106" s="13"/>
      <c r="T106" s="13"/>
      <c r="U106" s="13"/>
      <c r="V106" s="13"/>
      <c r="W106" s="13"/>
    </row>
    <row r="107" spans="1:23" ht="15" customHeight="1" x14ac:dyDescent="0.35">
      <c r="A107" s="33" t="str">
        <f>[3]Enums!$A$146</f>
        <v>1.1.2</v>
      </c>
      <c r="B107" s="13">
        <v>5</v>
      </c>
      <c r="C107" s="13" t="s">
        <v>49</v>
      </c>
      <c r="D107" s="13" t="s">
        <v>52</v>
      </c>
      <c r="E107" s="25" t="str">
        <f>[4]Objects!$L$176</f>
        <v>Drum (Light Naphtha)</v>
      </c>
      <c r="F107" s="25">
        <v>64</v>
      </c>
      <c r="G107" s="13" t="str">
        <f>[4]Objects!$G$2</f>
        <v>Platinum Catalyst</v>
      </c>
      <c r="H107" s="13">
        <v>16</v>
      </c>
      <c r="I107" s="13" t="str">
        <f>[4]Objects!$L$138</f>
        <v>Canister (Ethylene)</v>
      </c>
      <c r="J107" s="25">
        <v>32</v>
      </c>
      <c r="K107" t="str">
        <f>[4]Objects!$P$55</f>
        <v>Drum (Cyclopentadiene)</v>
      </c>
      <c r="L107" s="13">
        <v>16</v>
      </c>
      <c r="M107" s="25" t="str">
        <f>[4]Objects!$I$10</f>
        <v>Drum (Benzene-Toluene-Xylene)</v>
      </c>
      <c r="N107" s="13">
        <v>8</v>
      </c>
      <c r="O107" s="25" t="str">
        <f>[4]Objects!$I$46</f>
        <v>Drum (Light Olefins)</v>
      </c>
      <c r="P107" s="13">
        <v>8</v>
      </c>
      <c r="Q107" s="13" t="str">
        <f>[4]Objects!$G$2</f>
        <v>Platinum Catalyst</v>
      </c>
      <c r="R107" s="13">
        <v>15</v>
      </c>
      <c r="S107" s="13"/>
      <c r="T107" s="13"/>
      <c r="U107" s="13"/>
      <c r="V107" s="13"/>
      <c r="W107" s="13"/>
    </row>
    <row r="108" spans="1:23" ht="15" customHeight="1" x14ac:dyDescent="0.35">
      <c r="A108" s="33" t="str">
        <f>[3]Enums!$A$163</f>
        <v>1.4.4</v>
      </c>
      <c r="B108" s="13">
        <v>5</v>
      </c>
      <c r="C108" s="13" t="s">
        <v>49</v>
      </c>
      <c r="D108" s="13" t="s">
        <v>52</v>
      </c>
      <c r="E108" s="216" t="str">
        <f>[4]Objects!$J$210</f>
        <v>Vial (Naphthalene)</v>
      </c>
      <c r="F108" s="216">
        <v>4</v>
      </c>
      <c r="G108" s="13" t="str">
        <f>[4]Objects!$G$4</f>
        <v>Palladium Catalyst</v>
      </c>
      <c r="H108" s="13">
        <v>1</v>
      </c>
      <c r="I108" s="25" t="str">
        <f>[4]Objects!$J$63</f>
        <v>Vial (Benzene-Toluene-Xylene)</v>
      </c>
      <c r="J108" s="13">
        <v>3</v>
      </c>
      <c r="K108" s="25" t="str">
        <f>[4]Objects!$J$178</f>
        <v>Vial (Light Olefins)</v>
      </c>
      <c r="L108" s="13">
        <v>1</v>
      </c>
      <c r="M108" s="13"/>
      <c r="N108" s="13"/>
      <c r="O108" s="13"/>
      <c r="P108" s="13"/>
      <c r="Q108" s="13"/>
      <c r="R108" s="13"/>
      <c r="S108" s="13"/>
      <c r="T108" s="13"/>
      <c r="U108" s="13"/>
      <c r="V108" s="13"/>
      <c r="W108" s="13"/>
    </row>
    <row r="109" spans="1:23" ht="15" customHeight="1" x14ac:dyDescent="0.35">
      <c r="A109" s="33" t="str">
        <f>[3]Enums!$A$163</f>
        <v>1.4.4</v>
      </c>
      <c r="B109" s="13">
        <v>5</v>
      </c>
      <c r="C109" s="13" t="s">
        <v>49</v>
      </c>
      <c r="D109" s="13" t="s">
        <v>52</v>
      </c>
      <c r="E109" s="216" t="str">
        <f>[4]Objects!$J$210</f>
        <v>Vial (Naphthalene)</v>
      </c>
      <c r="F109" s="216">
        <v>16</v>
      </c>
      <c r="G109" s="13" t="str">
        <f>[4]Objects!$G$4</f>
        <v>Palladium Catalyst</v>
      </c>
      <c r="H109" s="13">
        <v>1</v>
      </c>
      <c r="I109" s="25" t="str">
        <f>[4]Objects!$J$63</f>
        <v>Vial (Benzene-Toluene-Xylene)</v>
      </c>
      <c r="J109" s="13">
        <v>12</v>
      </c>
      <c r="K109" s="25" t="str">
        <f>[4]Objects!$J$178</f>
        <v>Vial (Light Olefins)</v>
      </c>
      <c r="L109" s="13">
        <v>4</v>
      </c>
      <c r="M109" s="13"/>
      <c r="N109" s="13"/>
      <c r="O109" s="13"/>
      <c r="P109" s="13"/>
      <c r="Q109" s="13"/>
      <c r="R109" s="13"/>
      <c r="S109" s="13"/>
      <c r="T109" s="13"/>
      <c r="U109" s="13"/>
      <c r="V109" s="13"/>
      <c r="W109" s="13"/>
    </row>
    <row r="110" spans="1:23" ht="15" customHeight="1" x14ac:dyDescent="0.35">
      <c r="A110" s="33" t="str">
        <f>[3]Enums!$A$163</f>
        <v>1.4.4</v>
      </c>
      <c r="B110" s="13">
        <v>5</v>
      </c>
      <c r="C110" s="13" t="s">
        <v>49</v>
      </c>
      <c r="D110" s="13" t="s">
        <v>52</v>
      </c>
      <c r="E110" s="216" t="str">
        <f>[4]Objects!$K$210</f>
        <v>Beaker (Naphthalene)</v>
      </c>
      <c r="F110" s="216">
        <v>1</v>
      </c>
      <c r="G110" s="13" t="str">
        <f>[4]Objects!$G$4</f>
        <v>Palladium Catalyst</v>
      </c>
      <c r="H110" s="13">
        <v>2</v>
      </c>
      <c r="I110" s="25" t="str">
        <f>[4]Objects!$J$63</f>
        <v>Vial (Benzene-Toluene-Xylene)</v>
      </c>
      <c r="J110" s="13">
        <v>48</v>
      </c>
      <c r="K110" s="25" t="str">
        <f>[4]Objects!$J$178</f>
        <v>Vial (Light Olefins)</v>
      </c>
      <c r="L110" s="13">
        <v>16</v>
      </c>
      <c r="M110" s="13" t="str">
        <f>[4]Objects!$G$4</f>
        <v>Palladium Catalyst</v>
      </c>
      <c r="N110" s="13">
        <v>1</v>
      </c>
      <c r="O110" s="13"/>
      <c r="P110" s="13"/>
      <c r="Q110" s="13"/>
      <c r="R110" s="13"/>
      <c r="S110" s="13"/>
      <c r="T110" s="13"/>
      <c r="U110" s="13"/>
      <c r="V110" s="13"/>
      <c r="W110" s="13"/>
    </row>
    <row r="111" spans="1:23" ht="15" customHeight="1" x14ac:dyDescent="0.35">
      <c r="A111" s="33" t="str">
        <f>[3]Enums!$A$163</f>
        <v>1.4.4</v>
      </c>
      <c r="B111" s="13">
        <v>5</v>
      </c>
      <c r="C111" s="13" t="s">
        <v>49</v>
      </c>
      <c r="D111" s="13" t="s">
        <v>52</v>
      </c>
      <c r="E111" s="216" t="str">
        <f>[4]Objects!$K$210</f>
        <v>Beaker (Naphthalene)</v>
      </c>
      <c r="F111" s="216">
        <v>4</v>
      </c>
      <c r="G111" s="13" t="str">
        <f>[4]Objects!$G$4</f>
        <v>Palladium Catalyst</v>
      </c>
      <c r="H111" s="13">
        <v>2</v>
      </c>
      <c r="I111" s="25" t="str">
        <f>[4]Objects!$K$63</f>
        <v>Beaker (Benzene-Toluene-Xylene)</v>
      </c>
      <c r="J111" s="13">
        <v>3</v>
      </c>
      <c r="K111" s="25" t="str">
        <f>[4]Objects!$K$178</f>
        <v>Beaker (Light Olefins)</v>
      </c>
      <c r="L111" s="13">
        <v>1</v>
      </c>
      <c r="M111" s="13" t="str">
        <f>[4]Objects!$G$4</f>
        <v>Palladium Catalyst</v>
      </c>
      <c r="N111" s="13">
        <v>1</v>
      </c>
      <c r="O111" s="13"/>
      <c r="P111" s="13"/>
      <c r="Q111" s="13"/>
      <c r="R111" s="13"/>
      <c r="S111" s="13"/>
      <c r="T111" s="13"/>
      <c r="U111" s="13"/>
      <c r="V111" s="13"/>
      <c r="W111" s="13"/>
    </row>
    <row r="112" spans="1:23" ht="15" customHeight="1" x14ac:dyDescent="0.35">
      <c r="A112" s="33" t="str">
        <f>[3]Enums!$A$163</f>
        <v>1.4.4</v>
      </c>
      <c r="B112" s="13">
        <v>5</v>
      </c>
      <c r="C112" s="13" t="s">
        <v>49</v>
      </c>
      <c r="D112" s="13" t="s">
        <v>52</v>
      </c>
      <c r="E112" s="216" t="str">
        <f>[4]Objects!$K$210</f>
        <v>Beaker (Naphthalene)</v>
      </c>
      <c r="F112" s="216">
        <v>16</v>
      </c>
      <c r="G112" s="13" t="str">
        <f>[4]Objects!$G$4</f>
        <v>Palladium Catalyst</v>
      </c>
      <c r="H112" s="13">
        <v>3</v>
      </c>
      <c r="I112" s="25" t="str">
        <f>[4]Objects!$K$63</f>
        <v>Beaker (Benzene-Toluene-Xylene)</v>
      </c>
      <c r="J112" s="13">
        <v>12</v>
      </c>
      <c r="K112" s="25" t="str">
        <f>[4]Objects!$K$178</f>
        <v>Beaker (Light Olefins)</v>
      </c>
      <c r="L112" s="13">
        <v>4</v>
      </c>
      <c r="M112" s="13" t="str">
        <f>[4]Objects!$G$4</f>
        <v>Palladium Catalyst</v>
      </c>
      <c r="N112" s="13">
        <v>2</v>
      </c>
      <c r="O112" s="13"/>
      <c r="P112" s="13"/>
      <c r="Q112" s="13"/>
      <c r="R112" s="13"/>
      <c r="S112" s="13"/>
      <c r="T112" s="13"/>
      <c r="U112" s="13"/>
      <c r="V112" s="13"/>
      <c r="W112" s="13"/>
    </row>
    <row r="113" spans="1:23" ht="15" customHeight="1" x14ac:dyDescent="0.35">
      <c r="A113" s="33" t="str">
        <f>[3]Enums!$A$163</f>
        <v>1.4.4</v>
      </c>
      <c r="B113" s="13">
        <v>5</v>
      </c>
      <c r="C113" s="13" t="s">
        <v>49</v>
      </c>
      <c r="D113" s="13" t="s">
        <v>52</v>
      </c>
      <c r="E113" s="216" t="str">
        <f>[4]Objects!$L$210</f>
        <v>Drum (Naphthalene)</v>
      </c>
      <c r="F113" s="216">
        <v>1</v>
      </c>
      <c r="G113" s="13" t="str">
        <f>[4]Objects!$G$4</f>
        <v>Palladium Catalyst</v>
      </c>
      <c r="H113" s="13">
        <v>4</v>
      </c>
      <c r="I113" s="25" t="str">
        <f>[4]Objects!$K$63</f>
        <v>Beaker (Benzene-Toluene-Xylene)</v>
      </c>
      <c r="J113" s="13">
        <v>48</v>
      </c>
      <c r="K113" s="25" t="str">
        <f>[4]Objects!$K$178</f>
        <v>Beaker (Light Olefins)</v>
      </c>
      <c r="L113" s="13">
        <v>16</v>
      </c>
      <c r="M113" s="13" t="str">
        <f>[4]Objects!$G$4</f>
        <v>Palladium Catalyst</v>
      </c>
      <c r="N113" s="13">
        <v>3</v>
      </c>
      <c r="O113" s="13"/>
      <c r="P113" s="13"/>
      <c r="Q113" s="13"/>
      <c r="R113" s="13"/>
      <c r="S113" s="13"/>
      <c r="T113" s="13"/>
      <c r="U113" s="13"/>
      <c r="V113" s="13"/>
      <c r="W113" s="13"/>
    </row>
    <row r="114" spans="1:23" ht="15" customHeight="1" x14ac:dyDescent="0.35">
      <c r="A114" s="33" t="str">
        <f>[3]Enums!$A$163</f>
        <v>1.4.4</v>
      </c>
      <c r="B114" s="13">
        <v>5</v>
      </c>
      <c r="C114" s="13" t="s">
        <v>49</v>
      </c>
      <c r="D114" s="13" t="s">
        <v>52</v>
      </c>
      <c r="E114" s="216" t="str">
        <f>[4]Objects!$L$210</f>
        <v>Drum (Naphthalene)</v>
      </c>
      <c r="F114" s="216">
        <v>4</v>
      </c>
      <c r="G114" s="13" t="str">
        <f>[4]Objects!$G$4</f>
        <v>Palladium Catalyst</v>
      </c>
      <c r="H114" s="13">
        <v>5</v>
      </c>
      <c r="I114" s="25" t="str">
        <f>[4]Objects!$L$63</f>
        <v>Drum (Benzene-Toluene-Xylene)</v>
      </c>
      <c r="J114" s="13">
        <v>3</v>
      </c>
      <c r="K114" s="25" t="str">
        <f>[4]Objects!$L$178</f>
        <v>Drum (Light Olefins)</v>
      </c>
      <c r="L114" s="13">
        <v>1</v>
      </c>
      <c r="M114" s="13" t="str">
        <f>[4]Objects!$G$4</f>
        <v>Palladium Catalyst</v>
      </c>
      <c r="N114" s="13">
        <v>4</v>
      </c>
      <c r="O114" s="13"/>
      <c r="P114" s="13"/>
      <c r="Q114" s="13"/>
      <c r="R114" s="13"/>
      <c r="S114" s="13"/>
      <c r="T114" s="13"/>
      <c r="U114" s="13"/>
      <c r="V114" s="13"/>
      <c r="W114" s="13"/>
    </row>
    <row r="115" spans="1:23" ht="15" customHeight="1" x14ac:dyDescent="0.35">
      <c r="A115" s="33" t="str">
        <f>[3]Enums!$A$163</f>
        <v>1.4.4</v>
      </c>
      <c r="B115" s="13">
        <v>5</v>
      </c>
      <c r="C115" s="13" t="s">
        <v>49</v>
      </c>
      <c r="D115" s="13" t="s">
        <v>52</v>
      </c>
      <c r="E115" s="216" t="str">
        <f>[4]Objects!$L$210</f>
        <v>Drum (Naphthalene)</v>
      </c>
      <c r="F115" s="216">
        <v>16</v>
      </c>
      <c r="G115" s="13" t="str">
        <f>[4]Objects!$G$4</f>
        <v>Palladium Catalyst</v>
      </c>
      <c r="H115" s="13">
        <v>6</v>
      </c>
      <c r="I115" s="25" t="str">
        <f>[4]Objects!$L$63</f>
        <v>Drum (Benzene-Toluene-Xylene)</v>
      </c>
      <c r="J115" s="13">
        <v>12</v>
      </c>
      <c r="K115" s="25" t="str">
        <f>[4]Objects!$L$178</f>
        <v>Drum (Light Olefins)</v>
      </c>
      <c r="L115" s="13">
        <v>4</v>
      </c>
      <c r="M115" s="13" t="str">
        <f>[4]Objects!$G$4</f>
        <v>Palladium Catalyst</v>
      </c>
      <c r="N115" s="13">
        <v>5</v>
      </c>
      <c r="O115" s="13"/>
      <c r="P115" s="13"/>
      <c r="Q115" s="13"/>
      <c r="R115" s="13"/>
      <c r="S115" s="13"/>
      <c r="T115" s="13"/>
      <c r="U115" s="13"/>
      <c r="V115" s="13"/>
      <c r="W115" s="13"/>
    </row>
    <row r="116" spans="1:23" ht="15" customHeight="1" x14ac:dyDescent="0.35">
      <c r="A116" s="33" t="str">
        <f>[3]Enums!$A$163</f>
        <v>1.4.4</v>
      </c>
      <c r="B116" s="13">
        <v>5</v>
      </c>
      <c r="C116" s="13" t="s">
        <v>49</v>
      </c>
      <c r="D116" s="13" t="s">
        <v>52</v>
      </c>
      <c r="E116" s="216" t="str">
        <f>[4]Objects!$L$210</f>
        <v>Drum (Naphthalene)</v>
      </c>
      <c r="F116" s="216">
        <v>64</v>
      </c>
      <c r="G116" s="13" t="str">
        <f>[4]Objects!$G$4</f>
        <v>Palladium Catalyst</v>
      </c>
      <c r="H116" s="13">
        <v>8</v>
      </c>
      <c r="I116" s="25" t="str">
        <f>[4]Objects!$L$63</f>
        <v>Drum (Benzene-Toluene-Xylene)</v>
      </c>
      <c r="J116" s="13">
        <v>48</v>
      </c>
      <c r="K116" s="25" t="str">
        <f>[4]Objects!$L$178</f>
        <v>Drum (Light Olefins)</v>
      </c>
      <c r="L116" s="13">
        <v>16</v>
      </c>
      <c r="M116" s="13" t="str">
        <f>[4]Objects!$G$4</f>
        <v>Palladium Catalyst</v>
      </c>
      <c r="N116" s="13">
        <v>7</v>
      </c>
      <c r="O116" s="13"/>
      <c r="P116" s="13"/>
      <c r="Q116" s="13"/>
      <c r="R116" s="13"/>
      <c r="S116" s="13"/>
      <c r="T116" s="13"/>
      <c r="U116" s="13"/>
      <c r="V116" s="13"/>
      <c r="W116" s="13"/>
    </row>
    <row r="117" spans="1:23" ht="15" customHeight="1" x14ac:dyDescent="0.35">
      <c r="A117" s="33" t="str">
        <f>[3]Enums!$A$163</f>
        <v>1.4.4</v>
      </c>
      <c r="B117" s="13">
        <v>5</v>
      </c>
      <c r="C117" s="13" t="s">
        <v>49</v>
      </c>
      <c r="D117" s="13" t="s">
        <v>52</v>
      </c>
      <c r="E117" s="216" t="str">
        <f>[4]Objects!$N$71</f>
        <v>Vial (Heavy Naphthenes)</v>
      </c>
      <c r="F117" s="216">
        <v>4</v>
      </c>
      <c r="G117" s="13" t="str">
        <f>[4]Objects!$G$4</f>
        <v>Palladium Catalyst</v>
      </c>
      <c r="H117" s="13">
        <v>1</v>
      </c>
      <c r="I117" s="13" t="str">
        <f>[4]Objects!$J$70</f>
        <v>Vial (Butadiene)</v>
      </c>
      <c r="J117" s="25">
        <v>3</v>
      </c>
      <c r="K117" t="str">
        <f>[4]Objects!$N$58</f>
        <v>Vial (Dicyclopentadiene)</v>
      </c>
      <c r="L117" s="13">
        <v>1</v>
      </c>
      <c r="M117" s="13"/>
      <c r="N117" s="13"/>
      <c r="O117" s="13"/>
      <c r="P117" s="13"/>
      <c r="Q117" s="13"/>
      <c r="R117" s="13"/>
      <c r="S117" s="13"/>
      <c r="T117" s="13"/>
      <c r="U117" s="13"/>
      <c r="V117" s="13"/>
      <c r="W117" s="13"/>
    </row>
    <row r="118" spans="1:23" ht="15" customHeight="1" x14ac:dyDescent="0.35">
      <c r="A118" s="33" t="str">
        <f>[3]Enums!$A$163</f>
        <v>1.4.4</v>
      </c>
      <c r="B118" s="13">
        <v>5</v>
      </c>
      <c r="C118" s="13" t="s">
        <v>49</v>
      </c>
      <c r="D118" s="13" t="s">
        <v>52</v>
      </c>
      <c r="E118" s="216" t="str">
        <f>[4]Objects!$N$71</f>
        <v>Vial (Heavy Naphthenes)</v>
      </c>
      <c r="F118" s="216">
        <v>16</v>
      </c>
      <c r="G118" s="13" t="str">
        <f>[4]Objects!$G$4</f>
        <v>Palladium Catalyst</v>
      </c>
      <c r="H118" s="13">
        <v>1</v>
      </c>
      <c r="I118" s="13" t="str">
        <f>[4]Objects!$J$70</f>
        <v>Vial (Butadiene)</v>
      </c>
      <c r="J118" s="25">
        <v>12</v>
      </c>
      <c r="K118" t="str">
        <f>[4]Objects!$N$58</f>
        <v>Vial (Dicyclopentadiene)</v>
      </c>
      <c r="L118" s="13">
        <v>4</v>
      </c>
      <c r="M118" s="13"/>
      <c r="N118" s="13"/>
      <c r="Q118" s="13"/>
      <c r="R118" s="13"/>
      <c r="S118" s="13"/>
      <c r="T118" s="13"/>
      <c r="U118" s="13"/>
      <c r="V118" s="13"/>
      <c r="W118" s="13"/>
    </row>
    <row r="119" spans="1:23" ht="15" customHeight="1" x14ac:dyDescent="0.35">
      <c r="A119" s="33" t="str">
        <f>[3]Enums!$A$163</f>
        <v>1.4.4</v>
      </c>
      <c r="B119" s="13">
        <v>5</v>
      </c>
      <c r="C119" s="13" t="s">
        <v>49</v>
      </c>
      <c r="D119" s="13" t="s">
        <v>52</v>
      </c>
      <c r="E119" s="216" t="str">
        <f>[4]Objects!$O$71</f>
        <v>Beaker (Heavy Naphthenes)</v>
      </c>
      <c r="F119" s="216">
        <v>1</v>
      </c>
      <c r="G119" s="13" t="str">
        <f>[4]Objects!$G$4</f>
        <v>Palladium Catalyst</v>
      </c>
      <c r="H119" s="13">
        <v>2</v>
      </c>
      <c r="I119" s="13" t="str">
        <f>[4]Objects!$J$70</f>
        <v>Vial (Butadiene)</v>
      </c>
      <c r="J119" s="25">
        <v>48</v>
      </c>
      <c r="K119" t="str">
        <f>[4]Objects!$N$58</f>
        <v>Vial (Dicyclopentadiene)</v>
      </c>
      <c r="L119" s="13">
        <v>16</v>
      </c>
      <c r="M119" s="13" t="str">
        <f>[4]Objects!$G$4</f>
        <v>Palladium Catalyst</v>
      </c>
      <c r="N119" s="13">
        <v>1</v>
      </c>
      <c r="Q119" s="13"/>
      <c r="R119" s="13"/>
      <c r="S119" s="13"/>
      <c r="T119" s="13"/>
      <c r="U119" s="13"/>
      <c r="V119" s="13"/>
      <c r="W119" s="13"/>
    </row>
    <row r="120" spans="1:23" ht="15" customHeight="1" x14ac:dyDescent="0.35">
      <c r="A120" s="33" t="str">
        <f>[3]Enums!$A$163</f>
        <v>1.4.4</v>
      </c>
      <c r="B120" s="13">
        <v>5</v>
      </c>
      <c r="C120" s="13" t="s">
        <v>49</v>
      </c>
      <c r="D120" s="13" t="s">
        <v>52</v>
      </c>
      <c r="E120" s="216" t="str">
        <f>[4]Objects!$O$71</f>
        <v>Beaker (Heavy Naphthenes)</v>
      </c>
      <c r="F120" s="216">
        <v>4</v>
      </c>
      <c r="G120" s="13" t="str">
        <f>[4]Objects!$G$4</f>
        <v>Palladium Catalyst</v>
      </c>
      <c r="H120" s="13">
        <v>2</v>
      </c>
      <c r="I120" s="13" t="str">
        <f>[4]Objects!$K$70</f>
        <v>Beaker (Butadiene)</v>
      </c>
      <c r="J120" s="25">
        <v>3</v>
      </c>
      <c r="K120" t="str">
        <f>[4]Objects!$O$58</f>
        <v>Beaker (Dicyclopentadiene)</v>
      </c>
      <c r="L120" s="13">
        <v>1</v>
      </c>
      <c r="M120" s="13" t="str">
        <f>[4]Objects!$G$4</f>
        <v>Palladium Catalyst</v>
      </c>
      <c r="N120" s="13">
        <v>1</v>
      </c>
      <c r="Q120" s="13"/>
      <c r="R120" s="13"/>
      <c r="S120" s="13"/>
      <c r="T120" s="13"/>
      <c r="U120" s="13"/>
      <c r="V120" s="13"/>
      <c r="W120" s="13"/>
    </row>
    <row r="121" spans="1:23" ht="15" customHeight="1" x14ac:dyDescent="0.35">
      <c r="A121" s="33" t="str">
        <f>[3]Enums!$A$163</f>
        <v>1.4.4</v>
      </c>
      <c r="B121" s="13">
        <v>5</v>
      </c>
      <c r="C121" s="13" t="s">
        <v>49</v>
      </c>
      <c r="D121" s="13" t="s">
        <v>52</v>
      </c>
      <c r="E121" s="216" t="str">
        <f>[4]Objects!$O$71</f>
        <v>Beaker (Heavy Naphthenes)</v>
      </c>
      <c r="F121" s="216">
        <v>16</v>
      </c>
      <c r="G121" s="13" t="str">
        <f>[4]Objects!$G$4</f>
        <v>Palladium Catalyst</v>
      </c>
      <c r="H121" s="13">
        <v>3</v>
      </c>
      <c r="I121" s="13" t="str">
        <f>[4]Objects!$K$70</f>
        <v>Beaker (Butadiene)</v>
      </c>
      <c r="J121" s="25">
        <v>12</v>
      </c>
      <c r="K121" t="str">
        <f>[4]Objects!$O$58</f>
        <v>Beaker (Dicyclopentadiene)</v>
      </c>
      <c r="L121" s="13">
        <v>4</v>
      </c>
      <c r="M121" s="13" t="str">
        <f>[4]Objects!$G$4</f>
        <v>Palladium Catalyst</v>
      </c>
      <c r="N121" s="13">
        <v>2</v>
      </c>
      <c r="Q121" s="13"/>
      <c r="R121" s="13"/>
      <c r="S121" s="13"/>
      <c r="T121" s="13"/>
      <c r="U121" s="13"/>
      <c r="V121" s="13"/>
      <c r="W121" s="13"/>
    </row>
    <row r="122" spans="1:23" ht="15" customHeight="1" x14ac:dyDescent="0.35">
      <c r="A122" s="33" t="str">
        <f>[3]Enums!$A$163</f>
        <v>1.4.4</v>
      </c>
      <c r="B122" s="13">
        <v>5</v>
      </c>
      <c r="C122" s="13" t="s">
        <v>49</v>
      </c>
      <c r="D122" s="13" t="s">
        <v>52</v>
      </c>
      <c r="E122" s="216" t="str">
        <f>[4]Objects!$P$71</f>
        <v>Drum (Heavy Naphthenes)</v>
      </c>
      <c r="F122" s="216">
        <v>1</v>
      </c>
      <c r="G122" s="13" t="str">
        <f>[4]Objects!$G$4</f>
        <v>Palladium Catalyst</v>
      </c>
      <c r="H122" s="13">
        <v>4</v>
      </c>
      <c r="I122" s="13" t="str">
        <f>[4]Objects!$K$70</f>
        <v>Beaker (Butadiene)</v>
      </c>
      <c r="J122" s="25">
        <v>48</v>
      </c>
      <c r="K122" t="str">
        <f>[4]Objects!$O$58</f>
        <v>Beaker (Dicyclopentadiene)</v>
      </c>
      <c r="L122" s="13">
        <v>16</v>
      </c>
      <c r="M122" s="13" t="str">
        <f>[4]Objects!$G$4</f>
        <v>Palladium Catalyst</v>
      </c>
      <c r="N122" s="13">
        <v>3</v>
      </c>
      <c r="Q122" s="13"/>
      <c r="R122" s="13"/>
      <c r="S122" s="13"/>
      <c r="T122" s="13"/>
      <c r="U122" s="13"/>
      <c r="V122" s="13"/>
      <c r="W122" s="13"/>
    </row>
    <row r="123" spans="1:23" ht="15" customHeight="1" x14ac:dyDescent="0.35">
      <c r="A123" s="33" t="str">
        <f>[3]Enums!$A$163</f>
        <v>1.4.4</v>
      </c>
      <c r="B123" s="13">
        <v>5</v>
      </c>
      <c r="C123" s="13" t="s">
        <v>49</v>
      </c>
      <c r="D123" s="13" t="s">
        <v>52</v>
      </c>
      <c r="E123" s="216" t="str">
        <f>[4]Objects!$P$71</f>
        <v>Drum (Heavy Naphthenes)</v>
      </c>
      <c r="F123" s="216">
        <v>4</v>
      </c>
      <c r="G123" s="13" t="str">
        <f>[4]Objects!$G$4</f>
        <v>Palladium Catalyst</v>
      </c>
      <c r="H123" s="13">
        <v>5</v>
      </c>
      <c r="I123" s="13" t="str">
        <f>[4]Objects!$L$70</f>
        <v>Drum (Butadiene)</v>
      </c>
      <c r="J123" s="25">
        <v>3</v>
      </c>
      <c r="K123" t="str">
        <f>[4]Objects!$P$58</f>
        <v>Drum (Dicyclopentadiene)</v>
      </c>
      <c r="L123" s="13">
        <v>1</v>
      </c>
      <c r="M123" s="13" t="str">
        <f>[4]Objects!$G$4</f>
        <v>Palladium Catalyst</v>
      </c>
      <c r="N123" s="13">
        <v>4</v>
      </c>
      <c r="Q123" s="13"/>
      <c r="R123" s="13"/>
      <c r="S123" s="13"/>
      <c r="T123" s="13"/>
      <c r="U123" s="13"/>
      <c r="V123" s="13"/>
      <c r="W123" s="13"/>
    </row>
    <row r="124" spans="1:23" ht="15" customHeight="1" x14ac:dyDescent="0.35">
      <c r="A124" s="33" t="str">
        <f>[3]Enums!$A$163</f>
        <v>1.4.4</v>
      </c>
      <c r="B124" s="13">
        <v>5</v>
      </c>
      <c r="C124" s="13" t="s">
        <v>49</v>
      </c>
      <c r="D124" s="13" t="s">
        <v>52</v>
      </c>
      <c r="E124" s="216" t="str">
        <f>[4]Objects!$P$71</f>
        <v>Drum (Heavy Naphthenes)</v>
      </c>
      <c r="F124" s="216">
        <v>16</v>
      </c>
      <c r="G124" s="13" t="str">
        <f>[4]Objects!$G$4</f>
        <v>Palladium Catalyst</v>
      </c>
      <c r="H124" s="13">
        <v>6</v>
      </c>
      <c r="I124" s="13" t="str">
        <f>[4]Objects!$L$70</f>
        <v>Drum (Butadiene)</v>
      </c>
      <c r="J124" s="25">
        <v>12</v>
      </c>
      <c r="K124" t="str">
        <f>[4]Objects!$P$58</f>
        <v>Drum (Dicyclopentadiene)</v>
      </c>
      <c r="L124" s="13">
        <v>4</v>
      </c>
      <c r="M124" s="13" t="str">
        <f>[4]Objects!$G$4</f>
        <v>Palladium Catalyst</v>
      </c>
      <c r="N124" s="13">
        <v>5</v>
      </c>
      <c r="Q124" s="13"/>
      <c r="R124" s="13"/>
      <c r="S124" s="13"/>
      <c r="T124" s="13"/>
      <c r="U124" s="13"/>
      <c r="V124" s="13"/>
      <c r="W124" s="13"/>
    </row>
    <row r="125" spans="1:23" ht="15" customHeight="1" x14ac:dyDescent="0.35">
      <c r="A125" s="33" t="str">
        <f>[3]Enums!$A$163</f>
        <v>1.4.4</v>
      </c>
      <c r="B125" s="13">
        <v>5</v>
      </c>
      <c r="C125" s="13" t="s">
        <v>49</v>
      </c>
      <c r="D125" s="13" t="s">
        <v>52</v>
      </c>
      <c r="E125" s="216" t="str">
        <f>[4]Objects!$P$71</f>
        <v>Drum (Heavy Naphthenes)</v>
      </c>
      <c r="F125" s="216">
        <v>64</v>
      </c>
      <c r="G125" s="13" t="str">
        <f>[4]Objects!$G$4</f>
        <v>Palladium Catalyst</v>
      </c>
      <c r="H125" s="13">
        <v>8</v>
      </c>
      <c r="I125" s="13" t="str">
        <f>[4]Objects!$L$70</f>
        <v>Drum (Butadiene)</v>
      </c>
      <c r="J125" s="25">
        <v>48</v>
      </c>
      <c r="K125" t="str">
        <f>[4]Objects!$P$58</f>
        <v>Drum (Dicyclopentadiene)</v>
      </c>
      <c r="L125" s="13">
        <v>16</v>
      </c>
      <c r="M125" s="13" t="str">
        <f>[4]Objects!$G$4</f>
        <v>Palladium Catalyst</v>
      </c>
      <c r="N125" s="13">
        <v>7</v>
      </c>
      <c r="Q125" s="13"/>
      <c r="R125" s="13"/>
      <c r="S125" s="13"/>
      <c r="T125" s="13"/>
      <c r="U125" s="13"/>
      <c r="V125" s="13"/>
      <c r="W125" s="13"/>
    </row>
    <row r="126" spans="1:23" ht="15" customHeight="1" x14ac:dyDescent="0.35">
      <c r="A126" s="33" t="str">
        <f>[3]Enums!$A$163</f>
        <v>1.4.4</v>
      </c>
      <c r="B126" s="13">
        <v>5</v>
      </c>
      <c r="C126" s="13" t="s">
        <v>49</v>
      </c>
      <c r="D126" s="13" t="s">
        <v>52</v>
      </c>
      <c r="E126" s="216" t="str">
        <f>[4]Objects!$J$210</f>
        <v>Vial (Naphthalene)</v>
      </c>
      <c r="F126" s="216">
        <v>4</v>
      </c>
      <c r="G126" s="13" t="str">
        <f>[4]Objects!$G$2</f>
        <v>Platinum Catalyst</v>
      </c>
      <c r="H126" s="13">
        <v>1</v>
      </c>
      <c r="I126" s="25" t="str">
        <f>[4]Objects!$J$63</f>
        <v>Vial (Benzene-Toluene-Xylene)</v>
      </c>
      <c r="J126" s="13">
        <v>3</v>
      </c>
      <c r="K126" s="25" t="str">
        <f>[4]Objects!$J$178</f>
        <v>Vial (Light Olefins)</v>
      </c>
      <c r="L126" s="13">
        <v>1</v>
      </c>
      <c r="M126" s="13"/>
      <c r="N126" s="13"/>
      <c r="O126" s="13"/>
      <c r="P126" s="13"/>
      <c r="Q126" s="13"/>
      <c r="R126" s="13"/>
      <c r="S126" s="13"/>
      <c r="T126" s="13"/>
      <c r="U126" s="13"/>
      <c r="V126" s="13"/>
      <c r="W126" s="13"/>
    </row>
    <row r="127" spans="1:23" ht="15" customHeight="1" x14ac:dyDescent="0.35">
      <c r="A127" s="33" t="str">
        <f>[3]Enums!$A$163</f>
        <v>1.4.4</v>
      </c>
      <c r="B127" s="13">
        <v>5</v>
      </c>
      <c r="C127" s="13" t="s">
        <v>49</v>
      </c>
      <c r="D127" s="13" t="s">
        <v>52</v>
      </c>
      <c r="E127" s="216" t="str">
        <f>[4]Objects!$J$210</f>
        <v>Vial (Naphthalene)</v>
      </c>
      <c r="F127" s="216">
        <v>16</v>
      </c>
      <c r="G127" s="13" t="str">
        <f>[4]Objects!$G$2</f>
        <v>Platinum Catalyst</v>
      </c>
      <c r="H127" s="13">
        <v>1</v>
      </c>
      <c r="I127" s="25" t="str">
        <f>[4]Objects!$J$63</f>
        <v>Vial (Benzene-Toluene-Xylene)</v>
      </c>
      <c r="J127" s="13">
        <v>12</v>
      </c>
      <c r="K127" s="25" t="str">
        <f>[4]Objects!$J$178</f>
        <v>Vial (Light Olefins)</v>
      </c>
      <c r="L127" s="13">
        <v>4</v>
      </c>
      <c r="M127" s="13"/>
      <c r="N127" s="13"/>
      <c r="O127" s="13"/>
      <c r="P127" s="13"/>
      <c r="Q127" s="13"/>
      <c r="R127" s="13"/>
      <c r="S127" s="13"/>
      <c r="T127" s="13"/>
      <c r="U127" s="13"/>
      <c r="V127" s="13"/>
      <c r="W127" s="13"/>
    </row>
    <row r="128" spans="1:23" ht="15" customHeight="1" x14ac:dyDescent="0.35">
      <c r="A128" s="33" t="str">
        <f>[3]Enums!$A$163</f>
        <v>1.4.4</v>
      </c>
      <c r="B128" s="13">
        <v>5</v>
      </c>
      <c r="C128" s="13" t="s">
        <v>49</v>
      </c>
      <c r="D128" s="13" t="s">
        <v>52</v>
      </c>
      <c r="E128" s="216" t="str">
        <f>[4]Objects!$K$210</f>
        <v>Beaker (Naphthalene)</v>
      </c>
      <c r="F128" s="216">
        <v>1</v>
      </c>
      <c r="G128" s="13" t="str">
        <f>[4]Objects!$G$2</f>
        <v>Platinum Catalyst</v>
      </c>
      <c r="H128" s="13">
        <v>2</v>
      </c>
      <c r="I128" s="25" t="str">
        <f>[4]Objects!$J$63</f>
        <v>Vial (Benzene-Toluene-Xylene)</v>
      </c>
      <c r="J128" s="13">
        <v>48</v>
      </c>
      <c r="K128" s="25" t="str">
        <f>[4]Objects!$J$178</f>
        <v>Vial (Light Olefins)</v>
      </c>
      <c r="L128" s="13">
        <v>16</v>
      </c>
      <c r="M128" s="13" t="str">
        <f>[4]Objects!$G$2</f>
        <v>Platinum Catalyst</v>
      </c>
      <c r="N128" s="13">
        <v>1</v>
      </c>
      <c r="O128" s="13"/>
      <c r="P128" s="13"/>
      <c r="Q128" s="13"/>
      <c r="R128" s="13"/>
      <c r="S128" s="13"/>
      <c r="T128" s="13"/>
      <c r="U128" s="13"/>
      <c r="V128" s="13"/>
      <c r="W128" s="13"/>
    </row>
    <row r="129" spans="1:23" ht="15" customHeight="1" x14ac:dyDescent="0.35">
      <c r="A129" s="33" t="str">
        <f>[3]Enums!$A$163</f>
        <v>1.4.4</v>
      </c>
      <c r="B129" s="13">
        <v>5</v>
      </c>
      <c r="C129" s="13" t="s">
        <v>49</v>
      </c>
      <c r="D129" s="13" t="s">
        <v>52</v>
      </c>
      <c r="E129" s="216" t="str">
        <f>[4]Objects!$K$210</f>
        <v>Beaker (Naphthalene)</v>
      </c>
      <c r="F129" s="216">
        <v>4</v>
      </c>
      <c r="G129" s="13" t="str">
        <f>[4]Objects!$G$2</f>
        <v>Platinum Catalyst</v>
      </c>
      <c r="H129" s="13">
        <v>2</v>
      </c>
      <c r="I129" s="25" t="str">
        <f>[4]Objects!$K$63</f>
        <v>Beaker (Benzene-Toluene-Xylene)</v>
      </c>
      <c r="J129" s="13">
        <v>3</v>
      </c>
      <c r="K129" s="25" t="str">
        <f>[4]Objects!$K$178</f>
        <v>Beaker (Light Olefins)</v>
      </c>
      <c r="L129" s="13">
        <v>1</v>
      </c>
      <c r="M129" s="13" t="str">
        <f>[4]Objects!$G$2</f>
        <v>Platinum Catalyst</v>
      </c>
      <c r="N129" s="13">
        <v>1</v>
      </c>
      <c r="O129" s="13"/>
      <c r="P129" s="13"/>
      <c r="Q129" s="13"/>
      <c r="R129" s="13"/>
      <c r="S129" s="13"/>
      <c r="T129" s="13"/>
      <c r="U129" s="13"/>
      <c r="V129" s="13"/>
      <c r="W129" s="13"/>
    </row>
    <row r="130" spans="1:23" ht="15" customHeight="1" x14ac:dyDescent="0.35">
      <c r="A130" s="33" t="str">
        <f>[3]Enums!$A$163</f>
        <v>1.4.4</v>
      </c>
      <c r="B130" s="13">
        <v>5</v>
      </c>
      <c r="C130" s="13" t="s">
        <v>49</v>
      </c>
      <c r="D130" s="13" t="s">
        <v>52</v>
      </c>
      <c r="E130" s="216" t="str">
        <f>[4]Objects!$K$210</f>
        <v>Beaker (Naphthalene)</v>
      </c>
      <c r="F130" s="216">
        <v>16</v>
      </c>
      <c r="G130" s="13" t="str">
        <f>[4]Objects!$G$2</f>
        <v>Platinum Catalyst</v>
      </c>
      <c r="H130" s="13">
        <v>3</v>
      </c>
      <c r="I130" s="25" t="str">
        <f>[4]Objects!$K$63</f>
        <v>Beaker (Benzene-Toluene-Xylene)</v>
      </c>
      <c r="J130" s="13">
        <v>12</v>
      </c>
      <c r="K130" s="25" t="str">
        <f>[4]Objects!$K$178</f>
        <v>Beaker (Light Olefins)</v>
      </c>
      <c r="L130" s="13">
        <v>4</v>
      </c>
      <c r="M130" s="13" t="str">
        <f>[4]Objects!$G$2</f>
        <v>Platinum Catalyst</v>
      </c>
      <c r="N130" s="13">
        <v>2</v>
      </c>
      <c r="O130" s="13"/>
      <c r="P130" s="13"/>
      <c r="Q130" s="13"/>
      <c r="R130" s="13"/>
      <c r="S130" s="13"/>
      <c r="T130" s="13"/>
      <c r="U130" s="13"/>
      <c r="V130" s="13"/>
      <c r="W130" s="13"/>
    </row>
    <row r="131" spans="1:23" ht="15" customHeight="1" x14ac:dyDescent="0.35">
      <c r="A131" s="33" t="str">
        <f>[3]Enums!$A$163</f>
        <v>1.4.4</v>
      </c>
      <c r="B131" s="13">
        <v>5</v>
      </c>
      <c r="C131" s="13" t="s">
        <v>49</v>
      </c>
      <c r="D131" s="13" t="s">
        <v>52</v>
      </c>
      <c r="E131" s="216" t="str">
        <f>[4]Objects!$L$210</f>
        <v>Drum (Naphthalene)</v>
      </c>
      <c r="F131" s="216">
        <v>1</v>
      </c>
      <c r="G131" s="13" t="str">
        <f>[4]Objects!$G$2</f>
        <v>Platinum Catalyst</v>
      </c>
      <c r="H131" s="13">
        <v>4</v>
      </c>
      <c r="I131" s="25" t="str">
        <f>[4]Objects!$K$63</f>
        <v>Beaker (Benzene-Toluene-Xylene)</v>
      </c>
      <c r="J131" s="13">
        <v>48</v>
      </c>
      <c r="K131" s="25" t="str">
        <f>[4]Objects!$K$178</f>
        <v>Beaker (Light Olefins)</v>
      </c>
      <c r="L131" s="13">
        <v>16</v>
      </c>
      <c r="M131" s="13" t="str">
        <f>[4]Objects!$G$2</f>
        <v>Platinum Catalyst</v>
      </c>
      <c r="N131" s="13">
        <v>3</v>
      </c>
      <c r="O131" s="13"/>
      <c r="P131" s="13"/>
      <c r="Q131" s="13"/>
      <c r="R131" s="13"/>
      <c r="S131" s="13"/>
      <c r="T131" s="13"/>
      <c r="U131" s="13"/>
      <c r="V131" s="13"/>
      <c r="W131" s="13"/>
    </row>
    <row r="132" spans="1:23" ht="15" customHeight="1" x14ac:dyDescent="0.35">
      <c r="A132" s="33" t="str">
        <f>[3]Enums!$A$163</f>
        <v>1.4.4</v>
      </c>
      <c r="B132" s="13">
        <v>5</v>
      </c>
      <c r="C132" s="13" t="s">
        <v>49</v>
      </c>
      <c r="D132" s="13" t="s">
        <v>52</v>
      </c>
      <c r="E132" s="216" t="str">
        <f>[4]Objects!$L$210</f>
        <v>Drum (Naphthalene)</v>
      </c>
      <c r="F132" s="216">
        <v>4</v>
      </c>
      <c r="G132" s="13" t="str">
        <f>[4]Objects!$G$2</f>
        <v>Platinum Catalyst</v>
      </c>
      <c r="H132" s="13">
        <v>5</v>
      </c>
      <c r="I132" s="25" t="str">
        <f>[4]Objects!$L$63</f>
        <v>Drum (Benzene-Toluene-Xylene)</v>
      </c>
      <c r="J132" s="13">
        <v>3</v>
      </c>
      <c r="K132" s="25" t="str">
        <f>[4]Objects!$L$178</f>
        <v>Drum (Light Olefins)</v>
      </c>
      <c r="L132" s="13">
        <v>1</v>
      </c>
      <c r="M132" s="13" t="str">
        <f>[4]Objects!$G$2</f>
        <v>Platinum Catalyst</v>
      </c>
      <c r="N132" s="13">
        <v>4</v>
      </c>
      <c r="O132" s="13"/>
      <c r="P132" s="13"/>
      <c r="Q132" s="13"/>
      <c r="R132" s="13"/>
      <c r="S132" s="13"/>
      <c r="T132" s="13"/>
      <c r="U132" s="13"/>
      <c r="V132" s="13"/>
      <c r="W132" s="13"/>
    </row>
    <row r="133" spans="1:23" ht="15" customHeight="1" x14ac:dyDescent="0.35">
      <c r="A133" s="33" t="str">
        <f>[3]Enums!$A$163</f>
        <v>1.4.4</v>
      </c>
      <c r="B133" s="13">
        <v>5</v>
      </c>
      <c r="C133" s="13" t="s">
        <v>49</v>
      </c>
      <c r="D133" s="13" t="s">
        <v>52</v>
      </c>
      <c r="E133" s="216" t="str">
        <f>[4]Objects!$L$210</f>
        <v>Drum (Naphthalene)</v>
      </c>
      <c r="F133" s="216">
        <v>16</v>
      </c>
      <c r="G133" s="13" t="str">
        <f>[4]Objects!$G$2</f>
        <v>Platinum Catalyst</v>
      </c>
      <c r="H133" s="13">
        <v>6</v>
      </c>
      <c r="I133" s="25" t="str">
        <f>[4]Objects!$L$63</f>
        <v>Drum (Benzene-Toluene-Xylene)</v>
      </c>
      <c r="J133" s="13">
        <v>12</v>
      </c>
      <c r="K133" s="25" t="str">
        <f>[4]Objects!$L$178</f>
        <v>Drum (Light Olefins)</v>
      </c>
      <c r="L133" s="13">
        <v>4</v>
      </c>
      <c r="M133" s="13" t="str">
        <f>[4]Objects!$G$2</f>
        <v>Platinum Catalyst</v>
      </c>
      <c r="N133" s="13">
        <v>5</v>
      </c>
      <c r="O133" s="13"/>
      <c r="P133" s="13"/>
      <c r="Q133" s="13"/>
      <c r="R133" s="13"/>
      <c r="S133" s="13"/>
      <c r="T133" s="13"/>
      <c r="U133" s="13"/>
      <c r="V133" s="13"/>
      <c r="W133" s="13"/>
    </row>
    <row r="134" spans="1:23" ht="15" customHeight="1" x14ac:dyDescent="0.35">
      <c r="A134" s="33" t="str">
        <f>[3]Enums!$A$163</f>
        <v>1.4.4</v>
      </c>
      <c r="B134" s="13">
        <v>5</v>
      </c>
      <c r="C134" s="13" t="s">
        <v>49</v>
      </c>
      <c r="D134" s="13" t="s">
        <v>52</v>
      </c>
      <c r="E134" s="216" t="str">
        <f>[4]Objects!$L$210</f>
        <v>Drum (Naphthalene)</v>
      </c>
      <c r="F134" s="216">
        <v>64</v>
      </c>
      <c r="G134" s="13" t="str">
        <f>[4]Objects!$G$2</f>
        <v>Platinum Catalyst</v>
      </c>
      <c r="H134" s="13">
        <v>8</v>
      </c>
      <c r="I134" s="25" t="str">
        <f>[4]Objects!$L$63</f>
        <v>Drum (Benzene-Toluene-Xylene)</v>
      </c>
      <c r="J134" s="13">
        <v>48</v>
      </c>
      <c r="K134" s="25" t="str">
        <f>[4]Objects!$L$178</f>
        <v>Drum (Light Olefins)</v>
      </c>
      <c r="L134" s="13">
        <v>16</v>
      </c>
      <c r="M134" s="13" t="str">
        <f>[4]Objects!$G$2</f>
        <v>Platinum Catalyst</v>
      </c>
      <c r="N134" s="13">
        <v>7</v>
      </c>
      <c r="O134" s="13"/>
      <c r="P134" s="13"/>
      <c r="Q134" s="13"/>
      <c r="R134" s="13"/>
      <c r="S134" s="13"/>
      <c r="T134" s="13"/>
      <c r="U134" s="13"/>
      <c r="V134" s="13"/>
      <c r="W134" s="13"/>
    </row>
    <row r="135" spans="1:23" ht="15" customHeight="1" x14ac:dyDescent="0.35">
      <c r="A135" s="33" t="str">
        <f>[3]Enums!$A$163</f>
        <v>1.4.4</v>
      </c>
      <c r="B135" s="13">
        <v>5</v>
      </c>
      <c r="C135" s="13" t="s">
        <v>49</v>
      </c>
      <c r="D135" s="13" t="s">
        <v>52</v>
      </c>
      <c r="E135" s="216" t="str">
        <f>[4]Objects!$N$71</f>
        <v>Vial (Heavy Naphthenes)</v>
      </c>
      <c r="F135" s="216">
        <v>4</v>
      </c>
      <c r="G135" s="13" t="str">
        <f>[4]Objects!$G$2</f>
        <v>Platinum Catalyst</v>
      </c>
      <c r="H135" s="13">
        <v>1</v>
      </c>
      <c r="I135" s="13" t="str">
        <f>[4]Objects!$J$70</f>
        <v>Vial (Butadiene)</v>
      </c>
      <c r="J135" s="25">
        <v>3</v>
      </c>
      <c r="K135" t="str">
        <f>[4]Objects!$N$58</f>
        <v>Vial (Dicyclopentadiene)</v>
      </c>
      <c r="L135" s="13">
        <v>1</v>
      </c>
      <c r="M135" s="13"/>
      <c r="N135" s="13"/>
      <c r="O135" s="13"/>
      <c r="P135" s="13"/>
      <c r="Q135" s="13"/>
      <c r="R135" s="13"/>
      <c r="S135" s="13"/>
      <c r="T135" s="13"/>
      <c r="U135" s="13"/>
      <c r="V135" s="13"/>
      <c r="W135" s="13"/>
    </row>
    <row r="136" spans="1:23" ht="15" customHeight="1" x14ac:dyDescent="0.35">
      <c r="A136" s="33" t="str">
        <f>[3]Enums!$A$163</f>
        <v>1.4.4</v>
      </c>
      <c r="B136" s="13">
        <v>5</v>
      </c>
      <c r="C136" s="13" t="s">
        <v>49</v>
      </c>
      <c r="D136" s="13" t="s">
        <v>52</v>
      </c>
      <c r="E136" s="216" t="str">
        <f>[4]Objects!$N$71</f>
        <v>Vial (Heavy Naphthenes)</v>
      </c>
      <c r="F136" s="216">
        <v>16</v>
      </c>
      <c r="G136" s="13" t="str">
        <f>[4]Objects!$G$2</f>
        <v>Platinum Catalyst</v>
      </c>
      <c r="H136" s="13">
        <v>1</v>
      </c>
      <c r="I136" s="13" t="str">
        <f>[4]Objects!$J$70</f>
        <v>Vial (Butadiene)</v>
      </c>
      <c r="J136" s="25">
        <v>12</v>
      </c>
      <c r="K136" t="str">
        <f>[4]Objects!$N$58</f>
        <v>Vial (Dicyclopentadiene)</v>
      </c>
      <c r="L136" s="13">
        <v>4</v>
      </c>
      <c r="M136" s="13"/>
      <c r="N136" s="13"/>
      <c r="Q136" s="13"/>
      <c r="R136" s="13"/>
      <c r="S136" s="13"/>
      <c r="T136" s="13"/>
      <c r="U136" s="13"/>
      <c r="V136" s="13"/>
      <c r="W136" s="13"/>
    </row>
    <row r="137" spans="1:23" ht="15" customHeight="1" x14ac:dyDescent="0.35">
      <c r="A137" s="33" t="str">
        <f>[3]Enums!$A$163</f>
        <v>1.4.4</v>
      </c>
      <c r="B137" s="13">
        <v>5</v>
      </c>
      <c r="C137" s="13" t="s">
        <v>49</v>
      </c>
      <c r="D137" s="13" t="s">
        <v>52</v>
      </c>
      <c r="E137" s="216" t="str">
        <f>[4]Objects!$O$71</f>
        <v>Beaker (Heavy Naphthenes)</v>
      </c>
      <c r="F137" s="216">
        <v>1</v>
      </c>
      <c r="G137" s="13" t="str">
        <f>[4]Objects!$G$2</f>
        <v>Platinum Catalyst</v>
      </c>
      <c r="H137" s="13">
        <v>2</v>
      </c>
      <c r="I137" s="13" t="str">
        <f>[4]Objects!$J$70</f>
        <v>Vial (Butadiene)</v>
      </c>
      <c r="J137" s="25">
        <v>48</v>
      </c>
      <c r="K137" t="str">
        <f>[4]Objects!$N$58</f>
        <v>Vial (Dicyclopentadiene)</v>
      </c>
      <c r="L137" s="13">
        <v>16</v>
      </c>
      <c r="M137" s="13" t="str">
        <f>[4]Objects!$G$2</f>
        <v>Platinum Catalyst</v>
      </c>
      <c r="N137" s="13">
        <v>1</v>
      </c>
      <c r="Q137" s="13"/>
      <c r="R137" s="13"/>
      <c r="S137" s="13"/>
      <c r="T137" s="13"/>
      <c r="U137" s="13"/>
      <c r="V137" s="13"/>
      <c r="W137" s="13"/>
    </row>
    <row r="138" spans="1:23" ht="15" customHeight="1" x14ac:dyDescent="0.35">
      <c r="A138" s="33" t="str">
        <f>[3]Enums!$A$163</f>
        <v>1.4.4</v>
      </c>
      <c r="B138" s="13">
        <v>5</v>
      </c>
      <c r="C138" s="13" t="s">
        <v>49</v>
      </c>
      <c r="D138" s="13" t="s">
        <v>52</v>
      </c>
      <c r="E138" s="216" t="str">
        <f>[4]Objects!$O$71</f>
        <v>Beaker (Heavy Naphthenes)</v>
      </c>
      <c r="F138" s="216">
        <v>4</v>
      </c>
      <c r="G138" s="13" t="str">
        <f>[4]Objects!$G$2</f>
        <v>Platinum Catalyst</v>
      </c>
      <c r="H138" s="13">
        <v>2</v>
      </c>
      <c r="I138" s="13" t="str">
        <f>[4]Objects!$K$70</f>
        <v>Beaker (Butadiene)</v>
      </c>
      <c r="J138" s="25">
        <v>3</v>
      </c>
      <c r="K138" t="str">
        <f>[4]Objects!$O$58</f>
        <v>Beaker (Dicyclopentadiene)</v>
      </c>
      <c r="L138" s="13">
        <v>1</v>
      </c>
      <c r="M138" s="13" t="str">
        <f>[4]Objects!$G$2</f>
        <v>Platinum Catalyst</v>
      </c>
      <c r="N138" s="13">
        <v>1</v>
      </c>
      <c r="Q138" s="13"/>
      <c r="R138" s="13"/>
      <c r="S138" s="13"/>
      <c r="T138" s="13"/>
      <c r="U138" s="13"/>
      <c r="V138" s="13"/>
      <c r="W138" s="13"/>
    </row>
    <row r="139" spans="1:23" ht="15" customHeight="1" x14ac:dyDescent="0.35">
      <c r="A139" s="33" t="str">
        <f>[3]Enums!$A$163</f>
        <v>1.4.4</v>
      </c>
      <c r="B139" s="13">
        <v>5</v>
      </c>
      <c r="C139" s="13" t="s">
        <v>49</v>
      </c>
      <c r="D139" s="13" t="s">
        <v>52</v>
      </c>
      <c r="E139" s="216" t="str">
        <f>[4]Objects!$O$71</f>
        <v>Beaker (Heavy Naphthenes)</v>
      </c>
      <c r="F139" s="216">
        <v>16</v>
      </c>
      <c r="G139" s="13" t="str">
        <f>[4]Objects!$G$2</f>
        <v>Platinum Catalyst</v>
      </c>
      <c r="H139" s="13">
        <v>3</v>
      </c>
      <c r="I139" s="13" t="str">
        <f>[4]Objects!$K$70</f>
        <v>Beaker (Butadiene)</v>
      </c>
      <c r="J139" s="25">
        <v>12</v>
      </c>
      <c r="K139" t="str">
        <f>[4]Objects!$O$58</f>
        <v>Beaker (Dicyclopentadiene)</v>
      </c>
      <c r="L139" s="13">
        <v>4</v>
      </c>
      <c r="M139" s="13" t="str">
        <f>[4]Objects!$G$2</f>
        <v>Platinum Catalyst</v>
      </c>
      <c r="N139" s="13">
        <v>2</v>
      </c>
      <c r="Q139" s="13"/>
      <c r="R139" s="13"/>
      <c r="S139" s="13"/>
      <c r="T139" s="13"/>
      <c r="U139" s="13"/>
      <c r="V139" s="13"/>
      <c r="W139" s="13"/>
    </row>
    <row r="140" spans="1:23" ht="15" customHeight="1" x14ac:dyDescent="0.35">
      <c r="A140" s="33" t="str">
        <f>[3]Enums!$A$163</f>
        <v>1.4.4</v>
      </c>
      <c r="B140" s="13">
        <v>5</v>
      </c>
      <c r="C140" s="13" t="s">
        <v>49</v>
      </c>
      <c r="D140" s="13" t="s">
        <v>52</v>
      </c>
      <c r="E140" s="216" t="str">
        <f>[4]Objects!$P$71</f>
        <v>Drum (Heavy Naphthenes)</v>
      </c>
      <c r="F140" s="216">
        <v>1</v>
      </c>
      <c r="G140" s="13" t="str">
        <f>[4]Objects!$G$2</f>
        <v>Platinum Catalyst</v>
      </c>
      <c r="H140" s="13">
        <v>4</v>
      </c>
      <c r="I140" s="13" t="str">
        <f>[4]Objects!$K$70</f>
        <v>Beaker (Butadiene)</v>
      </c>
      <c r="J140" s="25">
        <v>48</v>
      </c>
      <c r="K140" t="str">
        <f>[4]Objects!$O$58</f>
        <v>Beaker (Dicyclopentadiene)</v>
      </c>
      <c r="L140" s="13">
        <v>16</v>
      </c>
      <c r="M140" s="13" t="str">
        <f>[4]Objects!$G$2</f>
        <v>Platinum Catalyst</v>
      </c>
      <c r="N140" s="13">
        <v>3</v>
      </c>
      <c r="Q140" s="13"/>
      <c r="R140" s="13"/>
      <c r="S140" s="13"/>
      <c r="T140" s="13"/>
      <c r="U140" s="13"/>
      <c r="V140" s="13"/>
      <c r="W140" s="13"/>
    </row>
    <row r="141" spans="1:23" ht="15" customHeight="1" x14ac:dyDescent="0.35">
      <c r="A141" s="33" t="str">
        <f>[3]Enums!$A$163</f>
        <v>1.4.4</v>
      </c>
      <c r="B141" s="13">
        <v>5</v>
      </c>
      <c r="C141" s="13" t="s">
        <v>49</v>
      </c>
      <c r="D141" s="13" t="s">
        <v>52</v>
      </c>
      <c r="E141" s="216" t="str">
        <f>[4]Objects!$P$71</f>
        <v>Drum (Heavy Naphthenes)</v>
      </c>
      <c r="F141" s="216">
        <v>4</v>
      </c>
      <c r="G141" s="13" t="str">
        <f>[4]Objects!$G$2</f>
        <v>Platinum Catalyst</v>
      </c>
      <c r="H141" s="13">
        <v>5</v>
      </c>
      <c r="I141" s="13" t="str">
        <f>[4]Objects!$L$70</f>
        <v>Drum (Butadiene)</v>
      </c>
      <c r="J141" s="25">
        <v>3</v>
      </c>
      <c r="K141" t="str">
        <f>[4]Objects!$P$58</f>
        <v>Drum (Dicyclopentadiene)</v>
      </c>
      <c r="L141" s="13">
        <v>1</v>
      </c>
      <c r="M141" s="13" t="str">
        <f>[4]Objects!$G$2</f>
        <v>Platinum Catalyst</v>
      </c>
      <c r="N141" s="13">
        <v>4</v>
      </c>
      <c r="Q141" s="13"/>
      <c r="R141" s="13"/>
      <c r="S141" s="13"/>
      <c r="T141" s="13"/>
      <c r="U141" s="13"/>
      <c r="V141" s="13"/>
      <c r="W141" s="13"/>
    </row>
    <row r="142" spans="1:23" ht="15" customHeight="1" x14ac:dyDescent="0.35">
      <c r="A142" s="33" t="str">
        <f>[3]Enums!$A$163</f>
        <v>1.4.4</v>
      </c>
      <c r="B142" s="13">
        <v>5</v>
      </c>
      <c r="C142" s="13" t="s">
        <v>49</v>
      </c>
      <c r="D142" s="13" t="s">
        <v>52</v>
      </c>
      <c r="E142" s="216" t="str">
        <f>[4]Objects!$P$71</f>
        <v>Drum (Heavy Naphthenes)</v>
      </c>
      <c r="F142" s="216">
        <v>16</v>
      </c>
      <c r="G142" s="13" t="str">
        <f>[4]Objects!$G$2</f>
        <v>Platinum Catalyst</v>
      </c>
      <c r="H142" s="13">
        <v>6</v>
      </c>
      <c r="I142" s="13" t="str">
        <f>[4]Objects!$L$70</f>
        <v>Drum (Butadiene)</v>
      </c>
      <c r="J142" s="25">
        <v>12</v>
      </c>
      <c r="K142" t="str">
        <f>[4]Objects!$P$58</f>
        <v>Drum (Dicyclopentadiene)</v>
      </c>
      <c r="L142" s="13">
        <v>4</v>
      </c>
      <c r="M142" s="13" t="str">
        <f>[4]Objects!$G$2</f>
        <v>Platinum Catalyst</v>
      </c>
      <c r="N142" s="13">
        <v>5</v>
      </c>
      <c r="Q142" s="13"/>
      <c r="R142" s="13"/>
      <c r="S142" s="13"/>
      <c r="T142" s="13"/>
      <c r="U142" s="13"/>
      <c r="V142" s="13"/>
      <c r="W142" s="13"/>
    </row>
    <row r="143" spans="1:23" ht="15" customHeight="1" x14ac:dyDescent="0.35">
      <c r="A143" s="33" t="str">
        <f>[3]Enums!$A$163</f>
        <v>1.4.4</v>
      </c>
      <c r="B143" s="13">
        <v>5</v>
      </c>
      <c r="C143" s="13" t="s">
        <v>49</v>
      </c>
      <c r="D143" s="13" t="s">
        <v>52</v>
      </c>
      <c r="E143" s="216" t="str">
        <f>[4]Objects!$P$71</f>
        <v>Drum (Heavy Naphthenes)</v>
      </c>
      <c r="F143" s="216">
        <v>64</v>
      </c>
      <c r="G143" s="13" t="str">
        <f>[4]Objects!$G$2</f>
        <v>Platinum Catalyst</v>
      </c>
      <c r="H143" s="13">
        <v>8</v>
      </c>
      <c r="I143" s="13" t="str">
        <f>[4]Objects!$L$70</f>
        <v>Drum (Butadiene)</v>
      </c>
      <c r="J143" s="25">
        <v>48</v>
      </c>
      <c r="K143" t="str">
        <f>[4]Objects!$P$58</f>
        <v>Drum (Dicyclopentadiene)</v>
      </c>
      <c r="L143" s="13">
        <v>16</v>
      </c>
      <c r="M143" s="13" t="str">
        <f>[4]Objects!$G$2</f>
        <v>Platinum Catalyst</v>
      </c>
      <c r="N143" s="13">
        <v>7</v>
      </c>
      <c r="Q143" s="13"/>
      <c r="R143" s="13"/>
      <c r="S143" s="13"/>
      <c r="T143" s="13"/>
      <c r="U143" s="13"/>
      <c r="V143" s="13"/>
      <c r="W143" s="13"/>
    </row>
    <row r="144" spans="1:23" ht="15" customHeight="1" x14ac:dyDescent="0.35">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35">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35">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35">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35">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35">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35">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35">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35">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35">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35">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35">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35">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35">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35">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35">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35">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35">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35">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35">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35">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35">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35">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35">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35">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35">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35">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35">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35">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35">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35">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35">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35">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35">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35">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35">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35">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35">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35">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35">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35">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35">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35">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35">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35">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35">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35">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35">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35">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35">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35">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35">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35">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35">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35">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35">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35">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35">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35">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35">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35">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35">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35">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35">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35">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35">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35">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35">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35">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35">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35">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35">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35">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35">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35">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35">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35">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35">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35">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35">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35">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35">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35">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35">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35">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35">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35">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35">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35">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35">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35">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35">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35">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35">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35">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35">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35">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35">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35">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35">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35">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35">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35">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35">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35">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35">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35">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35">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35">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35">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35">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35">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35">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35">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35">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35">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35">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35">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35">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35">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35">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35">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35">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35">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35">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35">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35">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35">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35">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35">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35">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35">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35">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35">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35">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35">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35">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35">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35">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35">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35">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35">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35">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35">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35">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35">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35">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35">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35">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35">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35">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35">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35">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35">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35">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35">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35">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35">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35">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35">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35">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35">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35">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35">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35">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35">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35">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35">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35">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35">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35">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35">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35">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35">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35">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35">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35">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35">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35">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35">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35">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35">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35">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35">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35">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35">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35">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35">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35">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35">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35">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35">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35">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35">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35">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35">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35">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35">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35">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35">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35">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35">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35">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35">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35">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35">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35">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35">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35">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35">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35">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35">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35">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35">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35">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35">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35">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35">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35">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35">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35">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35">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35">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35">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35">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35">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35">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35">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35">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35">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35">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35">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35">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35">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35">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35">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35">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35">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35">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35">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35">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35">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35">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35">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35">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35">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35">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35">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35">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35">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35">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35">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35">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35">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35">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35">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35">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35">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35">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35">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35">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35">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35">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35">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35">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35">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35">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35">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35">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35">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35">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35">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35">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35">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35">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35">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35">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35">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35">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35">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35">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35">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35">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35">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35">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35">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35">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35">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35">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35">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35">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35">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35">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35">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35">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35">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35">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35">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35">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35">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35">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35">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35">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35">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35">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35">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35">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35">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35">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35">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35">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35">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35">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35">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35">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35">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35">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35">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35">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35">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35">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35">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35">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35">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35">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35">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35">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35">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35">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35">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35">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35">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35">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35">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35">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35">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35">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35">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35">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35">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35">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35">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35">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35">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35">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35">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35">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35">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35">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35">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35">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35">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35">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35">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35">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35">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35">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35">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35">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35">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35">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35">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35">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35">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35">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35">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35">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35">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35">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35">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35">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35">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35">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35">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35">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35">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35">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35">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35">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35">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35">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35">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35">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35">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35">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35">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35">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35">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35">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35">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35">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35">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35">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35">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35">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35">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35">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35">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35">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35">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35">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35">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35">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35">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35">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35">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35">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35">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35">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35">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35">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35">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35">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35">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35">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35">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35">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35">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35">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35">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35">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35">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35">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35">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35">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35">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35">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35">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35">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35">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35">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35">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35">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35">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35">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35">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35">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35">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35">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35">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35">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35">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35">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35">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35">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35">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35">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35">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35">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35">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35">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35">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35">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35">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35">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35">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35">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35">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35">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35">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35">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35">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35">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35">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35">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35">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35">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35">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35">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35">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35">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35">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35">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35">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35">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35">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35">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35">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35">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35">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35">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35">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35">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35">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35">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35">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35">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35">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35">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35">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35">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35">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35">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35">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35">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35">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35">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35">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35">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35">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35">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35">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35">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35">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35">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35">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35">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35">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35">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35">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35">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35">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35">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35">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35">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35">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35">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35">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35">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35">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35">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35">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35">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35">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35">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35">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35">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35">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35">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35">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35">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35">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35">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35">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35">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35">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35">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35">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35">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35">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35">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35">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35">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35">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35">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35">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35">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35">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35">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35">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35">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35">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35">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35">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35">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35">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35">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35">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35">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35">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35">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35">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35">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35">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35">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35">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35">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35">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35">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35">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35">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35">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35">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35">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35">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35">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35">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35">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35">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35">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35">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35">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35">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35">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35">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35">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35">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35">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35">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35">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35">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35">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35">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35">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35">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35">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35">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35">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35">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35">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35">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35">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35">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35">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35">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35">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35">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35">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35">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35">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35">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35">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35">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35">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35">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35">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35">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35">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35">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35">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35">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35">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35">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35">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35">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35">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35">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35">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35">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35">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35">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35">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35">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35">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35">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35">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35">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35">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35">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35">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35">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35">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35">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35">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35">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35">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35">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35">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35">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35">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35">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35">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35">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35">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35">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35">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35">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35">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35">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35">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35">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35">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35">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35">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35">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35">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35">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35">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35">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35">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35">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35">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35">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35">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35">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35">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35">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35">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35">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35">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35">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35">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35">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35">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35">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35">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35">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35">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35">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35">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35">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35">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35">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35">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35">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35">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35">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35">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35">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35">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35">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35">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35">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35">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35">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35">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35">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35">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35">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35">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35">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35">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35">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35">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35">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35">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35">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35">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35">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35">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35">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35">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35">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35">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35">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35">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35">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35">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35">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35">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35">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35">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35">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35">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35">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35">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35">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35">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35">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35">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35">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35">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35">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35">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35">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35">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35">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35">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35">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35">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35">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35">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35">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35">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35">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35">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35">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35">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35">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35">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35">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35">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35">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35">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35">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35">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35">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35">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35">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35">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35">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35">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35">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35">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35">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35">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35">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35">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35">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35">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35">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35">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35">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35">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35">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35">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35">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35">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35">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35">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35">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35">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35">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35">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35">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35">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35">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35">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35">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35">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35">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35">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35">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35">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35">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35">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35">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35">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35">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35">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35">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35">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35">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35">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35">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35">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35">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35">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35">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35">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35">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35">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35">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35">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35">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35">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35">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35">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35">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35">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35">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35">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35">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35">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35">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35">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35">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35">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35">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35">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35">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35">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35">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35">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35">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35">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35">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35">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35">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35">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35">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35">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35">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35">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35">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35">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35">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35">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35">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35">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35">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35">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35">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35">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35">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35">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35">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35">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35">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35">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35">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35">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35">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35">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35">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35">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35">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35">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35">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35">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35">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35">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35">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35">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35">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35">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35">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35">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35">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65625" defaultRowHeight="15.75" customHeight="1" x14ac:dyDescent="0.35"/>
  <cols>
    <col min="2" max="2" width="5.59765625" customWidth="1"/>
    <col min="3" max="3" width="8.3984375" customWidth="1"/>
    <col min="4" max="4" width="12" customWidth="1"/>
    <col min="5" max="5" width="32.265625" customWidth="1"/>
    <col min="6" max="6" width="6.86328125" style="9" customWidth="1"/>
    <col min="7" max="7" width="32.265625" customWidth="1"/>
    <col min="8" max="8" width="6.86328125" style="9" customWidth="1"/>
    <col min="9" max="9" width="11.73046875" customWidth="1"/>
    <col min="10" max="10" width="8.86328125" customWidth="1"/>
    <col min="11" max="11" width="38.86328125" customWidth="1"/>
    <col min="12" max="12" width="5.73046875" style="9" customWidth="1"/>
    <col min="13" max="13" width="30.3984375" customWidth="1"/>
    <col min="14" max="14" width="6.1328125" customWidth="1"/>
    <col min="15" max="15" width="18.86328125" customWidth="1"/>
    <col min="16" max="16" width="4.3984375" customWidth="1"/>
    <col min="17" max="17" width="22" customWidth="1"/>
    <col min="18" max="18" width="4.3984375" customWidth="1"/>
    <col min="19" max="19" width="22.265625" customWidth="1"/>
    <col min="20" max="20" width="4.3984375" customWidth="1"/>
    <col min="21" max="21" width="18.73046875" customWidth="1"/>
    <col min="22" max="22" width="4.3984375" customWidth="1"/>
    <col min="23" max="25" width="12.265625" customWidth="1"/>
  </cols>
  <sheetData>
    <row r="1" spans="1:25" ht="15" customHeight="1" x14ac:dyDescent="0.4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4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4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4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4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4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4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4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4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4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4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4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4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4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4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4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4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4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4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4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4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4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4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4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4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4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4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4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4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4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4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4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4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4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4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4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4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4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4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4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4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45">
      <c r="A42" s="33"/>
      <c r="C42" s="4"/>
      <c r="D42" s="4"/>
      <c r="E42" s="1"/>
      <c r="F42" s="8"/>
      <c r="G42" s="1"/>
      <c r="H42" s="8"/>
      <c r="K42" s="4"/>
      <c r="L42" s="11"/>
      <c r="M42" s="4"/>
      <c r="N42" s="4"/>
      <c r="O42" s="4"/>
      <c r="P42" s="4"/>
      <c r="Q42" s="4"/>
      <c r="R42" s="4"/>
      <c r="S42" s="4"/>
      <c r="T42" s="4"/>
      <c r="U42" s="4"/>
      <c r="V42" s="4"/>
      <c r="W42" s="1"/>
      <c r="X42" s="1"/>
      <c r="Y42" s="1"/>
    </row>
    <row r="43" spans="1:25" ht="15" customHeight="1" x14ac:dyDescent="0.45">
      <c r="A43" s="33"/>
      <c r="C43" s="4"/>
      <c r="D43" s="4"/>
      <c r="E43" s="1"/>
      <c r="F43" s="8"/>
      <c r="G43" s="1"/>
      <c r="H43" s="8"/>
      <c r="K43" s="4"/>
      <c r="L43" s="11"/>
      <c r="M43" s="4"/>
      <c r="N43" s="4"/>
      <c r="O43" s="4"/>
      <c r="P43" s="4"/>
      <c r="Q43" s="4"/>
      <c r="R43" s="4"/>
      <c r="S43" s="4"/>
      <c r="T43" s="4"/>
      <c r="U43" s="4"/>
      <c r="V43" s="4"/>
      <c r="W43" s="1"/>
      <c r="X43" s="1"/>
      <c r="Y43" s="1"/>
    </row>
    <row r="44" spans="1:25" ht="15" customHeight="1" x14ac:dyDescent="0.45">
      <c r="A44" s="33"/>
      <c r="C44" s="4"/>
      <c r="D44" s="4"/>
      <c r="E44" s="1"/>
      <c r="F44" s="8"/>
      <c r="G44" s="1"/>
      <c r="H44" s="8"/>
      <c r="K44" s="4"/>
      <c r="L44" s="11"/>
      <c r="M44" s="4"/>
      <c r="N44" s="4"/>
      <c r="O44" s="4"/>
      <c r="P44" s="4"/>
      <c r="Q44" s="4"/>
      <c r="R44" s="4"/>
      <c r="S44" s="4"/>
      <c r="T44" s="4"/>
      <c r="U44" s="4"/>
      <c r="V44" s="4"/>
      <c r="W44" s="1"/>
      <c r="X44" s="1"/>
      <c r="Y44" s="1"/>
    </row>
    <row r="45" spans="1:25" ht="15" customHeight="1" x14ac:dyDescent="0.45">
      <c r="A45" s="33"/>
      <c r="C45" s="4"/>
      <c r="D45" s="4"/>
      <c r="E45" s="1"/>
      <c r="F45" s="8"/>
      <c r="G45" s="1"/>
      <c r="H45" s="8"/>
      <c r="K45" s="4"/>
      <c r="L45" s="11"/>
      <c r="M45" s="4"/>
      <c r="N45" s="4"/>
      <c r="O45" s="4"/>
      <c r="P45" s="4"/>
      <c r="Q45" s="4"/>
      <c r="R45" s="4"/>
      <c r="S45" s="4"/>
      <c r="T45" s="4"/>
      <c r="U45" s="4"/>
      <c r="V45" s="4"/>
      <c r="W45" s="1"/>
      <c r="X45" s="1"/>
      <c r="Y45" s="1"/>
    </row>
    <row r="46" spans="1:25" ht="15" customHeight="1" x14ac:dyDescent="0.45">
      <c r="A46" s="33"/>
      <c r="C46" s="4"/>
      <c r="D46" s="4"/>
      <c r="E46" s="1"/>
      <c r="F46" s="8"/>
      <c r="G46" s="1"/>
      <c r="H46" s="8"/>
      <c r="K46" s="4"/>
      <c r="L46" s="11"/>
      <c r="M46" s="4"/>
      <c r="N46" s="4"/>
      <c r="O46" s="4"/>
      <c r="P46" s="4"/>
      <c r="Q46" s="4"/>
      <c r="R46" s="4"/>
      <c r="S46" s="4"/>
      <c r="T46" s="4"/>
      <c r="U46" s="4"/>
      <c r="V46" s="4"/>
      <c r="W46" s="1"/>
      <c r="X46" s="1"/>
      <c r="Y46" s="1"/>
    </row>
    <row r="47" spans="1:25" ht="15" customHeight="1" x14ac:dyDescent="0.45">
      <c r="A47" s="33"/>
      <c r="C47" s="4"/>
      <c r="D47" s="4"/>
      <c r="E47" s="1"/>
      <c r="F47" s="8"/>
      <c r="G47" s="1"/>
      <c r="H47" s="8"/>
      <c r="K47" s="4"/>
      <c r="L47" s="11"/>
      <c r="M47" s="4"/>
      <c r="N47" s="4"/>
      <c r="O47" s="4"/>
      <c r="P47" s="4"/>
      <c r="Q47" s="4"/>
      <c r="R47" s="4"/>
      <c r="S47" s="4"/>
      <c r="T47" s="4"/>
      <c r="U47" s="4"/>
      <c r="V47" s="4"/>
      <c r="W47" s="1"/>
      <c r="X47" s="1"/>
      <c r="Y47" s="1"/>
    </row>
    <row r="48" spans="1:25" ht="15" customHeight="1" x14ac:dyDescent="0.45">
      <c r="A48" s="33"/>
      <c r="C48" s="4"/>
      <c r="D48" s="4"/>
      <c r="E48" s="1"/>
      <c r="F48" s="8"/>
      <c r="G48" s="1"/>
      <c r="H48" s="8"/>
      <c r="K48" s="4"/>
      <c r="L48" s="11"/>
      <c r="M48" s="4"/>
      <c r="N48" s="4"/>
      <c r="O48" s="4"/>
      <c r="P48" s="4"/>
      <c r="Q48" s="4"/>
      <c r="R48" s="4"/>
      <c r="S48" s="4"/>
      <c r="T48" s="4"/>
      <c r="U48" s="4"/>
      <c r="V48" s="4"/>
      <c r="W48" s="1"/>
      <c r="X48" s="1"/>
      <c r="Y48" s="1"/>
    </row>
    <row r="49" spans="1:25" ht="15" customHeight="1" x14ac:dyDescent="0.45">
      <c r="A49" s="33"/>
      <c r="C49" s="4"/>
      <c r="D49" s="4"/>
      <c r="E49" s="1"/>
      <c r="F49" s="8"/>
      <c r="G49" s="1"/>
      <c r="H49" s="8"/>
      <c r="K49" s="4"/>
      <c r="L49" s="11"/>
      <c r="M49" s="4"/>
      <c r="N49" s="4"/>
      <c r="O49" s="4"/>
      <c r="P49" s="4"/>
      <c r="Q49" s="4"/>
      <c r="R49" s="4"/>
      <c r="S49" s="4"/>
      <c r="T49" s="4"/>
      <c r="U49" s="4"/>
      <c r="V49" s="4"/>
      <c r="W49" s="1"/>
      <c r="X49" s="1"/>
      <c r="Y49" s="1"/>
    </row>
    <row r="50" spans="1:25" ht="15" customHeight="1" x14ac:dyDescent="0.45">
      <c r="A50" s="33"/>
      <c r="C50" s="4"/>
      <c r="D50" s="4"/>
      <c r="E50" s="1"/>
      <c r="F50" s="8"/>
      <c r="G50" s="1"/>
      <c r="H50" s="8"/>
      <c r="K50" s="4"/>
      <c r="L50" s="11"/>
      <c r="M50" s="4"/>
      <c r="N50" s="4"/>
      <c r="O50" s="4"/>
      <c r="P50" s="4"/>
      <c r="Q50" s="4"/>
      <c r="R50" s="4"/>
      <c r="S50" s="4"/>
      <c r="T50" s="4"/>
      <c r="U50" s="4"/>
      <c r="V50" s="4"/>
      <c r="W50" s="1"/>
      <c r="X50" s="1"/>
      <c r="Y50" s="1"/>
    </row>
    <row r="51" spans="1:25" ht="15" customHeight="1" x14ac:dyDescent="0.45">
      <c r="A51" s="33"/>
      <c r="C51" s="4"/>
      <c r="D51" s="4"/>
      <c r="E51" s="1"/>
      <c r="F51" s="8"/>
      <c r="G51" s="1"/>
      <c r="H51" s="8"/>
      <c r="K51" s="4"/>
      <c r="L51" s="11"/>
      <c r="M51" s="4"/>
      <c r="N51" s="4"/>
      <c r="O51" s="4"/>
      <c r="P51" s="4"/>
      <c r="Q51" s="4"/>
      <c r="R51" s="4"/>
      <c r="S51" s="4"/>
      <c r="T51" s="4"/>
      <c r="U51" s="4"/>
      <c r="V51" s="4"/>
      <c r="W51" s="1"/>
      <c r="X51" s="1"/>
      <c r="Y51" s="1"/>
    </row>
    <row r="52" spans="1:25" ht="15" customHeight="1" x14ac:dyDescent="0.45">
      <c r="A52" s="33"/>
      <c r="C52" s="4"/>
      <c r="D52" s="4"/>
      <c r="E52" s="1"/>
      <c r="F52" s="8"/>
      <c r="G52" s="1"/>
      <c r="H52" s="8"/>
      <c r="K52" s="4"/>
      <c r="L52" s="11"/>
      <c r="M52" s="4"/>
      <c r="N52" s="4"/>
      <c r="O52" s="4"/>
      <c r="P52" s="4"/>
      <c r="Q52" s="4"/>
      <c r="R52" s="4"/>
      <c r="S52" s="4"/>
      <c r="T52" s="4"/>
      <c r="U52" s="4"/>
      <c r="V52" s="4"/>
      <c r="W52" s="1"/>
      <c r="X52" s="1"/>
      <c r="Y52" s="1"/>
    </row>
    <row r="53" spans="1:25" ht="15" customHeight="1" x14ac:dyDescent="0.45">
      <c r="A53" s="33"/>
      <c r="C53" s="4"/>
      <c r="D53" s="4"/>
      <c r="E53" s="1"/>
      <c r="F53" s="8"/>
      <c r="G53" s="1"/>
      <c r="H53" s="8"/>
      <c r="K53" s="4"/>
      <c r="L53" s="11"/>
      <c r="M53" s="4"/>
      <c r="N53" s="4"/>
      <c r="O53" s="4"/>
      <c r="P53" s="4"/>
      <c r="Q53" s="4"/>
      <c r="R53" s="4"/>
      <c r="S53" s="4"/>
      <c r="T53" s="4"/>
      <c r="U53" s="4"/>
      <c r="V53" s="4"/>
      <c r="W53" s="1"/>
      <c r="X53" s="1"/>
      <c r="Y53" s="1"/>
    </row>
    <row r="54" spans="1:25" ht="15" customHeight="1" x14ac:dyDescent="0.45">
      <c r="A54" s="33"/>
      <c r="C54" s="4"/>
      <c r="D54" s="4"/>
      <c r="E54" s="1"/>
      <c r="F54" s="8"/>
      <c r="G54" s="1"/>
      <c r="H54" s="8"/>
      <c r="K54" s="4"/>
      <c r="L54" s="11"/>
      <c r="M54" s="4"/>
      <c r="N54" s="4"/>
      <c r="O54" s="4"/>
      <c r="P54" s="4"/>
      <c r="Q54" s="4"/>
      <c r="R54" s="4"/>
      <c r="S54" s="4"/>
      <c r="T54" s="4"/>
      <c r="U54" s="4"/>
      <c r="V54" s="4"/>
      <c r="W54" s="1"/>
      <c r="X54" s="1"/>
      <c r="Y54" s="1"/>
    </row>
    <row r="55" spans="1:25" ht="15" customHeight="1" x14ac:dyDescent="0.45">
      <c r="A55" s="33"/>
      <c r="C55" s="4"/>
      <c r="D55" s="4"/>
      <c r="E55" s="1"/>
      <c r="F55" s="8"/>
      <c r="G55" s="1"/>
      <c r="H55" s="8"/>
      <c r="K55" s="4"/>
      <c r="L55" s="11"/>
      <c r="M55" s="4"/>
      <c r="N55" s="4"/>
      <c r="O55" s="4"/>
      <c r="P55" s="4"/>
      <c r="Q55" s="4"/>
      <c r="R55" s="4"/>
      <c r="S55" s="4"/>
      <c r="T55" s="4"/>
      <c r="U55" s="4"/>
      <c r="V55" s="4"/>
      <c r="W55" s="1"/>
      <c r="X55" s="1"/>
      <c r="Y55" s="1"/>
    </row>
    <row r="56" spans="1:25" ht="15" customHeight="1" x14ac:dyDescent="0.45">
      <c r="A56" s="33"/>
      <c r="C56" s="4"/>
      <c r="D56" s="4"/>
      <c r="E56" s="1"/>
      <c r="F56" s="8"/>
      <c r="G56" s="1"/>
      <c r="H56" s="8"/>
      <c r="K56" s="4"/>
      <c r="L56" s="11"/>
      <c r="M56" s="4"/>
      <c r="N56" s="4"/>
      <c r="O56" s="4"/>
      <c r="P56" s="4"/>
      <c r="Q56" s="4"/>
      <c r="R56" s="4"/>
      <c r="S56" s="4"/>
      <c r="T56" s="4"/>
      <c r="U56" s="4"/>
      <c r="V56" s="4"/>
      <c r="W56" s="1"/>
      <c r="X56" s="1"/>
      <c r="Y56" s="1"/>
    </row>
    <row r="57" spans="1:25" ht="15" customHeight="1" x14ac:dyDescent="0.45">
      <c r="A57" s="33"/>
      <c r="C57" s="4"/>
      <c r="D57" s="4"/>
      <c r="E57" s="1"/>
      <c r="F57" s="8"/>
      <c r="G57" s="1"/>
      <c r="H57" s="8"/>
      <c r="K57" s="4"/>
      <c r="L57" s="11"/>
      <c r="M57" s="4"/>
      <c r="N57" s="4"/>
      <c r="O57" s="4"/>
      <c r="P57" s="4"/>
      <c r="Q57" s="4"/>
      <c r="R57" s="4"/>
      <c r="S57" s="4"/>
      <c r="T57" s="4"/>
      <c r="U57" s="4"/>
      <c r="V57" s="4"/>
      <c r="W57" s="1"/>
      <c r="X57" s="1"/>
      <c r="Y57" s="1"/>
    </row>
    <row r="58" spans="1:25" ht="15" customHeight="1" x14ac:dyDescent="0.45">
      <c r="A58" s="33"/>
      <c r="C58" s="4"/>
      <c r="D58" s="4"/>
      <c r="E58" s="1"/>
      <c r="F58" s="8"/>
      <c r="G58" s="1"/>
      <c r="H58" s="8"/>
      <c r="K58" s="4"/>
      <c r="L58" s="11"/>
      <c r="M58" s="4"/>
      <c r="N58" s="4"/>
      <c r="O58" s="4"/>
      <c r="P58" s="4"/>
      <c r="Q58" s="4"/>
      <c r="R58" s="4"/>
      <c r="S58" s="4"/>
      <c r="T58" s="4"/>
      <c r="U58" s="4"/>
      <c r="V58" s="4"/>
      <c r="W58" s="1"/>
      <c r="X58" s="1"/>
      <c r="Y58" s="1"/>
    </row>
    <row r="59" spans="1:25" ht="15" customHeight="1" x14ac:dyDescent="0.45">
      <c r="A59" s="33"/>
      <c r="C59" s="4"/>
      <c r="D59" s="4"/>
      <c r="E59" s="1"/>
      <c r="F59" s="8"/>
      <c r="G59" s="1"/>
      <c r="H59" s="8"/>
      <c r="K59" s="4"/>
      <c r="L59" s="11"/>
      <c r="M59" s="4"/>
      <c r="N59" s="4"/>
      <c r="O59" s="4"/>
      <c r="P59" s="4"/>
      <c r="Q59" s="4"/>
      <c r="R59" s="4"/>
      <c r="S59" s="4"/>
      <c r="T59" s="4"/>
      <c r="U59" s="4"/>
      <c r="V59" s="4"/>
      <c r="W59" s="1"/>
      <c r="X59" s="1"/>
      <c r="Y59" s="1"/>
    </row>
    <row r="60" spans="1:25" ht="15" customHeight="1" x14ac:dyDescent="0.45">
      <c r="A60" s="33"/>
      <c r="C60" s="4"/>
      <c r="D60" s="4"/>
      <c r="E60" s="1"/>
      <c r="F60" s="8"/>
      <c r="G60" s="1"/>
      <c r="H60" s="8"/>
      <c r="K60" s="4"/>
      <c r="L60" s="11"/>
      <c r="M60" s="4"/>
      <c r="N60" s="4"/>
      <c r="O60" s="4"/>
      <c r="P60" s="4"/>
      <c r="Q60" s="4"/>
      <c r="R60" s="4"/>
      <c r="S60" s="4"/>
      <c r="T60" s="4"/>
      <c r="U60" s="4"/>
      <c r="V60" s="4"/>
      <c r="W60" s="1"/>
      <c r="X60" s="1"/>
      <c r="Y60" s="1"/>
    </row>
    <row r="61" spans="1:25" ht="15" customHeight="1" x14ac:dyDescent="0.45">
      <c r="A61" s="33"/>
      <c r="C61" s="4"/>
      <c r="D61" s="4"/>
      <c r="E61" s="1"/>
      <c r="F61" s="8"/>
      <c r="G61" s="1"/>
      <c r="H61" s="8"/>
      <c r="K61" s="4"/>
      <c r="L61" s="11"/>
      <c r="M61" s="4"/>
      <c r="N61" s="4"/>
      <c r="O61" s="4"/>
      <c r="P61" s="4"/>
      <c r="Q61" s="4"/>
      <c r="R61" s="4"/>
      <c r="S61" s="4"/>
      <c r="T61" s="4"/>
      <c r="U61" s="4"/>
      <c r="V61" s="4"/>
      <c r="W61" s="1"/>
      <c r="X61" s="1"/>
      <c r="Y61" s="1"/>
    </row>
    <row r="62" spans="1:25" ht="15" customHeight="1" x14ac:dyDescent="0.45">
      <c r="A62" s="33"/>
      <c r="C62" s="4"/>
      <c r="D62" s="4"/>
      <c r="E62" s="1"/>
      <c r="F62" s="8"/>
      <c r="G62" s="1"/>
      <c r="H62" s="8"/>
      <c r="K62" s="4"/>
      <c r="L62" s="11"/>
      <c r="M62" s="4"/>
      <c r="N62" s="4"/>
      <c r="O62" s="4"/>
      <c r="P62" s="4"/>
      <c r="Q62" s="4"/>
      <c r="R62" s="4"/>
      <c r="S62" s="4"/>
      <c r="T62" s="4"/>
      <c r="U62" s="4"/>
      <c r="V62" s="4"/>
      <c r="W62" s="1"/>
      <c r="X62" s="1"/>
      <c r="Y62" s="1"/>
    </row>
    <row r="63" spans="1:25" ht="15" customHeight="1" x14ac:dyDescent="0.45">
      <c r="A63" s="33"/>
      <c r="C63" s="4"/>
      <c r="D63" s="4"/>
      <c r="E63" s="1"/>
      <c r="F63" s="8"/>
      <c r="G63" s="1"/>
      <c r="H63" s="8"/>
      <c r="K63" s="4"/>
      <c r="L63" s="11"/>
      <c r="M63" s="4"/>
      <c r="N63" s="4"/>
      <c r="O63" s="4"/>
      <c r="P63" s="4"/>
      <c r="Q63" s="4"/>
      <c r="R63" s="4"/>
      <c r="S63" s="4"/>
      <c r="T63" s="4"/>
      <c r="U63" s="4"/>
      <c r="V63" s="4"/>
      <c r="W63" s="1"/>
      <c r="X63" s="1"/>
      <c r="Y63" s="1"/>
    </row>
    <row r="64" spans="1:25" ht="15" customHeight="1" x14ac:dyDescent="0.45">
      <c r="A64" s="33"/>
      <c r="C64" s="4"/>
      <c r="D64" s="4"/>
      <c r="E64" s="1"/>
      <c r="F64" s="8"/>
      <c r="G64" s="1"/>
      <c r="H64" s="8"/>
      <c r="K64" s="4"/>
      <c r="L64" s="11"/>
      <c r="M64" s="4"/>
      <c r="N64" s="4"/>
      <c r="O64" s="4"/>
      <c r="P64" s="4"/>
      <c r="Q64" s="4"/>
      <c r="R64" s="4"/>
      <c r="S64" s="4"/>
      <c r="T64" s="4"/>
      <c r="U64" s="4"/>
      <c r="V64" s="4"/>
      <c r="W64" s="1"/>
      <c r="X64" s="1"/>
      <c r="Y64" s="1"/>
    </row>
    <row r="65" spans="1:25" ht="15" customHeight="1" x14ac:dyDescent="0.45">
      <c r="A65" s="33"/>
      <c r="C65" s="4"/>
      <c r="D65" s="4"/>
      <c r="E65" s="1"/>
      <c r="F65" s="8"/>
      <c r="G65" s="1"/>
      <c r="H65" s="8"/>
      <c r="K65" s="4"/>
      <c r="L65" s="11"/>
      <c r="M65" s="4"/>
      <c r="N65" s="4"/>
      <c r="O65" s="4"/>
      <c r="P65" s="4"/>
      <c r="Q65" s="4"/>
      <c r="R65" s="4"/>
      <c r="S65" s="4"/>
      <c r="T65" s="4"/>
      <c r="U65" s="4"/>
      <c r="V65" s="4"/>
      <c r="W65" s="1"/>
      <c r="X65" s="1"/>
      <c r="Y65" s="1"/>
    </row>
    <row r="66" spans="1:25" ht="15" customHeight="1" x14ac:dyDescent="0.45">
      <c r="A66" s="33"/>
      <c r="C66" s="4"/>
      <c r="D66" s="4"/>
      <c r="E66" s="1"/>
      <c r="F66" s="8"/>
      <c r="G66" s="1"/>
      <c r="H66" s="8"/>
      <c r="K66" s="4"/>
      <c r="L66" s="11"/>
      <c r="M66" s="4"/>
      <c r="N66" s="4"/>
      <c r="O66" s="4"/>
      <c r="P66" s="4"/>
      <c r="Q66" s="4"/>
      <c r="R66" s="4"/>
      <c r="S66" s="4"/>
      <c r="T66" s="4"/>
      <c r="U66" s="4"/>
      <c r="V66" s="4"/>
      <c r="W66" s="1"/>
      <c r="X66" s="1"/>
      <c r="Y66" s="1"/>
    </row>
    <row r="67" spans="1:25" ht="15" customHeight="1" x14ac:dyDescent="0.45">
      <c r="A67" s="33"/>
      <c r="C67" s="4"/>
      <c r="D67" s="4"/>
      <c r="E67" s="1"/>
      <c r="F67" s="8"/>
      <c r="G67" s="1"/>
      <c r="H67" s="8"/>
      <c r="K67" s="4"/>
      <c r="L67" s="11"/>
      <c r="M67" s="4"/>
      <c r="N67" s="4"/>
      <c r="O67" s="4"/>
      <c r="P67" s="4"/>
      <c r="Q67" s="4"/>
      <c r="R67" s="4"/>
      <c r="S67" s="4"/>
      <c r="T67" s="4"/>
      <c r="U67" s="4"/>
      <c r="V67" s="4"/>
      <c r="W67" s="1"/>
      <c r="X67" s="1"/>
      <c r="Y67" s="1"/>
    </row>
    <row r="68" spans="1:25" ht="15" customHeight="1" x14ac:dyDescent="0.45">
      <c r="A68" s="33"/>
      <c r="C68" s="4"/>
      <c r="D68" s="4"/>
      <c r="E68" s="1"/>
      <c r="F68" s="8"/>
      <c r="G68" s="1"/>
      <c r="H68" s="8"/>
      <c r="K68" s="4"/>
      <c r="L68" s="11"/>
      <c r="M68" s="4"/>
      <c r="N68" s="4"/>
      <c r="O68" s="4"/>
      <c r="P68" s="4"/>
      <c r="Q68" s="4"/>
      <c r="R68" s="4"/>
      <c r="S68" s="4"/>
      <c r="T68" s="4"/>
      <c r="U68" s="4"/>
      <c r="V68" s="4"/>
      <c r="W68" s="1"/>
      <c r="X68" s="1"/>
      <c r="Y68" s="1"/>
    </row>
    <row r="69" spans="1:25" ht="15" customHeight="1" x14ac:dyDescent="0.45">
      <c r="A69" s="33"/>
      <c r="C69" s="4"/>
      <c r="D69" s="4"/>
      <c r="E69" s="1"/>
      <c r="F69" s="8"/>
      <c r="G69" s="1"/>
      <c r="H69" s="8"/>
      <c r="K69" s="4"/>
      <c r="L69" s="11"/>
      <c r="M69" s="4"/>
      <c r="N69" s="4"/>
      <c r="O69" s="4"/>
      <c r="P69" s="4"/>
      <c r="Q69" s="4"/>
      <c r="R69" s="4"/>
      <c r="S69" s="4"/>
      <c r="T69" s="4"/>
      <c r="U69" s="4"/>
      <c r="V69" s="4"/>
      <c r="W69" s="1"/>
      <c r="X69" s="1"/>
      <c r="Y69" s="1"/>
    </row>
    <row r="70" spans="1:25" ht="15" customHeight="1" x14ac:dyDescent="0.45">
      <c r="A70" s="33"/>
      <c r="C70" s="4"/>
      <c r="D70" s="4"/>
      <c r="E70" s="1"/>
      <c r="F70" s="8"/>
      <c r="G70" s="1"/>
      <c r="H70" s="8"/>
      <c r="K70" s="4"/>
      <c r="L70" s="11"/>
      <c r="M70" s="4"/>
      <c r="N70" s="4"/>
      <c r="O70" s="4"/>
      <c r="P70" s="4"/>
      <c r="Q70" s="4"/>
      <c r="R70" s="4"/>
      <c r="S70" s="4"/>
      <c r="T70" s="4"/>
      <c r="U70" s="4"/>
      <c r="V70" s="4"/>
      <c r="W70" s="1"/>
      <c r="X70" s="1"/>
      <c r="Y70" s="1"/>
    </row>
    <row r="71" spans="1:25" ht="15" customHeight="1" x14ac:dyDescent="0.45">
      <c r="A71" s="33"/>
      <c r="C71" s="4"/>
      <c r="D71" s="4"/>
      <c r="E71" s="1"/>
      <c r="F71" s="8"/>
      <c r="G71" s="1"/>
      <c r="H71" s="8"/>
      <c r="K71" s="4"/>
      <c r="L71" s="11"/>
      <c r="M71" s="4"/>
      <c r="N71" s="4"/>
      <c r="O71" s="4"/>
      <c r="P71" s="4"/>
      <c r="Q71" s="4"/>
      <c r="R71" s="4"/>
      <c r="S71" s="4"/>
      <c r="T71" s="4"/>
      <c r="U71" s="4"/>
      <c r="V71" s="4"/>
      <c r="W71" s="1"/>
      <c r="X71" s="1"/>
      <c r="Y71" s="1"/>
    </row>
    <row r="72" spans="1:25" ht="15" customHeight="1" x14ac:dyDescent="0.45">
      <c r="A72" s="33"/>
      <c r="C72" s="4"/>
      <c r="D72" s="4"/>
      <c r="E72" s="1"/>
      <c r="F72" s="8"/>
      <c r="G72" s="1"/>
      <c r="H72" s="8"/>
      <c r="K72" s="4"/>
      <c r="L72" s="11"/>
      <c r="M72" s="4"/>
      <c r="N72" s="4"/>
      <c r="O72" s="4"/>
      <c r="P72" s="4"/>
      <c r="Q72" s="4"/>
      <c r="R72" s="4"/>
      <c r="S72" s="4"/>
      <c r="T72" s="4"/>
      <c r="U72" s="4"/>
      <c r="V72" s="4"/>
      <c r="W72" s="1"/>
      <c r="X72" s="1"/>
      <c r="Y72" s="1"/>
    </row>
    <row r="73" spans="1:25" ht="15" customHeight="1" x14ac:dyDescent="0.45">
      <c r="A73" s="33"/>
      <c r="C73" s="4"/>
      <c r="D73" s="4"/>
      <c r="E73" s="1"/>
      <c r="F73" s="8"/>
      <c r="G73" s="1"/>
      <c r="H73" s="8"/>
      <c r="K73" s="4"/>
      <c r="L73" s="11"/>
      <c r="M73" s="4"/>
      <c r="N73" s="4"/>
      <c r="O73" s="4"/>
      <c r="P73" s="4"/>
      <c r="Q73" s="4"/>
      <c r="R73" s="4"/>
      <c r="S73" s="4"/>
      <c r="T73" s="4"/>
      <c r="U73" s="4"/>
      <c r="V73" s="4"/>
      <c r="W73" s="1"/>
      <c r="X73" s="1"/>
      <c r="Y73" s="1"/>
    </row>
    <row r="74" spans="1:25" ht="15" customHeight="1" x14ac:dyDescent="0.45">
      <c r="A74" s="33"/>
      <c r="C74" s="4"/>
      <c r="D74" s="4"/>
      <c r="E74" s="1"/>
      <c r="F74" s="8"/>
      <c r="G74" s="1"/>
      <c r="H74" s="8"/>
      <c r="K74" s="4"/>
      <c r="L74" s="11"/>
      <c r="M74" s="4"/>
      <c r="N74" s="4"/>
      <c r="O74" s="4"/>
      <c r="P74" s="4"/>
      <c r="Q74" s="4"/>
      <c r="R74" s="4"/>
      <c r="S74" s="4"/>
      <c r="T74" s="4"/>
      <c r="U74" s="4"/>
      <c r="V74" s="4"/>
      <c r="W74" s="1"/>
      <c r="X74" s="1"/>
      <c r="Y74" s="1"/>
    </row>
    <row r="75" spans="1:25" ht="15" customHeight="1" x14ac:dyDescent="0.45">
      <c r="A75" s="33"/>
      <c r="C75" s="4"/>
      <c r="D75" s="4"/>
      <c r="E75" s="1"/>
      <c r="F75" s="8"/>
      <c r="G75" s="1"/>
      <c r="H75" s="8"/>
      <c r="K75" s="4"/>
      <c r="L75" s="11"/>
      <c r="M75" s="4"/>
      <c r="N75" s="4"/>
      <c r="O75" s="4"/>
      <c r="P75" s="4"/>
      <c r="Q75" s="4"/>
      <c r="R75" s="4"/>
      <c r="S75" s="4"/>
      <c r="T75" s="4"/>
      <c r="U75" s="4"/>
      <c r="V75" s="4"/>
      <c r="W75" s="1"/>
      <c r="X75" s="1"/>
      <c r="Y75" s="1"/>
    </row>
    <row r="76" spans="1:25" ht="15" customHeight="1" x14ac:dyDescent="0.45">
      <c r="A76" s="33"/>
      <c r="C76" s="4"/>
      <c r="D76" s="4"/>
      <c r="E76" s="1"/>
      <c r="F76" s="8"/>
      <c r="G76" s="1"/>
      <c r="H76" s="8"/>
      <c r="K76" s="4"/>
      <c r="L76" s="11"/>
      <c r="M76" s="4"/>
      <c r="N76" s="4"/>
      <c r="O76" s="4"/>
      <c r="P76" s="4"/>
      <c r="Q76" s="4"/>
      <c r="R76" s="4"/>
      <c r="S76" s="4"/>
      <c r="T76" s="4"/>
      <c r="U76" s="4"/>
      <c r="V76" s="4"/>
      <c r="W76" s="1"/>
      <c r="X76" s="1"/>
      <c r="Y76" s="1"/>
    </row>
    <row r="77" spans="1:25" ht="15" customHeight="1" x14ac:dyDescent="0.45">
      <c r="A77" s="33"/>
      <c r="C77" s="4"/>
      <c r="D77" s="4"/>
      <c r="E77" s="1"/>
      <c r="F77" s="8"/>
      <c r="G77" s="1"/>
      <c r="H77" s="8"/>
      <c r="K77" s="4"/>
      <c r="L77" s="11"/>
      <c r="M77" s="4"/>
      <c r="N77" s="4"/>
      <c r="O77" s="4"/>
      <c r="P77" s="4"/>
      <c r="Q77" s="4"/>
      <c r="R77" s="4"/>
      <c r="S77" s="4"/>
      <c r="T77" s="4"/>
      <c r="U77" s="4"/>
      <c r="V77" s="4"/>
      <c r="W77" s="1"/>
      <c r="X77" s="1"/>
      <c r="Y77" s="1"/>
    </row>
    <row r="78" spans="1:25" ht="15" customHeight="1" x14ac:dyDescent="0.45">
      <c r="A78" s="33"/>
      <c r="C78" s="4"/>
      <c r="D78" s="4"/>
      <c r="E78" s="1"/>
      <c r="F78" s="8"/>
      <c r="G78" s="1"/>
      <c r="H78" s="8"/>
      <c r="K78" s="4"/>
      <c r="L78" s="11"/>
      <c r="M78" s="4"/>
      <c r="N78" s="4"/>
      <c r="O78" s="4"/>
      <c r="P78" s="4"/>
      <c r="Q78" s="4"/>
      <c r="R78" s="4"/>
      <c r="S78" s="4"/>
      <c r="T78" s="4"/>
      <c r="U78" s="4"/>
      <c r="V78" s="4"/>
      <c r="W78" s="1"/>
      <c r="X78" s="1"/>
      <c r="Y78" s="1"/>
    </row>
    <row r="79" spans="1:25" ht="15" customHeight="1" x14ac:dyDescent="0.45">
      <c r="A79" s="33"/>
      <c r="C79" s="4"/>
      <c r="D79" s="4"/>
      <c r="E79" s="1"/>
      <c r="F79" s="8"/>
      <c r="G79" s="1"/>
      <c r="H79" s="8"/>
      <c r="K79" s="4"/>
      <c r="L79" s="11"/>
      <c r="M79" s="4"/>
      <c r="N79" s="4"/>
      <c r="O79" s="4"/>
      <c r="P79" s="4"/>
      <c r="Q79" s="4"/>
      <c r="R79" s="4"/>
      <c r="S79" s="4"/>
      <c r="T79" s="4"/>
      <c r="U79" s="4"/>
      <c r="V79" s="4"/>
      <c r="W79" s="1"/>
      <c r="X79" s="1"/>
      <c r="Y79" s="1"/>
    </row>
    <row r="80" spans="1:25" ht="15" customHeight="1" x14ac:dyDescent="0.45">
      <c r="A80" s="33"/>
      <c r="C80" s="4"/>
      <c r="D80" s="4"/>
      <c r="E80" s="1"/>
      <c r="F80" s="8"/>
      <c r="G80" s="1"/>
      <c r="H80" s="8"/>
      <c r="K80" s="4"/>
      <c r="L80" s="11"/>
      <c r="M80" s="4"/>
      <c r="N80" s="4"/>
      <c r="O80" s="4"/>
      <c r="P80" s="4"/>
      <c r="Q80" s="4"/>
      <c r="R80" s="4"/>
      <c r="S80" s="4"/>
      <c r="T80" s="4"/>
      <c r="U80" s="4"/>
      <c r="V80" s="4"/>
      <c r="W80" s="1"/>
      <c r="X80" s="1"/>
      <c r="Y80" s="1"/>
    </row>
    <row r="81" spans="1:25" ht="15" customHeight="1" x14ac:dyDescent="0.45">
      <c r="A81" s="33"/>
      <c r="C81" s="4"/>
      <c r="D81" s="4"/>
      <c r="E81" s="1"/>
      <c r="F81" s="8"/>
      <c r="G81" s="1"/>
      <c r="H81" s="8"/>
      <c r="K81" s="4"/>
      <c r="L81" s="11"/>
      <c r="M81" s="4"/>
      <c r="N81" s="4"/>
      <c r="O81" s="4"/>
      <c r="P81" s="4"/>
      <c r="Q81" s="4"/>
      <c r="R81" s="4"/>
      <c r="S81" s="4"/>
      <c r="T81" s="4"/>
      <c r="U81" s="4"/>
      <c r="V81" s="4"/>
      <c r="W81" s="1"/>
      <c r="X81" s="1"/>
      <c r="Y81" s="1"/>
    </row>
    <row r="82" spans="1:25" ht="15" customHeight="1" x14ac:dyDescent="0.45">
      <c r="A82" s="33"/>
      <c r="C82" s="4"/>
      <c r="D82" s="4"/>
      <c r="E82" s="1"/>
      <c r="F82" s="8"/>
      <c r="G82" s="1"/>
      <c r="H82" s="8"/>
      <c r="K82" s="4"/>
      <c r="L82" s="11"/>
      <c r="M82" s="4"/>
      <c r="N82" s="4"/>
      <c r="O82" s="4"/>
      <c r="P82" s="4"/>
      <c r="Q82" s="4"/>
      <c r="R82" s="4"/>
      <c r="S82" s="4"/>
      <c r="T82" s="4"/>
      <c r="U82" s="4"/>
      <c r="V82" s="4"/>
      <c r="W82" s="1"/>
      <c r="X82" s="1"/>
      <c r="Y82" s="1"/>
    </row>
    <row r="83" spans="1:25" ht="15" customHeight="1" x14ac:dyDescent="0.45">
      <c r="A83" s="33"/>
      <c r="C83" s="4"/>
      <c r="D83" s="4"/>
      <c r="E83" s="1"/>
      <c r="F83" s="8"/>
      <c r="G83" s="1"/>
      <c r="H83" s="8"/>
      <c r="K83" s="4"/>
      <c r="L83" s="11"/>
      <c r="M83" s="4"/>
      <c r="N83" s="4"/>
      <c r="O83" s="4"/>
      <c r="P83" s="4"/>
      <c r="Q83" s="4"/>
      <c r="R83" s="4"/>
      <c r="S83" s="4"/>
      <c r="T83" s="4"/>
      <c r="U83" s="4"/>
      <c r="V83" s="4"/>
      <c r="W83" s="1"/>
      <c r="X83" s="1"/>
      <c r="Y83" s="1"/>
    </row>
    <row r="84" spans="1:25" ht="15" customHeight="1" x14ac:dyDescent="0.45">
      <c r="A84" s="33"/>
      <c r="C84" s="4"/>
      <c r="D84" s="4"/>
      <c r="E84" s="1"/>
      <c r="F84" s="8"/>
      <c r="G84" s="1"/>
      <c r="H84" s="8"/>
      <c r="K84" s="4"/>
      <c r="L84" s="11"/>
      <c r="M84" s="4"/>
      <c r="N84" s="4"/>
      <c r="O84" s="4"/>
      <c r="P84" s="4"/>
      <c r="Q84" s="4"/>
      <c r="R84" s="4"/>
      <c r="S84" s="4"/>
      <c r="T84" s="4"/>
      <c r="U84" s="4"/>
      <c r="V84" s="4"/>
      <c r="W84" s="1"/>
      <c r="X84" s="1"/>
      <c r="Y84" s="1"/>
    </row>
    <row r="85" spans="1:25" ht="15" customHeight="1" x14ac:dyDescent="0.45">
      <c r="A85" s="33"/>
      <c r="C85" s="4"/>
      <c r="D85" s="4"/>
      <c r="E85" s="1"/>
      <c r="F85" s="8"/>
      <c r="G85" s="1"/>
      <c r="H85" s="8"/>
      <c r="K85" s="4"/>
      <c r="L85" s="11"/>
      <c r="M85" s="4"/>
      <c r="N85" s="4"/>
      <c r="O85" s="4"/>
      <c r="P85" s="4"/>
      <c r="Q85" s="4"/>
      <c r="R85" s="4"/>
      <c r="S85" s="4"/>
      <c r="T85" s="4"/>
      <c r="U85" s="4"/>
      <c r="V85" s="4"/>
      <c r="W85" s="1"/>
      <c r="X85" s="1"/>
      <c r="Y85" s="1"/>
    </row>
    <row r="86" spans="1:25" ht="15" customHeight="1" x14ac:dyDescent="0.45">
      <c r="A86" s="33"/>
      <c r="C86" s="4"/>
      <c r="D86" s="4"/>
      <c r="E86" s="1"/>
      <c r="F86" s="8"/>
      <c r="G86" s="1"/>
      <c r="H86" s="8"/>
      <c r="K86" s="4"/>
      <c r="L86" s="11"/>
      <c r="M86" s="4"/>
      <c r="N86" s="4"/>
      <c r="O86" s="4"/>
      <c r="P86" s="4"/>
      <c r="Q86" s="4"/>
      <c r="R86" s="4"/>
      <c r="S86" s="4"/>
      <c r="T86" s="4"/>
      <c r="U86" s="4"/>
      <c r="V86" s="4"/>
      <c r="W86" s="1"/>
      <c r="X86" s="1"/>
      <c r="Y86" s="1"/>
    </row>
    <row r="87" spans="1:25" ht="15" customHeight="1" x14ac:dyDescent="0.45">
      <c r="A87" s="33"/>
      <c r="C87" s="4"/>
      <c r="D87" s="4"/>
      <c r="E87" s="1"/>
      <c r="F87" s="8"/>
      <c r="G87" s="1"/>
      <c r="H87" s="8"/>
      <c r="K87" s="4"/>
      <c r="L87" s="11"/>
      <c r="M87" s="4"/>
      <c r="N87" s="4"/>
      <c r="O87" s="4"/>
      <c r="P87" s="4"/>
      <c r="Q87" s="4"/>
      <c r="R87" s="4"/>
      <c r="S87" s="4"/>
      <c r="T87" s="4"/>
      <c r="U87" s="4"/>
      <c r="V87" s="4"/>
      <c r="W87" s="1"/>
      <c r="X87" s="1"/>
      <c r="Y87" s="1"/>
    </row>
    <row r="88" spans="1:25" ht="15" customHeight="1" x14ac:dyDescent="0.45">
      <c r="A88" s="33"/>
      <c r="C88" s="4"/>
      <c r="D88" s="4"/>
      <c r="E88" s="1"/>
      <c r="F88" s="8"/>
      <c r="G88" s="1"/>
      <c r="H88" s="8"/>
      <c r="K88" s="4"/>
      <c r="L88" s="11"/>
      <c r="M88" s="4"/>
      <c r="N88" s="4"/>
      <c r="O88" s="4"/>
      <c r="P88" s="4"/>
      <c r="Q88" s="4"/>
      <c r="R88" s="4"/>
      <c r="S88" s="4"/>
      <c r="T88" s="4"/>
      <c r="U88" s="4"/>
      <c r="V88" s="4"/>
      <c r="W88" s="1"/>
      <c r="X88" s="1"/>
      <c r="Y88" s="1"/>
    </row>
    <row r="89" spans="1:25" ht="15" customHeight="1" x14ac:dyDescent="0.45">
      <c r="A89" s="33"/>
      <c r="C89" s="4"/>
      <c r="D89" s="4"/>
      <c r="E89" s="1"/>
      <c r="F89" s="8"/>
      <c r="G89" s="1"/>
      <c r="H89" s="8"/>
      <c r="K89" s="4"/>
      <c r="L89" s="11"/>
      <c r="M89" s="4"/>
      <c r="N89" s="4"/>
      <c r="O89" s="4"/>
      <c r="P89" s="4"/>
      <c r="Q89" s="4"/>
      <c r="R89" s="4"/>
      <c r="S89" s="4"/>
      <c r="T89" s="4"/>
      <c r="U89" s="4"/>
      <c r="V89" s="4"/>
      <c r="W89" s="1"/>
      <c r="X89" s="1"/>
      <c r="Y89" s="1"/>
    </row>
    <row r="90" spans="1:25" ht="15" customHeight="1" x14ac:dyDescent="0.45">
      <c r="A90" s="33"/>
      <c r="C90" s="4"/>
      <c r="D90" s="4"/>
      <c r="E90" s="1"/>
      <c r="F90" s="8"/>
      <c r="G90" s="1"/>
      <c r="H90" s="8"/>
      <c r="K90" s="4"/>
      <c r="L90" s="11"/>
      <c r="M90" s="4"/>
      <c r="N90" s="4"/>
      <c r="O90" s="4"/>
      <c r="P90" s="4"/>
      <c r="Q90" s="4"/>
      <c r="R90" s="4"/>
      <c r="S90" s="4"/>
      <c r="T90" s="4"/>
      <c r="U90" s="4"/>
      <c r="V90" s="4"/>
      <c r="W90" s="1"/>
      <c r="X90" s="1"/>
      <c r="Y90" s="1"/>
    </row>
    <row r="91" spans="1:25" ht="15" customHeight="1" x14ac:dyDescent="0.45">
      <c r="A91" s="33"/>
      <c r="C91" s="4"/>
      <c r="D91" s="4"/>
      <c r="E91" s="1"/>
      <c r="F91" s="8"/>
      <c r="G91" s="1"/>
      <c r="H91" s="8"/>
      <c r="K91" s="4"/>
      <c r="L91" s="11"/>
      <c r="M91" s="4"/>
      <c r="N91" s="4"/>
      <c r="O91" s="4"/>
      <c r="P91" s="4"/>
      <c r="Q91" s="4"/>
      <c r="R91" s="4"/>
      <c r="S91" s="4"/>
      <c r="T91" s="4"/>
      <c r="U91" s="4"/>
      <c r="V91" s="4"/>
      <c r="W91" s="1"/>
      <c r="X91" s="1"/>
      <c r="Y91" s="1"/>
    </row>
    <row r="92" spans="1:25" ht="15" customHeight="1" x14ac:dyDescent="0.45">
      <c r="A92" s="33"/>
      <c r="C92" s="4"/>
      <c r="D92" s="4"/>
      <c r="E92" s="1"/>
      <c r="F92" s="8"/>
      <c r="G92" s="1"/>
      <c r="H92" s="8"/>
      <c r="K92" s="4"/>
      <c r="L92" s="11"/>
      <c r="M92" s="4"/>
      <c r="N92" s="4"/>
      <c r="O92" s="4"/>
      <c r="P92" s="4"/>
      <c r="Q92" s="4"/>
      <c r="R92" s="4"/>
      <c r="S92" s="4"/>
      <c r="T92" s="4"/>
      <c r="U92" s="4"/>
      <c r="V92" s="4"/>
      <c r="W92" s="1"/>
      <c r="X92" s="1"/>
      <c r="Y92" s="1"/>
    </row>
    <row r="93" spans="1:25" ht="15" customHeight="1" x14ac:dyDescent="0.45">
      <c r="A93" s="33"/>
      <c r="C93" s="4"/>
      <c r="D93" s="4"/>
      <c r="E93" s="1"/>
      <c r="F93" s="8"/>
      <c r="G93" s="1"/>
      <c r="H93" s="8"/>
      <c r="K93" s="4"/>
      <c r="L93" s="11"/>
      <c r="M93" s="4"/>
      <c r="N93" s="4"/>
      <c r="O93" s="4"/>
      <c r="P93" s="4"/>
      <c r="Q93" s="4"/>
      <c r="R93" s="4"/>
      <c r="S93" s="4"/>
      <c r="T93" s="4"/>
      <c r="U93" s="4"/>
      <c r="V93" s="4"/>
      <c r="W93" s="1"/>
      <c r="X93" s="1"/>
      <c r="Y93" s="1"/>
    </row>
    <row r="94" spans="1:25" ht="15" customHeight="1" x14ac:dyDescent="0.45">
      <c r="A94" s="33"/>
      <c r="C94" s="4"/>
      <c r="D94" s="4"/>
      <c r="E94" s="1"/>
      <c r="F94" s="8"/>
      <c r="G94" s="1"/>
      <c r="H94" s="8"/>
      <c r="K94" s="4"/>
      <c r="L94" s="11"/>
      <c r="M94" s="4"/>
      <c r="N94" s="4"/>
      <c r="O94" s="4"/>
      <c r="P94" s="4"/>
      <c r="Q94" s="4"/>
      <c r="R94" s="4"/>
      <c r="S94" s="4"/>
      <c r="T94" s="4"/>
      <c r="U94" s="4"/>
      <c r="V94" s="4"/>
      <c r="W94" s="1"/>
      <c r="X94" s="1"/>
      <c r="Y94" s="1"/>
    </row>
    <row r="95" spans="1:25" ht="15" customHeight="1" x14ac:dyDescent="0.45">
      <c r="A95" s="33"/>
      <c r="C95" s="4"/>
      <c r="D95" s="4"/>
      <c r="E95" s="1"/>
      <c r="F95" s="8"/>
      <c r="G95" s="1"/>
      <c r="H95" s="8"/>
      <c r="K95" s="4"/>
      <c r="L95" s="11"/>
      <c r="M95" s="4"/>
      <c r="N95" s="4"/>
      <c r="O95" s="4"/>
      <c r="P95" s="4"/>
      <c r="Q95" s="4"/>
      <c r="R95" s="4"/>
      <c r="S95" s="4"/>
      <c r="T95" s="4"/>
      <c r="U95" s="4"/>
      <c r="V95" s="4"/>
      <c r="W95" s="1"/>
      <c r="X95" s="1"/>
      <c r="Y95" s="1"/>
    </row>
    <row r="96" spans="1:25" ht="15" customHeight="1" x14ac:dyDescent="0.45">
      <c r="A96" s="33"/>
      <c r="C96" s="4"/>
      <c r="D96" s="4"/>
      <c r="E96" s="1"/>
      <c r="F96" s="8"/>
      <c r="G96" s="1"/>
      <c r="H96" s="8"/>
      <c r="K96" s="4"/>
      <c r="L96" s="11"/>
      <c r="M96" s="4"/>
      <c r="N96" s="4"/>
      <c r="O96" s="4"/>
      <c r="P96" s="4"/>
      <c r="Q96" s="4"/>
      <c r="R96" s="4"/>
      <c r="S96" s="4"/>
      <c r="T96" s="4"/>
      <c r="U96" s="4"/>
      <c r="V96" s="4"/>
      <c r="W96" s="1"/>
      <c r="X96" s="1"/>
      <c r="Y96" s="1"/>
    </row>
    <row r="97" spans="1:25" ht="15" customHeight="1" x14ac:dyDescent="0.45">
      <c r="A97" s="33"/>
      <c r="C97" s="4"/>
      <c r="D97" s="4"/>
      <c r="E97" s="1"/>
      <c r="F97" s="8"/>
      <c r="G97" s="1"/>
      <c r="H97" s="8"/>
      <c r="K97" s="4"/>
      <c r="L97" s="11"/>
      <c r="M97" s="4"/>
      <c r="N97" s="4"/>
      <c r="O97" s="4"/>
      <c r="P97" s="4"/>
      <c r="Q97" s="4"/>
      <c r="R97" s="4"/>
      <c r="S97" s="4"/>
      <c r="T97" s="4"/>
      <c r="U97" s="4"/>
      <c r="V97" s="4"/>
      <c r="W97" s="1"/>
      <c r="X97" s="1"/>
      <c r="Y97" s="1"/>
    </row>
    <row r="98" spans="1:25" ht="15" customHeight="1" x14ac:dyDescent="0.45">
      <c r="A98" s="33"/>
      <c r="C98" s="4"/>
      <c r="D98" s="4"/>
      <c r="E98" s="1"/>
      <c r="F98" s="8"/>
      <c r="G98" s="1"/>
      <c r="H98" s="8"/>
      <c r="K98" s="4"/>
      <c r="L98" s="11"/>
      <c r="M98" s="4"/>
      <c r="N98" s="4"/>
      <c r="O98" s="4"/>
      <c r="P98" s="4"/>
      <c r="Q98" s="4"/>
      <c r="R98" s="4"/>
      <c r="S98" s="4"/>
      <c r="T98" s="4"/>
      <c r="U98" s="4"/>
      <c r="V98" s="4"/>
      <c r="W98" s="1"/>
      <c r="X98" s="1"/>
      <c r="Y98" s="1"/>
    </row>
    <row r="99" spans="1:25" ht="15" customHeight="1" x14ac:dyDescent="0.4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4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4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4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4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4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4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4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4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4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4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4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4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4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4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4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4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4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4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4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4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4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4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4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4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4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4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4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4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4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4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4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4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4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4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4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4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4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4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4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4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4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4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4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4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4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4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4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4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4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4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4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4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4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4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4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4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4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4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4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4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4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4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4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4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4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4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4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4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4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4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4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4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4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4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4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4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4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4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4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4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4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4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4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4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4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4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4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4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4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4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4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4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4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4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4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4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4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4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4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4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4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4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4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4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4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4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4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4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4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4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4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4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4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4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4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4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4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4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4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4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4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4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4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4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4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4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4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4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4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4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4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4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4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4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4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4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4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4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4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4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4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4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4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4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4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4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4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4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4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4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4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4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4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4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4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4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4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4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4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4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4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4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4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4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4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4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4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4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4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4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4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4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4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4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4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4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4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4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4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4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4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4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4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4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4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4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4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4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4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4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4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4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4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4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4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4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4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4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4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4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4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4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4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4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4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4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4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4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4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4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4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4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4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4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4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4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4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4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4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4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4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4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4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4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4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4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4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4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4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4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4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4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4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4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4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4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4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4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4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4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4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4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4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4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4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4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4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4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4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4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4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4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4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4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4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4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4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4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4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4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4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4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4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4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4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4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4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4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4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4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4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4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4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4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4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4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4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4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4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4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4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4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4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4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4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4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4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4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4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4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4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4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4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4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4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4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4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4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4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4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4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4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4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4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4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4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4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4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4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4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4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4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4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4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4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4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4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4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4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4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4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4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4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4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4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4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4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4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4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4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4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4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4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4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4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4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4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4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4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4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4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4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4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4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4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4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4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4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4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4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4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4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4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4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4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4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4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4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4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4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4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4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4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4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4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4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4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4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4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4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4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4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4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4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4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4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4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4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4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4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4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4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4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4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4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4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4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4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4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4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4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4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4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4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4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4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4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4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4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4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4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4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4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4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4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4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4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4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4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4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4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4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4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4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4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4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4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4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4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4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4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4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4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4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4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4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4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4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4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4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4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4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4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4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4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4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4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4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4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4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4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4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4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4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4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4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4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4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4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4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4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4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4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4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4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4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4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4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4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4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4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4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4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4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4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4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4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4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4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4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4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4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4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4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4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4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4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4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4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4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4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4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4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4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4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4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4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4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4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4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4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4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4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4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4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4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4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4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4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4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4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4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4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4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4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4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4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4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4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4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4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4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4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4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4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4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4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4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4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4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4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4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4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4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4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4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4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4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4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4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4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4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4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4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4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4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4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4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4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4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4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4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4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4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4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4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4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4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4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4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4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4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4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4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4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4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4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4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4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4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4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4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4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4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4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4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4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4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4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4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4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4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4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4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4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4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4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4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4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4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4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4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4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4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4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4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4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4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4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4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4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4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4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4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4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4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4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4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4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4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4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4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4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4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4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4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4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4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4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4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4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4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4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4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4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4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4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4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4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4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4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4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4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4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4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4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4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4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4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4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4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4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4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4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4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4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4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4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4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4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4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4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4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4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4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4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4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4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4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4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4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4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4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4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4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4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4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4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4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4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4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4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4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4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4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4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4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4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4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4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4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4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4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4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4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4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4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4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4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4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4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4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4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4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4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4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4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4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4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4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4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4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4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4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4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4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4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4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4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4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4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4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4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4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4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4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4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4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4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4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4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4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4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4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4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4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4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4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4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4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4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4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4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4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4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4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4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4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45">
      <c r="C828" s="4"/>
      <c r="D828" s="4"/>
      <c r="K828" s="4"/>
      <c r="L828" s="11"/>
      <c r="M828" s="4"/>
      <c r="N828" s="4"/>
      <c r="O828" s="4"/>
      <c r="P828" s="4"/>
      <c r="Q828" s="4"/>
      <c r="R828" s="4"/>
      <c r="S828" s="4"/>
      <c r="T828" s="4"/>
      <c r="U828" s="4"/>
      <c r="V828" s="4"/>
      <c r="W828" s="1"/>
      <c r="X828" s="1"/>
      <c r="Y828" s="1"/>
    </row>
    <row r="829" spans="3:25" ht="15" customHeight="1" x14ac:dyDescent="0.45">
      <c r="C829" s="4"/>
      <c r="D829" s="4"/>
      <c r="K829" s="4"/>
      <c r="L829" s="11"/>
      <c r="M829" s="4"/>
      <c r="N829" s="4"/>
      <c r="O829" s="4"/>
      <c r="P829" s="4"/>
      <c r="Q829" s="4"/>
      <c r="R829" s="4"/>
      <c r="S829" s="4"/>
      <c r="T829" s="4"/>
      <c r="U829" s="4"/>
      <c r="V829" s="4"/>
      <c r="W829" s="1"/>
      <c r="X829" s="1"/>
      <c r="Y829" s="1"/>
    </row>
    <row r="830" spans="3:25" ht="15" customHeight="1" x14ac:dyDescent="0.45">
      <c r="C830" s="4"/>
      <c r="D830" s="4"/>
      <c r="K830" s="4"/>
      <c r="L830" s="11"/>
      <c r="M830" s="4"/>
      <c r="N830" s="4"/>
      <c r="O830" s="4"/>
      <c r="P830" s="4"/>
      <c r="Q830" s="4"/>
      <c r="R830" s="4"/>
      <c r="S830" s="4"/>
      <c r="T830" s="4"/>
      <c r="U830" s="4"/>
      <c r="V830" s="4"/>
      <c r="W830" s="1"/>
      <c r="X830" s="1"/>
      <c r="Y830" s="1"/>
    </row>
    <row r="831" spans="3:25" ht="15" customHeight="1" x14ac:dyDescent="0.45">
      <c r="C831" s="4"/>
      <c r="D831" s="4"/>
      <c r="K831" s="4"/>
      <c r="L831" s="11"/>
      <c r="M831" s="4"/>
      <c r="N831" s="4"/>
      <c r="O831" s="4"/>
      <c r="P831" s="4"/>
      <c r="Q831" s="4"/>
      <c r="R831" s="4"/>
      <c r="S831" s="4"/>
      <c r="T831" s="4"/>
      <c r="U831" s="4"/>
      <c r="V831" s="4"/>
      <c r="W831" s="1"/>
      <c r="X831" s="1"/>
      <c r="Y831" s="1"/>
    </row>
    <row r="832" spans="3:25" ht="15" customHeight="1" x14ac:dyDescent="0.45">
      <c r="C832" s="4"/>
      <c r="D832" s="4"/>
      <c r="K832" s="4"/>
      <c r="L832" s="11"/>
      <c r="M832" s="4"/>
      <c r="N832" s="4"/>
      <c r="O832" s="4"/>
      <c r="P832" s="4"/>
      <c r="Q832" s="4"/>
      <c r="R832" s="4"/>
      <c r="S832" s="4"/>
      <c r="T832" s="4"/>
      <c r="U832" s="4"/>
      <c r="V832" s="4"/>
      <c r="W832" s="1"/>
      <c r="X832" s="1"/>
      <c r="Y832" s="1"/>
    </row>
    <row r="833" spans="3:25" ht="15" customHeight="1" x14ac:dyDescent="0.45">
      <c r="C833" s="4"/>
      <c r="D833" s="4"/>
      <c r="K833" s="4"/>
      <c r="L833" s="11"/>
      <c r="M833" s="4"/>
      <c r="N833" s="4"/>
      <c r="O833" s="4"/>
      <c r="P833" s="4"/>
      <c r="Q833" s="4"/>
      <c r="R833" s="4"/>
      <c r="S833" s="4"/>
      <c r="T833" s="4"/>
      <c r="U833" s="4"/>
      <c r="V833" s="4"/>
      <c r="W833" s="1"/>
      <c r="X833" s="1"/>
      <c r="Y833" s="1"/>
    </row>
    <row r="834" spans="3:25" ht="15" customHeight="1" x14ac:dyDescent="0.45">
      <c r="C834" s="4"/>
      <c r="D834" s="4"/>
      <c r="K834" s="4"/>
      <c r="L834" s="11"/>
      <c r="M834" s="4"/>
      <c r="N834" s="4"/>
      <c r="O834" s="4"/>
      <c r="P834" s="4"/>
      <c r="Q834" s="4"/>
      <c r="R834" s="4"/>
      <c r="S834" s="4"/>
      <c r="T834" s="4"/>
      <c r="U834" s="4"/>
      <c r="V834" s="4"/>
      <c r="W834" s="1"/>
      <c r="X834" s="1"/>
      <c r="Y834" s="1"/>
    </row>
    <row r="835" spans="3:25" ht="15" customHeight="1" x14ac:dyDescent="0.45">
      <c r="C835" s="4"/>
      <c r="D835" s="4"/>
      <c r="K835" s="4"/>
      <c r="L835" s="11"/>
      <c r="M835" s="4"/>
      <c r="N835" s="4"/>
      <c r="O835" s="4"/>
      <c r="P835" s="4"/>
      <c r="Q835" s="4"/>
      <c r="R835" s="4"/>
      <c r="S835" s="4"/>
      <c r="T835" s="4"/>
      <c r="U835" s="4"/>
      <c r="V835" s="4"/>
      <c r="W835" s="1"/>
      <c r="X835" s="1"/>
      <c r="Y835" s="1"/>
    </row>
    <row r="836" spans="3:25" ht="15" customHeight="1" x14ac:dyDescent="0.4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AF1387"/>
  <sheetViews>
    <sheetView workbookViewId="0">
      <pane ySplit="1" topLeftCell="A1357" activePane="bottomLeft" state="frozen"/>
      <selection activeCell="I33" sqref="I33"/>
      <selection pane="bottomLeft" activeCell="A1366" sqref="A1366"/>
    </sheetView>
  </sheetViews>
  <sheetFormatPr defaultColWidth="17.265625" defaultRowHeight="15.75" customHeight="1" x14ac:dyDescent="0.35"/>
  <cols>
    <col min="1" max="1" width="7.265625" style="139" customWidth="1"/>
    <col min="2" max="2" width="6.265625" style="139" bestFit="1" customWidth="1"/>
    <col min="3" max="3" width="7" style="139" bestFit="1" customWidth="1"/>
    <col min="4" max="4" width="14.73046875" style="139" bestFit="1" customWidth="1"/>
    <col min="5" max="5" width="33.73046875" style="139" customWidth="1"/>
    <col min="6" max="6" width="6.86328125" style="140" customWidth="1"/>
    <col min="7" max="7" width="26.59765625" style="139" customWidth="1"/>
    <col min="8" max="8" width="6" style="140" customWidth="1"/>
    <col min="9" max="9" width="26.59765625" style="139" customWidth="1"/>
    <col min="10" max="10" width="3.3984375" style="140" customWidth="1"/>
    <col min="11" max="11" width="17.59765625" style="139" customWidth="1"/>
    <col min="12" max="12" width="3.3984375" style="140" customWidth="1"/>
    <col min="13" max="13" width="16.1328125" style="139" customWidth="1"/>
    <col min="14" max="14" width="3.3984375" style="140" customWidth="1"/>
    <col min="15" max="15" width="48.73046875" style="171" customWidth="1"/>
    <col min="16" max="16" width="5.73046875" style="140" customWidth="1"/>
    <col min="17" max="17" width="30.3984375" style="139" customWidth="1"/>
    <col min="18" max="18" width="6.1328125" style="139" customWidth="1"/>
    <col min="19" max="19" width="18.86328125" style="139" customWidth="1"/>
    <col min="20" max="20" width="4.3984375" style="139" customWidth="1"/>
    <col min="21" max="21" width="22" style="139" customWidth="1"/>
    <col min="22" max="22" width="4.3984375" style="139" customWidth="1"/>
    <col min="23" max="23" width="22.265625" style="139" customWidth="1"/>
    <col min="24" max="24" width="4.3984375" style="139" customWidth="1"/>
    <col min="25" max="25" width="18.73046875" style="139" customWidth="1"/>
    <col min="26" max="26" width="4.3984375" style="139" customWidth="1"/>
    <col min="27" max="29" width="12.265625" style="139" customWidth="1"/>
    <col min="30" max="16384" width="17.265625" style="139"/>
  </cols>
  <sheetData>
    <row r="1" spans="1:32" ht="15" customHeight="1" x14ac:dyDescent="0.4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4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4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4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4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4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4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4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4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4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4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4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4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4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4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4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4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4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4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4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4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4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4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4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4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4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4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4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4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4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4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4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4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4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4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4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4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4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4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4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4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4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4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4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4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4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4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4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4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4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4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4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4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4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4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4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4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4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4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4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4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4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4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4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4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4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4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4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4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4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4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4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4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4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4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4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4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4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4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4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4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4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4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4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4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4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4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4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4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4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4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4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4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4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4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4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4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4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4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4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4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4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4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4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4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4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4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4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4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4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4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4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4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4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4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4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4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4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4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4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4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4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4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4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4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4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4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4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4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4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4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4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4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4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4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4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4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4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4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4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4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4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4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4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4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4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4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4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4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4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4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4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4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4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4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4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4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4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4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4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4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4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4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4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4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4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4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4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4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4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4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4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4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4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4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4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4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4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4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4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4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4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4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4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4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4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4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4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4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4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4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4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4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4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4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4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4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4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4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4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4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4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4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4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4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4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4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4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4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4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4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4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4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4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4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4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4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4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4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4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4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4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4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4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4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4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4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4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4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4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4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4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4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4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4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4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4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4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4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4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4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4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4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4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4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4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4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4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4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4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4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4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4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4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4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4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4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4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4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4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4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4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4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4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4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4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4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4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4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4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4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4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4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4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4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4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4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4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4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4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4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4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4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4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4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4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4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4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4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4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4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4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4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Objects!$K$45</f>
        <v>Cartridge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4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Objects!$K$45</f>
        <v>Cartridge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4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4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4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4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4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4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4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4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4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4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4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4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4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4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4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4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4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4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4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4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4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4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4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4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4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4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4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4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4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4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4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4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4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4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4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4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4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4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4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4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4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4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4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4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4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4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4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4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4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4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4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4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4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4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4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4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4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4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4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4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4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4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4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4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4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4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4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4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4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4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4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4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4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4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4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4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4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4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4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4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4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4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4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4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4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4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4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4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4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4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4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4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4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4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4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4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4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4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4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4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4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4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4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4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4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4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4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4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4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4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4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4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4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4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4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4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4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4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4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4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4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4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4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4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4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4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4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4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4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4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4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4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4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4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4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4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4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4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4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4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4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4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4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4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4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4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4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4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4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4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4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4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4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4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4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4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4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4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4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4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4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4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4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4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4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4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4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4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4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4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4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4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4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4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4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4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4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4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4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4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4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4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4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4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4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4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4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4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4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4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4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4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4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4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4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4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4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4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4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4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4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4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4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4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4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4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4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4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4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4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4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4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4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4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4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4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4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4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4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4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4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4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4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4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4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4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4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4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4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4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4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4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4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4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4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4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4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4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4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4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4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4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4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4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4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4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4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4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4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4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4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4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4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4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4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4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4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4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4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4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4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4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4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4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4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4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4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4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4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4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4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4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4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4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4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4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4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4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4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4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4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4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4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4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4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4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4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4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4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4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4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4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4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4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4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4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4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4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4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4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4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4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4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4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4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4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4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4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4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4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4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4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4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4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4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4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4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4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4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4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4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4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4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4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4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4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4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4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4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4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4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4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4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4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4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4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4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4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4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4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4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4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4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4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4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4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4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4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4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4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4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4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4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4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4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4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4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4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4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4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4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4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4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4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4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4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4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4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4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4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4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4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4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4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4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4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4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4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4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4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4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4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4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4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4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4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4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4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4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4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4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4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4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4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4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4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4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4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4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4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4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4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4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4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4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4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4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4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4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4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4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4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4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4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4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4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4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4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4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4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4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4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4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4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4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4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4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4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4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4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4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4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4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4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4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4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4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4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4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4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4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4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4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4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4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4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4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4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4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4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4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4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4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4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4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4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4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4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4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4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4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4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4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4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4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4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4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4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4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4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4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4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4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4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4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4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4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4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4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4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4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4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4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4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4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4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4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4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4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4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4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4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4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4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4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4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4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4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4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4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4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4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4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4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4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4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4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4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4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4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4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4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4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4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4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4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4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4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4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4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4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4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4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4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4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4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4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4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4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4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4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4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4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4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4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4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4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4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4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4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4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4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4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4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4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4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4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4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4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4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4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4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4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4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4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4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4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4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4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4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4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4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4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4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4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4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4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4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4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4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4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4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4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4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4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4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4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4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4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4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4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4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4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4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4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4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4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4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4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4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4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4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4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4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4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4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4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4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4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4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4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4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4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4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4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4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4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4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4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4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4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4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4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4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4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4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4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4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4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4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4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4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4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4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4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4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4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4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4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4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4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4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4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4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4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4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4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4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4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4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4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4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4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4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4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4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4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4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4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4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4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4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4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4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4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4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4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4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4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4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4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4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4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4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4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4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4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4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4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4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4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4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4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4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4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4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4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4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4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4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4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4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4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4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4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4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4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4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4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4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4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4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4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4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4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4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4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4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4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4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4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4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4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4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4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4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4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4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4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4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4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4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4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4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4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4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4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4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4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4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4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4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4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4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4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4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4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4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4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4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4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4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4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4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4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4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4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4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4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4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4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4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4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4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4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4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4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4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4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4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4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4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35">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4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4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4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4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4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4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4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35">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35">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35">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4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4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4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4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4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4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4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35">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35">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35">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4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4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4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4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4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4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4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35">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35">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35">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4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4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4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4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4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4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4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4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4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4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4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4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4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4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4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4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4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4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4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4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4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4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4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4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4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4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4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35">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35">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35">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4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4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4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4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4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4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4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4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4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4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4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4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4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4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4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4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4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4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4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4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4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4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4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4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4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4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4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4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4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4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4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4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4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4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4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4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4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4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4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4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4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4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4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4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4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4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4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4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4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4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35">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35">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35">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35">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35">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35">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35">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35">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35">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35">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35">
      <c r="A1168" s="155" t="str">
        <f>'[2]Blocks (Poly)'!A2</f>
        <v>1.3.2</v>
      </c>
      <c r="E1168" s="139" t="str">
        <f>Objects!Z2</f>
        <v>Block (AF Resin)</v>
      </c>
      <c r="F1168" s="140">
        <v>1</v>
      </c>
      <c r="O1168" s="171" t="str">
        <f>Objects!$K$94</f>
        <v>Cartridge (Carbon Monoxide)</v>
      </c>
      <c r="P1168" s="140">
        <v>1</v>
      </c>
    </row>
    <row r="1169" spans="1:28" ht="15.75" customHeight="1" x14ac:dyDescent="0.35">
      <c r="A1169" s="155" t="str">
        <f>'[2]Blocks (Poly)'!A3</f>
        <v>1.0.0</v>
      </c>
      <c r="E1169" s="139" t="str">
        <f>Objects!Z3</f>
        <v>Block (ABS)</v>
      </c>
      <c r="F1169" s="140">
        <v>1</v>
      </c>
      <c r="O1169" s="171" t="str">
        <f>Objects!$K$94</f>
        <v>Cartridge (Carbon Monoxide)</v>
      </c>
      <c r="P1169" s="140">
        <v>1</v>
      </c>
    </row>
    <row r="1170" spans="1:28" ht="15.75" customHeight="1" x14ac:dyDescent="0.35">
      <c r="A1170" s="155"/>
      <c r="E1170" s="139" t="str">
        <f>Objects!Z4</f>
        <v>Block (Alkyd Resin)</v>
      </c>
      <c r="F1170" s="140">
        <v>1</v>
      </c>
      <c r="O1170" s="171" t="str">
        <f>Objects!$K$94</f>
        <v>Cartridge (Carbon Monoxide)</v>
      </c>
      <c r="P1170" s="140">
        <v>1</v>
      </c>
    </row>
    <row r="1171" spans="1:28" ht="15.75" customHeight="1" x14ac:dyDescent="0.35">
      <c r="A1171" s="155" t="str">
        <f>'[2]Blocks (Poly)'!A5</f>
        <v>1.0.0</v>
      </c>
      <c r="E1171" s="139" t="str">
        <f>Objects!Z5</f>
        <v>Block (A-PET)</v>
      </c>
      <c r="F1171" s="140">
        <v>1</v>
      </c>
      <c r="O1171" s="171" t="str">
        <f>Objects!$K$94</f>
        <v>Cartridge (Carbon Monoxide)</v>
      </c>
      <c r="P1171" s="140">
        <v>1</v>
      </c>
    </row>
    <row r="1172" spans="1:28" ht="15.75" customHeight="1" x14ac:dyDescent="0.35">
      <c r="A1172" s="155" t="str">
        <f>'[2]Blocks (Poly)'!A6</f>
        <v>1.1.0</v>
      </c>
      <c r="E1172" s="139" t="str">
        <f>Objects!Z6</f>
        <v>Block (BIIR)</v>
      </c>
      <c r="F1172" s="140">
        <v>1</v>
      </c>
      <c r="O1172" s="171" t="str">
        <f>Objects!$K$94</f>
        <v>Cartridge (Carbon Monoxide)</v>
      </c>
      <c r="P1172" s="140">
        <v>1</v>
      </c>
    </row>
    <row r="1173" spans="1:28" ht="15.75" customHeight="1" x14ac:dyDescent="0.35">
      <c r="A1173" s="155" t="str">
        <f>'[2]Blocks (Poly)'!A7</f>
        <v>1.1.0</v>
      </c>
      <c r="E1173" s="139" t="str">
        <f>Objects!Z7</f>
        <v>Block (Carbon Fiber)</v>
      </c>
      <c r="F1173" s="140">
        <v>1</v>
      </c>
      <c r="O1173" s="171" t="str">
        <f>Objects!$K$94</f>
        <v>Cartridge (Carbon Monoxide)</v>
      </c>
      <c r="P1173" s="140">
        <v>1</v>
      </c>
    </row>
    <row r="1174" spans="1:28" ht="15.75" customHeight="1" x14ac:dyDescent="0.35">
      <c r="A1174" s="155"/>
      <c r="E1174" s="139" t="str">
        <f>Objects!Z8</f>
        <v>Block (CTAP)</v>
      </c>
      <c r="F1174" s="140">
        <v>1</v>
      </c>
      <c r="O1174" s="171" t="str">
        <f>Objects!$K$94</f>
        <v>Cartridge (Carbon Monoxide)</v>
      </c>
      <c r="P1174" s="140">
        <v>1</v>
      </c>
    </row>
    <row r="1175" spans="1:28" ht="15.75" customHeight="1" x14ac:dyDescent="0.35">
      <c r="A1175" s="155" t="str">
        <f>'[2]Blocks (Poly)'!A9</f>
        <v>1.0.0</v>
      </c>
      <c r="E1175" s="139" t="str">
        <f>Objects!Z9</f>
        <v>Block (Cellulose)</v>
      </c>
      <c r="F1175" s="140">
        <v>1</v>
      </c>
      <c r="O1175" s="171" t="str">
        <f>Objects!$K$94</f>
        <v>Cartridge (Carbon Monoxide)</v>
      </c>
      <c r="P1175" s="140">
        <v>1</v>
      </c>
    </row>
    <row r="1176" spans="1:28" ht="15.75" customHeight="1" x14ac:dyDescent="0.35">
      <c r="A1176" s="155" t="str">
        <f>'[2]Blocks (Poly)'!A10</f>
        <v>1.1.0</v>
      </c>
      <c r="E1176" s="139" t="str">
        <f>Objects!Z10</f>
        <v>Block (Chitin)</v>
      </c>
      <c r="F1176" s="140">
        <v>1</v>
      </c>
      <c r="O1176" s="171" t="str">
        <f>Objects!$K$94</f>
        <v>Cartridge (Carbon Monoxide)</v>
      </c>
      <c r="P1176" s="140">
        <v>1</v>
      </c>
    </row>
    <row r="1177" spans="1:28" ht="15.75" customHeight="1" x14ac:dyDescent="0.35">
      <c r="A1177" s="155" t="str">
        <f>'[2]Blocks (Poly)'!A11</f>
        <v>1.1.0</v>
      </c>
      <c r="E1177" s="139" t="str">
        <f>Objects!Z11</f>
        <v>Block (CIIR)</v>
      </c>
      <c r="F1177" s="140">
        <v>1</v>
      </c>
      <c r="O1177" s="171" t="str">
        <f>Objects!$K$94</f>
        <v>Cartridge (Carbon Monoxide)</v>
      </c>
      <c r="P1177" s="140">
        <v>1</v>
      </c>
    </row>
    <row r="1178" spans="1:28" ht="15.75" customHeight="1" x14ac:dyDescent="0.35">
      <c r="A1178" s="155" t="str">
        <f>'[2]Blocks (Poly)'!A12</f>
        <v>1.1.2</v>
      </c>
      <c r="E1178" s="139" t="str">
        <f>Objects!Z12</f>
        <v>Block (Epoxy Resin)</v>
      </c>
      <c r="F1178" s="140">
        <v>1</v>
      </c>
      <c r="O1178" s="171" t="str">
        <f>Objects!$K$94</f>
        <v>Cartridge (Carbon Monoxide)</v>
      </c>
      <c r="P1178" s="140">
        <v>1</v>
      </c>
    </row>
    <row r="1179" spans="1:28" ht="15.75" customHeight="1" x14ac:dyDescent="0.35">
      <c r="A1179" s="155"/>
      <c r="E1179" s="139" t="str">
        <f>Objects!Z13</f>
        <v>Block (NRE)</v>
      </c>
      <c r="F1179" s="140">
        <v>1</v>
      </c>
      <c r="O1179" s="171" t="str">
        <f>Objects!$K$94</f>
        <v>Cartridge (Carbon Monoxide)</v>
      </c>
      <c r="P1179" s="140">
        <v>1</v>
      </c>
    </row>
    <row r="1180" spans="1:28" ht="15.75" customHeight="1" x14ac:dyDescent="0.35">
      <c r="A1180" s="155" t="str">
        <f>'[2]Blocks (Poly)'!A14</f>
        <v>1.1.0</v>
      </c>
      <c r="E1180" s="139" t="str">
        <f>Objects!Z14</f>
        <v>Block (EPM)</v>
      </c>
      <c r="F1180" s="140">
        <v>1</v>
      </c>
      <c r="O1180" s="171" t="str">
        <f>Objects!$K$94</f>
        <v>Cartridge (Carbon Monoxide)</v>
      </c>
      <c r="P1180" s="140">
        <v>1</v>
      </c>
    </row>
    <row r="1181" spans="1:28" ht="15.75" customHeight="1" x14ac:dyDescent="0.35">
      <c r="A1181" s="155" t="str">
        <f>'[2]Blocks (Poly)'!A15</f>
        <v>1.1.0</v>
      </c>
      <c r="E1181" s="139" t="str">
        <f>Objects!Z15</f>
        <v>Block (EPDM)</v>
      </c>
      <c r="F1181" s="140">
        <v>1</v>
      </c>
      <c r="O1181" s="171" t="str">
        <f>Objects!$K$94</f>
        <v>Cartridge (Carbon Monoxide)</v>
      </c>
      <c r="P1181" s="140">
        <v>1</v>
      </c>
    </row>
    <row r="1182" spans="1:28" ht="15.75" customHeight="1" x14ac:dyDescent="0.35">
      <c r="A1182" s="155" t="str">
        <f>'[2]Blocks (Poly)'!A16</f>
        <v>1.1.0</v>
      </c>
      <c r="E1182" s="139" t="str">
        <f>Objects!Z16</f>
        <v>Block (EVA)</v>
      </c>
      <c r="F1182" s="140">
        <v>1</v>
      </c>
      <c r="O1182" s="171" t="str">
        <f>Objects!$K$94</f>
        <v>Cartridge (Carbon Monoxide)</v>
      </c>
      <c r="P1182" s="140">
        <v>1</v>
      </c>
    </row>
    <row r="1183" spans="1:28" ht="15.75" customHeight="1" x14ac:dyDescent="0.35">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35">
      <c r="A1184" s="155" t="str">
        <f>'[2]Blocks (Poly)'!A18</f>
        <v>1.1.0</v>
      </c>
      <c r="E1184" s="139" t="str">
        <f>Objects!Z18</f>
        <v>Block (HNBR)</v>
      </c>
      <c r="F1184" s="140">
        <v>1</v>
      </c>
      <c r="O1184" s="171" t="str">
        <f>Objects!$K$94</f>
        <v>Cartridge (Carbon Monoxide)</v>
      </c>
      <c r="P1184" s="140">
        <v>1</v>
      </c>
    </row>
    <row r="1185" spans="1:28" ht="15.75" customHeight="1" x14ac:dyDescent="0.35">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35">
      <c r="A1186" s="155"/>
      <c r="E1186" s="139" t="str">
        <f>Objects!Z20</f>
        <v>Block (Lignin)</v>
      </c>
      <c r="F1186" s="140">
        <v>1</v>
      </c>
      <c r="O1186" s="171" t="str">
        <f>Objects!$K$94</f>
        <v>Cartridge (Carbon Monoxide)</v>
      </c>
      <c r="P1186" s="140">
        <v>1</v>
      </c>
    </row>
    <row r="1187" spans="1:28" ht="15.75" customHeight="1" x14ac:dyDescent="0.35">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35">
      <c r="A1188" s="155" t="str">
        <f>'[2]Blocks (Poly)'!A22</f>
        <v>1.0.0</v>
      </c>
      <c r="E1188" s="139" t="str">
        <f>Objects!Z22</f>
        <v>Block (LCP)</v>
      </c>
      <c r="F1188" s="140">
        <v>1</v>
      </c>
      <c r="O1188" s="171" t="str">
        <f>Objects!$K$94</f>
        <v>Cartridge (Carbon Monoxide)</v>
      </c>
      <c r="P1188" s="140">
        <v>1</v>
      </c>
    </row>
    <row r="1189" spans="1:28" ht="15.75" customHeight="1" x14ac:dyDescent="0.35">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35">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35">
      <c r="A1191" s="155"/>
      <c r="E1191" s="139" t="str">
        <f>Objects!Z25</f>
        <v>Block (MFP)</v>
      </c>
      <c r="F1191" s="140">
        <v>1</v>
      </c>
      <c r="O1191" s="171" t="str">
        <f>Objects!$K$94</f>
        <v>Cartridge (Carbon Monoxide)</v>
      </c>
      <c r="P1191" s="140">
        <v>1</v>
      </c>
    </row>
    <row r="1192" spans="1:28" ht="15.75" customHeight="1" x14ac:dyDescent="0.35">
      <c r="A1192" s="155" t="str">
        <f>'[2]Blocks (Poly)'!A26</f>
        <v>1.0.0</v>
      </c>
      <c r="E1192" s="139" t="str">
        <f>Objects!Z26</f>
        <v>Block (MALD)</v>
      </c>
      <c r="F1192" s="140">
        <v>1</v>
      </c>
      <c r="O1192" s="171" t="str">
        <f>Objects!$K$94</f>
        <v>Cartridge (Carbon Monoxide)</v>
      </c>
      <c r="P1192" s="140">
        <v>1</v>
      </c>
    </row>
    <row r="1193" spans="1:28" ht="15.75" customHeight="1" x14ac:dyDescent="0.35">
      <c r="A1193" s="155" t="str">
        <f>'[2]Blocks (Poly)'!A27</f>
        <v>1.1.0</v>
      </c>
      <c r="E1193" s="139" t="str">
        <f>Objects!Z27</f>
        <v>Block (NBR)</v>
      </c>
      <c r="F1193" s="140">
        <v>1</v>
      </c>
      <c r="O1193" s="171" t="str">
        <f>Objects!$K$94</f>
        <v>Cartridge (Carbon Monoxide)</v>
      </c>
      <c r="P1193" s="140">
        <v>1</v>
      </c>
    </row>
    <row r="1194" spans="1:28" ht="15.75" customHeight="1" x14ac:dyDescent="0.35">
      <c r="A1194" s="155" t="str">
        <f>'[2]Blocks (Poly)'!A28</f>
        <v>1.0.0</v>
      </c>
      <c r="E1194" s="139" t="str">
        <f>Objects!Z28</f>
        <v>Block (PFA)</v>
      </c>
      <c r="F1194" s="140">
        <v>1</v>
      </c>
      <c r="O1194" s="171" t="str">
        <f>Objects!$K$94</f>
        <v>Cartridge (Carbon Monoxide)</v>
      </c>
      <c r="P1194" s="140">
        <v>1</v>
      </c>
    </row>
    <row r="1195" spans="1:28" ht="15.75" customHeight="1" x14ac:dyDescent="0.35">
      <c r="A1195" s="155" t="str">
        <f>'[2]Blocks (Poly)'!A29</f>
        <v>1.0.0</v>
      </c>
      <c r="E1195" s="139" t="str">
        <f>Objects!Z29</f>
        <v>Block (PALD)</v>
      </c>
      <c r="F1195" s="140">
        <v>1</v>
      </c>
      <c r="O1195" s="171" t="str">
        <f>Objects!$K$94</f>
        <v>Cartridge (Carbon Monoxide)</v>
      </c>
      <c r="P1195" s="140">
        <v>1</v>
      </c>
    </row>
    <row r="1196" spans="1:28" ht="15.75" customHeight="1" x14ac:dyDescent="0.35">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35">
      <c r="A1197" s="155" t="str">
        <f>'[2]Blocks (Poly)'!A31</f>
        <v>1.0.0</v>
      </c>
      <c r="E1197" s="139" t="str">
        <f>Objects!Z31</f>
        <v>Block (PHBV)</v>
      </c>
      <c r="F1197" s="140">
        <v>1</v>
      </c>
      <c r="O1197" s="171" t="str">
        <f>Objects!$K$94</f>
        <v>Cartridge (Carbon Monoxide)</v>
      </c>
      <c r="P1197" s="140">
        <v>1</v>
      </c>
    </row>
    <row r="1198" spans="1:28" ht="15.75" customHeight="1" x14ac:dyDescent="0.35">
      <c r="A1198" s="155" t="str">
        <f>'[2]Blocks (Poly)'!A32</f>
        <v>1.3.2</v>
      </c>
      <c r="E1198" s="139" t="str">
        <f>Objects!Z32</f>
        <v>Block (P1B)</v>
      </c>
      <c r="F1198" s="140">
        <v>1</v>
      </c>
      <c r="O1198" s="171" t="str">
        <f>Objects!$K$94</f>
        <v>Cartridge (Carbon Monoxide)</v>
      </c>
      <c r="P1198" s="140">
        <v>1</v>
      </c>
    </row>
    <row r="1199" spans="1:28" ht="15.75" customHeight="1" x14ac:dyDescent="0.35">
      <c r="A1199" s="155" t="str">
        <f>'[2]Blocks (Poly)'!A33</f>
        <v>1.3.2</v>
      </c>
      <c r="E1199" s="139" t="str">
        <f>Objects!Z33</f>
        <v>Block (PDPE)</v>
      </c>
      <c r="F1199" s="140">
        <v>1</v>
      </c>
      <c r="O1199" s="171" t="str">
        <f>Objects!$K$94</f>
        <v>Cartridge (Carbon Monoxide)</v>
      </c>
      <c r="P1199" s="140">
        <v>1</v>
      </c>
    </row>
    <row r="1200" spans="1:28" ht="15.75" customHeight="1" x14ac:dyDescent="0.35">
      <c r="A1200" s="155" t="str">
        <f>'[2]Blocks (Poly)'!A34</f>
        <v>1.3.2</v>
      </c>
      <c r="E1200" s="139" t="str">
        <f>Objects!Z34</f>
        <v>Block (PHB)</v>
      </c>
      <c r="F1200" s="140">
        <v>1</v>
      </c>
      <c r="O1200" s="171" t="str">
        <f>Objects!$K$94</f>
        <v>Cartridge (Carbon Monoxide)</v>
      </c>
      <c r="P1200" s="140">
        <v>1</v>
      </c>
    </row>
    <row r="1201" spans="1:22" ht="15.75" customHeight="1" x14ac:dyDescent="0.35">
      <c r="A1201" s="155" t="str">
        <f>'[2]Blocks (Poly)'!A35</f>
        <v>1.3.2</v>
      </c>
      <c r="E1201" s="139" t="str">
        <f>Objects!Z35</f>
        <v>Block (PHEMA)</v>
      </c>
      <c r="F1201" s="140">
        <v>1</v>
      </c>
      <c r="O1201" s="171" t="str">
        <f>Objects!$K$94</f>
        <v>Cartridge (Carbon Monoxide)</v>
      </c>
      <c r="P1201" s="140">
        <v>1</v>
      </c>
    </row>
    <row r="1202" spans="1:22" ht="15.75" customHeight="1" x14ac:dyDescent="0.35">
      <c r="A1202" s="155" t="str">
        <f>'[2]Blocks (Poly)'!A36</f>
        <v>1.1.2</v>
      </c>
      <c r="E1202" s="139" t="str">
        <f>Objects!Z36</f>
        <v>Block (PAA)</v>
      </c>
      <c r="F1202" s="140">
        <v>1</v>
      </c>
      <c r="O1202" s="171" t="str">
        <f>Objects!$K$94</f>
        <v>Cartridge (Carbon Monoxide)</v>
      </c>
      <c r="P1202" s="140">
        <v>1</v>
      </c>
    </row>
    <row r="1203" spans="1:22" ht="15.75" customHeight="1" x14ac:dyDescent="0.35">
      <c r="A1203" s="155" t="str">
        <f>'[2]Blocks (Poly)'!A37</f>
        <v>1.0.0</v>
      </c>
      <c r="E1203" s="139" t="str">
        <f>Objects!Z37</f>
        <v>Block (PAN)</v>
      </c>
      <c r="F1203" s="140">
        <v>1</v>
      </c>
      <c r="O1203" s="171" t="str">
        <f>Objects!Z7</f>
        <v>Block (Carbon Fiber)</v>
      </c>
      <c r="P1203" s="140">
        <v>1</v>
      </c>
    </row>
    <row r="1204" spans="1:22" ht="15.75" customHeight="1" x14ac:dyDescent="0.35">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35">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35">
      <c r="A1206" s="155" t="str">
        <f>'[2]Blocks (Poly)'!A40</f>
        <v>1.0.0</v>
      </c>
      <c r="E1206" s="139" t="str">
        <f>Objects!Z40</f>
        <v>Block (PBS)</v>
      </c>
      <c r="F1206" s="140">
        <v>1</v>
      </c>
      <c r="O1206" s="171" t="str">
        <f>Objects!$K$94</f>
        <v>Cartridge (Carbon Monoxide)</v>
      </c>
      <c r="P1206" s="140">
        <v>1</v>
      </c>
    </row>
    <row r="1207" spans="1:22" ht="15.75" customHeight="1" x14ac:dyDescent="0.35">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35">
      <c r="A1208" s="155" t="str">
        <f>'[2]Blocks (Poly)'!A42</f>
        <v>1.0.0</v>
      </c>
      <c r="E1208" s="139" t="str">
        <f>Objects!Z42</f>
        <v>Block (PCL)</v>
      </c>
      <c r="F1208" s="140">
        <v>1</v>
      </c>
      <c r="O1208" s="171" t="str">
        <f>Objects!$K$94</f>
        <v>Cartridge (Carbon Monoxide)</v>
      </c>
      <c r="P1208" s="140">
        <v>1</v>
      </c>
    </row>
    <row r="1209" spans="1:22" ht="15.75" customHeight="1" x14ac:dyDescent="0.35">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35">
      <c r="A1210" s="155" t="str">
        <f>'[2]Blocks (Poly)'!A44</f>
        <v>1.3.2</v>
      </c>
      <c r="E1210" s="139" t="str">
        <f>Objects!Z44</f>
        <v>Block (PCHL)</v>
      </c>
      <c r="F1210" s="140">
        <v>1</v>
      </c>
      <c r="O1210" s="171" t="str">
        <f>Objects!$K$94</f>
        <v>Cartridge (Carbon Monoxide)</v>
      </c>
      <c r="P1210" s="140">
        <v>1</v>
      </c>
    </row>
    <row r="1211" spans="1:22" ht="15.75" customHeight="1" x14ac:dyDescent="0.35">
      <c r="A1211" s="155"/>
      <c r="E1211" s="139" t="str">
        <f>Objects!Z45</f>
        <v>Block (PCTFE)</v>
      </c>
      <c r="F1211" s="140">
        <v>1</v>
      </c>
      <c r="O1211" s="171" t="str">
        <f>Objects!$K$94</f>
        <v>Cartridge (Carbon Monoxide)</v>
      </c>
      <c r="P1211" s="140">
        <v>1</v>
      </c>
    </row>
    <row r="1212" spans="1:22" ht="15.75" customHeight="1" x14ac:dyDescent="0.35">
      <c r="A1212" s="155" t="str">
        <f>'[2]Blocks (Poly)'!A46</f>
        <v>1.0.0</v>
      </c>
      <c r="E1212" s="139" t="str">
        <f>Objects!Z46</f>
        <v>Block (PDMS)</v>
      </c>
      <c r="F1212" s="140">
        <v>1</v>
      </c>
      <c r="O1212" s="171" t="str">
        <f>Objects!$K$94</f>
        <v>Cartridge (Carbon Monoxide)</v>
      </c>
      <c r="P1212" s="140">
        <v>1</v>
      </c>
    </row>
    <row r="1213" spans="1:22" ht="15.75" customHeight="1" x14ac:dyDescent="0.35">
      <c r="A1213" s="155" t="str">
        <f>'[2]Blocks (Poly)'!A47</f>
        <v>1.0.0</v>
      </c>
      <c r="E1213" s="139" t="str">
        <f>Objects!Z47</f>
        <v>Block (PEEK)</v>
      </c>
      <c r="F1213" s="140">
        <v>1</v>
      </c>
      <c r="O1213" s="171" t="str">
        <f>Objects!$K$94</f>
        <v>Cartridge (Carbon Monoxide)</v>
      </c>
      <c r="P1213" s="140">
        <v>1</v>
      </c>
    </row>
    <row r="1214" spans="1:22" ht="15.75" customHeight="1" x14ac:dyDescent="0.35">
      <c r="A1214" s="155" t="str">
        <f>'[2]Blocks (Poly)'!A48</f>
        <v>1.0.0</v>
      </c>
      <c r="E1214" s="139" t="str">
        <f>Objects!Z48</f>
        <v>Block (PEI)</v>
      </c>
      <c r="F1214" s="140">
        <v>1</v>
      </c>
      <c r="O1214" s="171" t="str">
        <f>Objects!$K$94</f>
        <v>Cartridge (Carbon Monoxide)</v>
      </c>
      <c r="P1214" s="140">
        <v>1</v>
      </c>
    </row>
    <row r="1215" spans="1:22" ht="15.75" customHeight="1" x14ac:dyDescent="0.35">
      <c r="A1215" s="155"/>
      <c r="E1215" s="139" t="str">
        <f>Objects!Z49</f>
        <v>Block (PEA)</v>
      </c>
      <c r="F1215" s="140">
        <v>1</v>
      </c>
      <c r="O1215" s="171" t="str">
        <f>Objects!$K$94</f>
        <v>Cartridge (Carbon Monoxide)</v>
      </c>
      <c r="P1215" s="140">
        <v>1</v>
      </c>
    </row>
    <row r="1216" spans="1:22" ht="15.75" customHeight="1" x14ac:dyDescent="0.35">
      <c r="A1216" s="155"/>
      <c r="E1216" s="139" t="str">
        <f>Objects!Z50</f>
        <v>Block (PEAd)</v>
      </c>
      <c r="F1216" s="140">
        <v>1</v>
      </c>
      <c r="O1216" s="171" t="str">
        <f>Objects!$K$94</f>
        <v>Cartridge (Carbon Monoxide)</v>
      </c>
      <c r="P1216" s="140">
        <v>1</v>
      </c>
    </row>
    <row r="1217" spans="1:22" ht="15.75" customHeight="1" x14ac:dyDescent="0.35">
      <c r="A1217" s="155" t="str">
        <f>'[2]Blocks (Poly)'!A51</f>
        <v>1.0.0</v>
      </c>
      <c r="E1217" s="139" t="str">
        <f>Objects!Z51</f>
        <v>Block (PEG)</v>
      </c>
      <c r="F1217" s="140">
        <v>1</v>
      </c>
      <c r="O1217" s="171" t="str">
        <f>Objects!$K$94</f>
        <v>Cartridge (Carbon Monoxide)</v>
      </c>
      <c r="P1217" s="140">
        <v>1</v>
      </c>
    </row>
    <row r="1218" spans="1:22" ht="15.75" customHeight="1" x14ac:dyDescent="0.35">
      <c r="A1218" s="155"/>
      <c r="E1218" s="139" t="str">
        <f>Objects!Z52</f>
        <v>Block (PEHD)</v>
      </c>
      <c r="F1218" s="140">
        <v>1</v>
      </c>
      <c r="O1218" s="171" t="str">
        <f>Objects!$K$94</f>
        <v>Cartridge (Carbon Monoxide)</v>
      </c>
      <c r="P1218" s="140">
        <v>1</v>
      </c>
    </row>
    <row r="1219" spans="1:22" ht="15.75" customHeight="1" x14ac:dyDescent="0.35">
      <c r="A1219" s="155" t="str">
        <f>'[2]Blocks (Poly)'!A53</f>
        <v>1.0.0</v>
      </c>
      <c r="E1219" s="139" t="str">
        <f>Objects!Z53</f>
        <v>Block (PEN)</v>
      </c>
      <c r="F1219" s="140">
        <v>1</v>
      </c>
      <c r="O1219" s="171" t="str">
        <f>Objects!$K$94</f>
        <v>Cartridge (Carbon Monoxide)</v>
      </c>
      <c r="P1219" s="140">
        <v>1</v>
      </c>
    </row>
    <row r="1220" spans="1:22" ht="15.75" customHeight="1" x14ac:dyDescent="0.35">
      <c r="A1220" s="155" t="str">
        <f>'[2]Blocks (Poly)'!A54</f>
        <v>1.0.0</v>
      </c>
      <c r="E1220" s="139" t="str">
        <f>Objects!Z54</f>
        <v>Block (PEO)</v>
      </c>
      <c r="F1220" s="140">
        <v>1</v>
      </c>
      <c r="O1220" s="171" t="str">
        <f>Objects!$K$94</f>
        <v>Cartridge (Carbon Monoxide)</v>
      </c>
      <c r="P1220" s="140">
        <v>1</v>
      </c>
    </row>
    <row r="1221" spans="1:22" ht="15.75" customHeight="1" x14ac:dyDescent="0.35">
      <c r="A1221" s="155" t="str">
        <f>'[2]Blocks (Poly)'!A55</f>
        <v>1.1.0</v>
      </c>
      <c r="E1221" s="139" t="str">
        <f>Objects!Z55</f>
        <v>Block (PES)</v>
      </c>
      <c r="F1221" s="140">
        <v>1</v>
      </c>
      <c r="O1221" s="171" t="str">
        <f>Objects!$K$94</f>
        <v>Cartridge (Carbon Monoxide)</v>
      </c>
      <c r="P1221" s="140">
        <v>1</v>
      </c>
    </row>
    <row r="1222" spans="1:22" ht="15.75" customHeight="1" x14ac:dyDescent="0.35">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35">
      <c r="A1223" s="155" t="str">
        <f>'[2]Blocks (Poly)'!A57</f>
        <v>1.0.0</v>
      </c>
      <c r="E1223" s="139" t="str">
        <f>Objects!Z57</f>
        <v>Block (PETG)</v>
      </c>
      <c r="F1223" s="140">
        <v>1</v>
      </c>
      <c r="O1223" s="171" t="str">
        <f>Objects!$K$94</f>
        <v>Cartridge (Carbon Monoxide)</v>
      </c>
      <c r="P1223" s="140">
        <v>1</v>
      </c>
    </row>
    <row r="1224" spans="1:22" ht="15.75" customHeight="1" x14ac:dyDescent="0.35">
      <c r="A1224" s="155" t="str">
        <f>'[2]Blocks (Poly)'!A58</f>
        <v>1.0.0</v>
      </c>
      <c r="E1224" s="139" t="str">
        <f>Objects!Z58</f>
        <v>Block (PGA)</v>
      </c>
      <c r="F1224" s="140">
        <v>1</v>
      </c>
      <c r="O1224" s="171" t="str">
        <f>Objects!$K$94</f>
        <v>Cartridge (Carbon Monoxide)</v>
      </c>
      <c r="P1224" s="140">
        <v>1</v>
      </c>
    </row>
    <row r="1225" spans="1:22" ht="15.75" customHeight="1" x14ac:dyDescent="0.35">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35">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35">
      <c r="A1227" s="155" t="str">
        <f>'[2]Blocks (Poly)'!A61</f>
        <v>1.0.0</v>
      </c>
      <c r="E1227" s="139" t="str">
        <f>Objects!Z61</f>
        <v>Block (PHA)</v>
      </c>
      <c r="F1227" s="140">
        <v>1</v>
      </c>
      <c r="O1227" s="171" t="str">
        <f>Objects!$K$94</f>
        <v>Cartridge (Carbon Monoxide)</v>
      </c>
      <c r="P1227" s="140">
        <v>1</v>
      </c>
    </row>
    <row r="1228" spans="1:22" ht="15.75" customHeight="1" x14ac:dyDescent="0.35">
      <c r="A1228" s="155"/>
      <c r="E1228" s="139" t="str">
        <f>Objects!Z62</f>
        <v>Block (PHBV)</v>
      </c>
      <c r="F1228" s="140">
        <v>1</v>
      </c>
      <c r="O1228" s="171" t="str">
        <f>Objects!$K$94</f>
        <v>Cartridge (Carbon Monoxide)</v>
      </c>
      <c r="P1228" s="140">
        <v>1</v>
      </c>
    </row>
    <row r="1229" spans="1:22" ht="15.75" customHeight="1" x14ac:dyDescent="0.35">
      <c r="A1229" s="155" t="str">
        <f>'[2]Blocks (Poly)'!A63</f>
        <v>1.0.0</v>
      </c>
      <c r="E1229" s="139" t="str">
        <f>Objects!Z63</f>
        <v>Block (PI)</v>
      </c>
      <c r="F1229" s="140">
        <v>1</v>
      </c>
      <c r="O1229" s="171" t="str">
        <f>Objects!$K$94</f>
        <v>Cartridge (Carbon Monoxide)</v>
      </c>
      <c r="P1229" s="140">
        <v>1</v>
      </c>
    </row>
    <row r="1230" spans="1:22" ht="15.75" customHeight="1" x14ac:dyDescent="0.35">
      <c r="A1230" s="155"/>
      <c r="E1230" s="139" t="str">
        <f>Objects!Z64</f>
        <v>Block (PIBOA)</v>
      </c>
      <c r="F1230" s="140">
        <v>1</v>
      </c>
      <c r="O1230" s="171" t="str">
        <f>Objects!$K$94</f>
        <v>Cartridge (Carbon Monoxide)</v>
      </c>
      <c r="P1230" s="140">
        <v>1</v>
      </c>
    </row>
    <row r="1231" spans="1:22" ht="15.75" customHeight="1" x14ac:dyDescent="0.35">
      <c r="A1231" s="155"/>
      <c r="E1231" s="139" t="str">
        <f>Objects!Z65</f>
        <v>Block (PIBA)</v>
      </c>
      <c r="F1231" s="140">
        <v>1</v>
      </c>
      <c r="O1231" s="171" t="str">
        <f>Objects!$K$94</f>
        <v>Cartridge (Carbon Monoxide)</v>
      </c>
      <c r="P1231" s="140">
        <v>1</v>
      </c>
    </row>
    <row r="1232" spans="1:22" ht="15.75" customHeight="1" x14ac:dyDescent="0.35">
      <c r="A1232" s="155" t="str">
        <f>'[2]Blocks (Poly)'!A66</f>
        <v>1.0.0</v>
      </c>
      <c r="E1232" s="139" t="str">
        <f>Objects!Z66</f>
        <v>Block (PIB)</v>
      </c>
      <c r="F1232" s="140">
        <v>1</v>
      </c>
      <c r="O1232" s="171" t="str">
        <f>Objects!$K$94</f>
        <v>Cartridge (Carbon Monoxide)</v>
      </c>
      <c r="P1232" s="140">
        <v>1</v>
      </c>
    </row>
    <row r="1233" spans="1:18" ht="15.75" customHeight="1" x14ac:dyDescent="0.35">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35">
      <c r="A1234" s="155" t="str">
        <f>'[2]Blocks (Poly)'!A68</f>
        <v>1.0.0</v>
      </c>
      <c r="E1234" s="139" t="str">
        <f>Objects!Z68</f>
        <v>Block (PLA)</v>
      </c>
      <c r="F1234" s="140">
        <v>1</v>
      </c>
      <c r="O1234" s="171" t="str">
        <f>Objects!$K$94</f>
        <v>Cartridge (Carbon Monoxide)</v>
      </c>
      <c r="P1234" s="140">
        <v>1</v>
      </c>
    </row>
    <row r="1235" spans="1:18" ht="15.75" customHeight="1" x14ac:dyDescent="0.35">
      <c r="A1235" s="155"/>
      <c r="E1235" s="139" t="str">
        <f>Objects!Z69</f>
        <v>Block (PLGA)</v>
      </c>
      <c r="F1235" s="140">
        <v>1</v>
      </c>
      <c r="O1235" s="171" t="str">
        <f>Objects!$K$94</f>
        <v>Cartridge (Carbon Monoxide)</v>
      </c>
      <c r="P1235" s="140">
        <v>1</v>
      </c>
    </row>
    <row r="1236" spans="1:18" ht="15.75" customHeight="1" x14ac:dyDescent="0.35">
      <c r="A1236" s="155" t="str">
        <f>'[2]Blocks (Poly)'!A70</f>
        <v>1.3.2</v>
      </c>
      <c r="E1236" s="139" t="str">
        <f>Objects!Z70</f>
        <v>Block (PMA)</v>
      </c>
      <c r="F1236" s="140">
        <v>1</v>
      </c>
      <c r="O1236" s="171" t="str">
        <f>Objects!$K$94</f>
        <v>Cartridge (Carbon Monoxide)</v>
      </c>
      <c r="P1236" s="140">
        <v>1</v>
      </c>
    </row>
    <row r="1237" spans="1:18" ht="15.75" customHeight="1" x14ac:dyDescent="0.35">
      <c r="A1237" s="155"/>
      <c r="E1237" s="139" t="str">
        <f>Objects!Z71</f>
        <v>Block (PMCA)</v>
      </c>
      <c r="F1237" s="140">
        <v>1</v>
      </c>
      <c r="O1237" s="171" t="str">
        <f>Objects!$K$94</f>
        <v>Cartridge (Carbon Monoxide)</v>
      </c>
      <c r="P1237" s="140">
        <v>1</v>
      </c>
    </row>
    <row r="1238" spans="1:18" ht="15.75" customHeight="1" x14ac:dyDescent="0.35">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35">
      <c r="A1239" s="155" t="str">
        <f>'[2]Blocks (Poly)'!A73</f>
        <v>1.3.2</v>
      </c>
      <c r="E1239" s="139" t="str">
        <f>Objects!Z73</f>
        <v>Block (PMMS)</v>
      </c>
      <c r="F1239" s="140">
        <v>1</v>
      </c>
      <c r="O1239" s="171" t="str">
        <f>Objects!$K$94</f>
        <v>Cartridge (Carbon Monoxide)</v>
      </c>
      <c r="P1239" s="140">
        <v>1</v>
      </c>
    </row>
    <row r="1240" spans="1:18" ht="15.75" customHeight="1" x14ac:dyDescent="0.35">
      <c r="A1240" s="155" t="str">
        <f>'[2]Blocks (Poly)'!A74</f>
        <v>1.1.1</v>
      </c>
      <c r="E1240" s="139" t="str">
        <f>Objects!Z74</f>
        <v>Block (nomex)</v>
      </c>
      <c r="F1240" s="140">
        <v>1</v>
      </c>
      <c r="O1240" s="171" t="str">
        <f>Objects!$K$94</f>
        <v>Cartridge (Carbon Monoxide)</v>
      </c>
      <c r="P1240" s="140">
        <v>1</v>
      </c>
    </row>
    <row r="1241" spans="1:18" ht="15.75" customHeight="1" x14ac:dyDescent="0.35">
      <c r="A1241" s="155"/>
      <c r="E1241" s="139" t="str">
        <f>Objects!Z75</f>
        <v>Block (PNBA)</v>
      </c>
      <c r="F1241" s="140">
        <v>1</v>
      </c>
      <c r="O1241" s="171" t="str">
        <f>Objects!$K$94</f>
        <v>Cartridge (Carbon Monoxide)</v>
      </c>
      <c r="P1241" s="140">
        <v>1</v>
      </c>
    </row>
    <row r="1242" spans="1:18" ht="15.75" customHeight="1" x14ac:dyDescent="0.35">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35">
      <c r="A1243" s="155"/>
      <c r="E1243" s="139" t="str">
        <f>Objects!Z77</f>
        <v>Block (PPHD)</v>
      </c>
      <c r="F1243" s="140">
        <v>1</v>
      </c>
      <c r="O1243" s="171" t="str">
        <f>Objects!$K$94</f>
        <v>Cartridge (Carbon Monoxide)</v>
      </c>
      <c r="P1243" s="140">
        <v>1</v>
      </c>
    </row>
    <row r="1244" spans="1:18" ht="15.75" customHeight="1" x14ac:dyDescent="0.35">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35">
      <c r="A1245" s="155"/>
      <c r="E1245" s="139" t="str">
        <f>Objects!Z79</f>
        <v>Block (PPO)</v>
      </c>
      <c r="F1245" s="140">
        <v>1</v>
      </c>
      <c r="O1245" s="171" t="str">
        <f>Objects!$K$94</f>
        <v>Cartridge (Carbon Monoxide)</v>
      </c>
      <c r="P1245" s="140">
        <v>1</v>
      </c>
    </row>
    <row r="1246" spans="1:18" ht="15.75" customHeight="1" x14ac:dyDescent="0.35">
      <c r="A1246" s="155"/>
      <c r="E1246" s="139" t="str">
        <f>Objects!Z80</f>
        <v>Block (PPPHAZ)</v>
      </c>
      <c r="F1246" s="140">
        <v>1</v>
      </c>
      <c r="O1246" s="171" t="str">
        <f>Objects!$K$94</f>
        <v>Cartridge (Carbon Monoxide)</v>
      </c>
      <c r="P1246" s="140">
        <v>1</v>
      </c>
    </row>
    <row r="1247" spans="1:18" ht="15.75" customHeight="1" x14ac:dyDescent="0.35">
      <c r="A1247" s="155"/>
      <c r="E1247" s="139" t="str">
        <f>Objects!Z81</f>
        <v>Block (PPMS)</v>
      </c>
      <c r="F1247" s="140">
        <v>1</v>
      </c>
      <c r="O1247" s="171" t="str">
        <f>Objects!$K$94</f>
        <v>Cartridge (Carbon Monoxide)</v>
      </c>
      <c r="P1247" s="140">
        <v>1</v>
      </c>
    </row>
    <row r="1248" spans="1:18" ht="15.75" customHeight="1" x14ac:dyDescent="0.35">
      <c r="A1248" s="155"/>
      <c r="E1248" s="139" t="str">
        <f>Objects!Z82</f>
        <v>Block (PPS)</v>
      </c>
      <c r="F1248" s="140">
        <v>1</v>
      </c>
      <c r="O1248" s="171" t="str">
        <f>Objects!$K$94</f>
        <v>Cartridge (Carbon Monoxide)</v>
      </c>
      <c r="P1248" s="140">
        <v>1</v>
      </c>
    </row>
    <row r="1249" spans="1:30" ht="15.75" customHeight="1" x14ac:dyDescent="0.35">
      <c r="A1249" s="155" t="str">
        <f>'[2]Blocks (Poly)'!A83</f>
        <v>1.1.0</v>
      </c>
      <c r="E1249" s="139" t="str">
        <f>Objects!Z83</f>
        <v>Block (kevlar)</v>
      </c>
      <c r="F1249" s="140">
        <v>1</v>
      </c>
      <c r="O1249" s="171" t="str">
        <f>Objects!$K$94</f>
        <v>Cartridge (Carbon Monoxide)</v>
      </c>
      <c r="P1249" s="140">
        <v>1</v>
      </c>
    </row>
    <row r="1250" spans="1:30" ht="15.75" customHeight="1" x14ac:dyDescent="0.35">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35">
      <c r="A1251" s="155"/>
      <c r="E1251" s="139" t="str">
        <f>Objects!Z85</f>
        <v>Block (PPG)</v>
      </c>
      <c r="F1251" s="140">
        <v>1</v>
      </c>
      <c r="O1251" s="171" t="str">
        <f>Objects!$K$94</f>
        <v>Cartridge (Carbon Monoxide)</v>
      </c>
      <c r="P1251" s="140">
        <v>1</v>
      </c>
    </row>
    <row r="1252" spans="1:30" ht="15.75" customHeight="1" x14ac:dyDescent="0.35">
      <c r="A1252" s="155"/>
      <c r="E1252" s="139" t="str">
        <f>Objects!Z86</f>
        <v>Block (PPOX)</v>
      </c>
      <c r="F1252" s="140">
        <v>1</v>
      </c>
      <c r="O1252" s="171" t="str">
        <f>Objects!$K$94</f>
        <v>Cartridge (Carbon Monoxide)</v>
      </c>
      <c r="P1252" s="140">
        <v>1</v>
      </c>
    </row>
    <row r="1253" spans="1:30" ht="15.75" customHeight="1" x14ac:dyDescent="0.35">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35">
      <c r="A1254" s="155"/>
      <c r="E1254" s="139" t="str">
        <f>Objects!Z88</f>
        <v>Block (PTBA)</v>
      </c>
      <c r="F1254" s="140">
        <v>1</v>
      </c>
      <c r="O1254" s="171" t="str">
        <f>Objects!$K$94</f>
        <v>Cartridge (Carbon Monoxide)</v>
      </c>
      <c r="P1254" s="140">
        <v>1</v>
      </c>
    </row>
    <row r="1255" spans="1:30" ht="15.75" customHeight="1" x14ac:dyDescent="0.35">
      <c r="A1255" s="155" t="str">
        <f>'[2]Blocks (Poly)'!A89</f>
        <v>1.0.0</v>
      </c>
      <c r="E1255" s="139" t="str">
        <f>Objects!Z89</f>
        <v>Block (PTFE)</v>
      </c>
      <c r="F1255" s="140">
        <v>1</v>
      </c>
      <c r="O1255" s="171" t="str">
        <f>Objects!$K$94</f>
        <v>Cartridge (Carbon Monoxide)</v>
      </c>
      <c r="P1255" s="140">
        <v>1</v>
      </c>
    </row>
    <row r="1256" spans="1:30" ht="15.75" customHeight="1" x14ac:dyDescent="0.35">
      <c r="A1256" s="155"/>
      <c r="E1256" s="139" t="str">
        <f>Objects!Z90</f>
        <v>Block (PTMEG)</v>
      </c>
      <c r="F1256" s="140">
        <v>1</v>
      </c>
      <c r="O1256" s="171" t="str">
        <f>Objects!$K$94</f>
        <v>Cartridge (Carbon Monoxide)</v>
      </c>
      <c r="P1256" s="140">
        <v>1</v>
      </c>
    </row>
    <row r="1257" spans="1:30" ht="15.75" customHeight="1" x14ac:dyDescent="0.35">
      <c r="A1257" s="155"/>
      <c r="E1257" s="139" t="str">
        <f>Objects!Z91</f>
        <v>Block (PTMG)</v>
      </c>
      <c r="F1257" s="140">
        <v>1</v>
      </c>
      <c r="O1257" s="171" t="str">
        <f>Objects!$K$94</f>
        <v>Cartridge (Carbon Monoxide)</v>
      </c>
      <c r="P1257" s="140">
        <v>1</v>
      </c>
    </row>
    <row r="1258" spans="1:30" ht="15.75" customHeight="1" x14ac:dyDescent="0.35">
      <c r="A1258" s="155"/>
      <c r="E1258" s="139" t="str">
        <f>Objects!Z92</f>
        <v>Block (PTA)</v>
      </c>
      <c r="F1258" s="140">
        <v>1</v>
      </c>
      <c r="O1258" s="171" t="str">
        <f>Objects!$K$94</f>
        <v>Cartridge (Carbon Monoxide)</v>
      </c>
      <c r="P1258" s="140">
        <v>1</v>
      </c>
    </row>
    <row r="1259" spans="1:30" ht="15.75" customHeight="1" x14ac:dyDescent="0.35">
      <c r="A1259" s="155" t="str">
        <f>'[2]Blocks (Poly)'!A93</f>
        <v>1.0.0</v>
      </c>
      <c r="E1259" s="139" t="str">
        <f>Objects!Z93</f>
        <v>Block (PTT)</v>
      </c>
      <c r="F1259" s="140">
        <v>1</v>
      </c>
      <c r="O1259" s="171" t="str">
        <f>Objects!$K$94</f>
        <v>Cartridge (Carbon Monoxide)</v>
      </c>
      <c r="P1259" s="140">
        <v>1</v>
      </c>
    </row>
    <row r="1260" spans="1:30" ht="15.75" customHeight="1" x14ac:dyDescent="0.35">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35">
      <c r="A1261" s="155" t="str">
        <f>'[2]Blocks (Poly)'!A95</f>
        <v>1.0.0</v>
      </c>
      <c r="E1261" s="139" t="str">
        <f>Objects!Z95</f>
        <v>Block (PVAC)</v>
      </c>
      <c r="F1261" s="140">
        <v>1</v>
      </c>
      <c r="O1261" s="171" t="str">
        <f>Objects!$K$94</f>
        <v>Cartridge (Carbon Monoxide)</v>
      </c>
      <c r="P1261" s="140">
        <v>1</v>
      </c>
    </row>
    <row r="1262" spans="1:30" ht="15.75" customHeight="1" x14ac:dyDescent="0.35">
      <c r="A1262" s="155" t="str">
        <f>'[2]Blocks (Poly)'!A96</f>
        <v>1.0.0</v>
      </c>
      <c r="E1262" s="139" t="str">
        <f>Objects!Z96</f>
        <v>Block (PVA)</v>
      </c>
      <c r="F1262" s="140">
        <v>1</v>
      </c>
      <c r="O1262" s="171" t="str">
        <f>Objects!$K$94</f>
        <v>Cartridge (Carbon Monoxide)</v>
      </c>
      <c r="P1262" s="140">
        <v>1</v>
      </c>
    </row>
    <row r="1263" spans="1:30" ht="15.75" customHeight="1" x14ac:dyDescent="0.35">
      <c r="A1263" s="155"/>
      <c r="E1263" s="139" t="str">
        <f>Objects!Z97</f>
        <v>Block (PVB)</v>
      </c>
      <c r="F1263" s="140">
        <v>1</v>
      </c>
      <c r="O1263" s="171" t="str">
        <f>Objects!$K$94</f>
        <v>Cartridge (Carbon Monoxide)</v>
      </c>
      <c r="P1263" s="140">
        <v>1</v>
      </c>
    </row>
    <row r="1264" spans="1:30" ht="15.75" customHeight="1" x14ac:dyDescent="0.35">
      <c r="A1264" s="155" t="str">
        <f>'[2]Blocks (Poly)'!A98</f>
        <v>1.0.0</v>
      </c>
      <c r="E1264" s="139" t="str">
        <f>Objects!Z98</f>
        <v>Block (PVC)</v>
      </c>
      <c r="F1264" s="140">
        <v>1</v>
      </c>
      <c r="O1264" s="171" t="str">
        <f>Objects!$K$161</f>
        <v>Beaker (Hydrochloric Acid)</v>
      </c>
      <c r="P1264" s="140">
        <v>1</v>
      </c>
    </row>
    <row r="1265" spans="1:26" ht="15.75" customHeight="1" x14ac:dyDescent="0.35">
      <c r="A1265" s="155" t="str">
        <f>'[2]Blocks (Poly)'!A99</f>
        <v>1.0.0</v>
      </c>
      <c r="E1265" s="139" t="str">
        <f>Objects!Z99</f>
        <v>Block (PVCA)</v>
      </c>
      <c r="F1265" s="140">
        <v>1</v>
      </c>
      <c r="O1265" s="171" t="str">
        <f>Objects!$K$94</f>
        <v>Cartridge (Carbon Monoxide)</v>
      </c>
      <c r="P1265" s="140">
        <v>1</v>
      </c>
    </row>
    <row r="1266" spans="1:26" ht="15.75" customHeight="1" x14ac:dyDescent="0.35">
      <c r="A1266" s="155"/>
      <c r="E1266" s="139" t="str">
        <f>Objects!Z100</f>
        <v>Block (PVF)</v>
      </c>
      <c r="F1266" s="140">
        <v>1</v>
      </c>
      <c r="O1266" s="171" t="str">
        <f>Objects!$K$94</f>
        <v>Cartridge (Carbon Monoxide)</v>
      </c>
      <c r="P1266" s="140">
        <v>1</v>
      </c>
    </row>
    <row r="1267" spans="1:26" ht="15.75" customHeight="1" x14ac:dyDescent="0.35">
      <c r="A1267" s="155"/>
      <c r="E1267" s="139" t="str">
        <f>Objects!Z101</f>
        <v>Block (PVFO)</v>
      </c>
      <c r="F1267" s="140">
        <v>1</v>
      </c>
      <c r="O1267" s="171" t="str">
        <f>Objects!$K$94</f>
        <v>Cartridge (Carbon Monoxide)</v>
      </c>
      <c r="P1267" s="140">
        <v>1</v>
      </c>
    </row>
    <row r="1268" spans="1:26" ht="15.75" customHeight="1" x14ac:dyDescent="0.35">
      <c r="A1268" s="155"/>
      <c r="E1268" s="139" t="str">
        <f>Objects!Z102</f>
        <v>Block (PVME)</v>
      </c>
      <c r="F1268" s="140">
        <v>1</v>
      </c>
      <c r="O1268" s="171" t="str">
        <f>Objects!$K$94</f>
        <v>Cartridge (Carbon Monoxide)</v>
      </c>
      <c r="P1268" s="140">
        <v>1</v>
      </c>
    </row>
    <row r="1269" spans="1:26" ht="15.75" customHeight="1" x14ac:dyDescent="0.35">
      <c r="A1269" s="155"/>
      <c r="E1269" s="139" t="str">
        <f>Objects!Z103</f>
        <v>Block (PVDC)</v>
      </c>
      <c r="F1269" s="140">
        <v>1</v>
      </c>
      <c r="O1269" s="171" t="str">
        <f>Objects!$K$94</f>
        <v>Cartridge (Carbon Monoxide)</v>
      </c>
      <c r="P1269" s="140">
        <v>1</v>
      </c>
    </row>
    <row r="1270" spans="1:26" ht="15.75" customHeight="1" x14ac:dyDescent="0.35">
      <c r="A1270" s="155"/>
      <c r="E1270" s="139" t="str">
        <f>Objects!Z104</f>
        <v>Block (PVDF)</v>
      </c>
      <c r="F1270" s="140">
        <v>1</v>
      </c>
      <c r="O1270" s="171" t="str">
        <f>Objects!$K$94</f>
        <v>Cartridge (Carbon Monoxide)</v>
      </c>
      <c r="P1270" s="140">
        <v>1</v>
      </c>
    </row>
    <row r="1271" spans="1:26" ht="15.75" customHeight="1" x14ac:dyDescent="0.35">
      <c r="A1271" s="155"/>
      <c r="E1271" s="139" t="str">
        <f>Objects!Z105</f>
        <v>Block (PVDF-TRFE)</v>
      </c>
      <c r="F1271" s="140">
        <v>1</v>
      </c>
      <c r="O1271" s="171" t="str">
        <f>Objects!$K$94</f>
        <v>Cartridge (Carbon Monoxide)</v>
      </c>
      <c r="P1271" s="140">
        <v>1</v>
      </c>
    </row>
    <row r="1272" spans="1:26" ht="15.75" customHeight="1" x14ac:dyDescent="0.35">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35">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35">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35">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35">
      <c r="A1276" s="155"/>
      <c r="E1276" s="139" t="str">
        <f>Objects!Z110</f>
        <v>Block (SMAC)</v>
      </c>
      <c r="F1276" s="140">
        <v>1</v>
      </c>
      <c r="O1276" s="171" t="str">
        <f>Objects!$K$94</f>
        <v>Cartridge (Carbon Monoxide)</v>
      </c>
      <c r="P1276" s="140">
        <v>1</v>
      </c>
    </row>
    <row r="1277" spans="1:26" ht="15.75" customHeight="1" x14ac:dyDescent="0.35">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35">
      <c r="A1278" s="155"/>
      <c r="E1278" s="139" t="str">
        <f>Objects!Z112</f>
        <v>Block (UFP)</v>
      </c>
      <c r="F1278" s="140">
        <v>1</v>
      </c>
      <c r="O1278" s="171" t="str">
        <f>Objects!$K$94</f>
        <v>Cartridge (Carbon Monoxide)</v>
      </c>
      <c r="P1278" s="140">
        <v>1</v>
      </c>
    </row>
    <row r="1279" spans="1:26" ht="15.75" customHeight="1" x14ac:dyDescent="0.35">
      <c r="A1279" s="155" t="str">
        <f>'[2]Blocks (Poly)'!A113</f>
        <v>1.0.0</v>
      </c>
      <c r="E1279" s="139" t="str">
        <f>Objects!Z113</f>
        <v>Block (VLDPE)</v>
      </c>
      <c r="F1279" s="140">
        <v>1</v>
      </c>
      <c r="O1279" s="171" t="str">
        <f>Objects!$K$94</f>
        <v>Cartridge (Carbon Monoxide)</v>
      </c>
      <c r="P1279" s="140">
        <v>1</v>
      </c>
    </row>
    <row r="1280" spans="1:26" ht="15.75" customHeight="1" x14ac:dyDescent="0.35">
      <c r="A1280" s="155" t="str">
        <f>'[2]Blocks (Poly)'!A114</f>
        <v>1.0.0</v>
      </c>
      <c r="E1280" s="139" t="str">
        <f>Objects!Z114</f>
        <v>Block (VA/AA)</v>
      </c>
      <c r="F1280" s="140">
        <v>1</v>
      </c>
      <c r="O1280" s="171" t="str">
        <f>Objects!$K$94</f>
        <v>Cartridge (Carbon Monoxide)</v>
      </c>
      <c r="P1280" s="140">
        <v>1</v>
      </c>
    </row>
    <row r="1281" spans="1:18" ht="15.75" customHeight="1" x14ac:dyDescent="0.35">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35">
      <c r="A1282" s="155" t="str">
        <f>'[2]Blocks (Poly)'!A116</f>
        <v>1.1.2</v>
      </c>
      <c r="E1282" s="139" t="str">
        <f>Objects!Z116</f>
        <v>Block (Carbon Fiber Resin (E))</v>
      </c>
      <c r="F1282" s="140">
        <v>1</v>
      </c>
      <c r="O1282" s="171" t="str">
        <f>Objects!$K$231</f>
        <v>Beaker (Phenol)</v>
      </c>
      <c r="P1282" s="140">
        <v>1</v>
      </c>
    </row>
    <row r="1283" spans="1:18" ht="15.75" customHeight="1" x14ac:dyDescent="0.35">
      <c r="A1283" s="155" t="str">
        <f>'[2]Blocks (Poly)'!A117</f>
        <v>1.1.2</v>
      </c>
      <c r="E1283" s="139" t="str">
        <f>Objects!Z117</f>
        <v>Block (Carbon Fiber Resin (P))</v>
      </c>
      <c r="F1283" s="140">
        <v>1</v>
      </c>
      <c r="O1283" s="171" t="str">
        <f>Objects!$K$231</f>
        <v>Beaker (Phenol)</v>
      </c>
      <c r="P1283" s="140">
        <v>1</v>
      </c>
    </row>
    <row r="1284" spans="1:18" ht="15.75" customHeight="1" x14ac:dyDescent="0.35">
      <c r="A1284" s="155" t="str">
        <f>'[2]Blocks (Poly)'!A118</f>
        <v>1.3.2</v>
      </c>
      <c r="E1284" s="139" t="str">
        <f>Objects!Z118</f>
        <v>Block (n-PR)</v>
      </c>
      <c r="F1284" s="140">
        <v>1</v>
      </c>
      <c r="O1284" s="171" t="str">
        <f>Objects!$K$94</f>
        <v>Cartridge (Carbon Monoxide)</v>
      </c>
      <c r="P1284" s="140">
        <v>1</v>
      </c>
    </row>
    <row r="1285" spans="1:18" ht="15.75" customHeight="1" x14ac:dyDescent="0.35">
      <c r="A1285" s="155" t="str">
        <f>'[2]Blocks (Poly)'!A119</f>
        <v>1.3.2</v>
      </c>
      <c r="E1285" s="139" t="str">
        <f>Objects!Z119</f>
        <v>Block (p-PR)</v>
      </c>
      <c r="F1285" s="140">
        <v>1</v>
      </c>
      <c r="O1285" s="171" t="str">
        <f>Objects!$K$94</f>
        <v>Cartridge (Carbon Monoxide)</v>
      </c>
      <c r="P1285" s="140">
        <v>1</v>
      </c>
    </row>
    <row r="1286" spans="1:18" ht="15.75" customHeight="1" x14ac:dyDescent="0.35">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35">
      <c r="A1287" s="155" t="str">
        <f>[3]Enums!$A$154</f>
        <v>1.3.3</v>
      </c>
      <c r="E1287" s="171" t="str">
        <f>Objects!$V$12</f>
        <v>Vial (Epoxy Resin)</v>
      </c>
      <c r="F1287" s="140">
        <v>1</v>
      </c>
      <c r="O1287" s="171" t="str">
        <f>Objects!$V$118</f>
        <v>Vial (Negative Photoresist)</v>
      </c>
      <c r="P1287" s="140">
        <v>1</v>
      </c>
    </row>
    <row r="1288" spans="1:18" ht="15.75" customHeight="1" x14ac:dyDescent="0.35">
      <c r="A1288" s="155" t="str">
        <f>[3]Enums!$A$154</f>
        <v>1.3.3</v>
      </c>
      <c r="E1288" s="171" t="str">
        <f>Objects!$V$12</f>
        <v>Vial (Epoxy Resin)</v>
      </c>
      <c r="F1288" s="140">
        <v>4</v>
      </c>
      <c r="O1288" s="171" t="str">
        <f>Objects!$V$118</f>
        <v>Vial (Negative Photoresist)</v>
      </c>
      <c r="P1288" s="140">
        <v>4</v>
      </c>
    </row>
    <row r="1289" spans="1:18" ht="15.75" customHeight="1" x14ac:dyDescent="0.35">
      <c r="A1289" s="155" t="str">
        <f>[3]Enums!$A$154</f>
        <v>1.3.3</v>
      </c>
      <c r="E1289" s="171" t="str">
        <f>Objects!$V$12</f>
        <v>Vial (Epoxy Resin)</v>
      </c>
      <c r="F1289" s="140">
        <v>16</v>
      </c>
      <c r="O1289" s="171" t="str">
        <f>Objects!$V$118</f>
        <v>Vial (Negative Photoresist)</v>
      </c>
      <c r="P1289" s="140">
        <v>16</v>
      </c>
    </row>
    <row r="1290" spans="1:18" ht="15.75" customHeight="1" x14ac:dyDescent="0.35">
      <c r="A1290" s="155" t="str">
        <f>[3]Enums!$A$154</f>
        <v>1.3.3</v>
      </c>
      <c r="E1290" s="171" t="str">
        <f>Objects!$W$12</f>
        <v>Beaker (Epoxy Resin)</v>
      </c>
      <c r="F1290" s="140">
        <v>1</v>
      </c>
      <c r="O1290" s="171" t="str">
        <f>Objects!$W$118</f>
        <v>Beaker (Negative Photoresist)</v>
      </c>
      <c r="P1290" s="140">
        <v>1</v>
      </c>
    </row>
    <row r="1291" spans="1:18" ht="15.75" customHeight="1" x14ac:dyDescent="0.35">
      <c r="A1291" s="155" t="str">
        <f>[3]Enums!$A$154</f>
        <v>1.3.3</v>
      </c>
      <c r="E1291" s="171" t="str">
        <f>Objects!$W$12</f>
        <v>Beaker (Epoxy Resin)</v>
      </c>
      <c r="F1291" s="140">
        <v>4</v>
      </c>
      <c r="O1291" s="171" t="str">
        <f>Objects!$W$118</f>
        <v>Beaker (Negative Photoresist)</v>
      </c>
      <c r="P1291" s="140">
        <v>4</v>
      </c>
    </row>
    <row r="1292" spans="1:18" ht="15.75" customHeight="1" x14ac:dyDescent="0.35">
      <c r="A1292" s="155" t="str">
        <f>[3]Enums!$A$154</f>
        <v>1.3.3</v>
      </c>
      <c r="E1292" s="171" t="str">
        <f>Objects!$W$12</f>
        <v>Beaker (Epoxy Resin)</v>
      </c>
      <c r="F1292" s="140">
        <v>16</v>
      </c>
      <c r="O1292" s="171" t="str">
        <f>Objects!$W$118</f>
        <v>Beaker (Negative Photoresist)</v>
      </c>
      <c r="P1292" s="140">
        <v>16</v>
      </c>
    </row>
    <row r="1293" spans="1:18" ht="15.75" customHeight="1" x14ac:dyDescent="0.35">
      <c r="A1293" s="155" t="str">
        <f>[3]Enums!$A$154</f>
        <v>1.3.3</v>
      </c>
      <c r="E1293" s="171" t="str">
        <f>Objects!$X$12</f>
        <v>Drum (Epoxy Resin)</v>
      </c>
      <c r="F1293" s="140">
        <v>1</v>
      </c>
      <c r="O1293" s="171" t="str">
        <f>Objects!$X$118</f>
        <v>Drum (Negative Photoresist)</v>
      </c>
      <c r="P1293" s="140">
        <v>1</v>
      </c>
    </row>
    <row r="1294" spans="1:18" ht="15.75" customHeight="1" x14ac:dyDescent="0.35">
      <c r="A1294" s="155" t="str">
        <f>[3]Enums!$A$154</f>
        <v>1.3.3</v>
      </c>
      <c r="E1294" s="171" t="str">
        <f>Objects!$X$12</f>
        <v>Drum (Epoxy Resin)</v>
      </c>
      <c r="F1294" s="140">
        <v>4</v>
      </c>
      <c r="O1294" s="171" t="str">
        <f>Objects!$X$118</f>
        <v>Drum (Negative Photoresist)</v>
      </c>
      <c r="P1294" s="140">
        <v>4</v>
      </c>
    </row>
    <row r="1295" spans="1:18" ht="15.75" customHeight="1" x14ac:dyDescent="0.35">
      <c r="A1295" s="155" t="str">
        <f>[3]Enums!$A$154</f>
        <v>1.3.3</v>
      </c>
      <c r="E1295" s="171" t="str">
        <f>Objects!$X$12</f>
        <v>Drum (Epoxy Resin)</v>
      </c>
      <c r="F1295" s="140">
        <v>16</v>
      </c>
      <c r="O1295" s="171" t="str">
        <f>Objects!$X$118</f>
        <v>Drum (Negative Photoresist)</v>
      </c>
      <c r="P1295" s="140">
        <v>16</v>
      </c>
    </row>
    <row r="1296" spans="1:18" ht="15.75" customHeight="1" x14ac:dyDescent="0.35">
      <c r="A1296" s="155" t="str">
        <f>[3]Enums!$A$154</f>
        <v>1.3.3</v>
      </c>
      <c r="E1296" s="171" t="str">
        <f>Objects!$X$12</f>
        <v>Drum (Epoxy Resin)</v>
      </c>
      <c r="F1296" s="140">
        <v>64</v>
      </c>
      <c r="O1296" s="171" t="str">
        <f>Objects!$X$118</f>
        <v>Drum (Negative Photoresist)</v>
      </c>
      <c r="P1296" s="140">
        <v>64</v>
      </c>
    </row>
    <row r="1297" spans="1:29" ht="15.75" customHeight="1" x14ac:dyDescent="0.45">
      <c r="A1297" s="155" t="str">
        <f>[3]Enums!$A$154</f>
        <v>1.3.3</v>
      </c>
      <c r="E1297" s="171" t="str">
        <f>Objects!$J$232</f>
        <v>Vial (Phenol Formaldehyde)</v>
      </c>
      <c r="F1297" s="136">
        <v>1</v>
      </c>
      <c r="O1297" s="171" t="str">
        <f>Objects!$V$119</f>
        <v>Vial (Positive Photoresist)</v>
      </c>
      <c r="P1297" s="140">
        <v>1</v>
      </c>
    </row>
    <row r="1298" spans="1:29" ht="15.75" customHeight="1" x14ac:dyDescent="0.45">
      <c r="A1298" s="155" t="str">
        <f>[3]Enums!$A$154</f>
        <v>1.3.3</v>
      </c>
      <c r="E1298" s="171" t="str">
        <f>Objects!$J$232</f>
        <v>Vial (Phenol Formaldehyde)</v>
      </c>
      <c r="F1298" s="136">
        <v>4</v>
      </c>
      <c r="O1298" s="171" t="str">
        <f>Objects!$V$119</f>
        <v>Vial (Positive Photoresist)</v>
      </c>
      <c r="P1298" s="140">
        <v>4</v>
      </c>
    </row>
    <row r="1299" spans="1:29" ht="15.75" customHeight="1" x14ac:dyDescent="0.45">
      <c r="A1299" s="155" t="str">
        <f>[3]Enums!$A$154</f>
        <v>1.3.3</v>
      </c>
      <c r="E1299" s="171" t="str">
        <f>Objects!$J$232</f>
        <v>Vial (Phenol Formaldehyde)</v>
      </c>
      <c r="F1299" s="136">
        <v>16</v>
      </c>
      <c r="O1299" s="171" t="str">
        <f>Objects!$V$119</f>
        <v>Vial (Positive Photoresist)</v>
      </c>
      <c r="P1299" s="140">
        <v>16</v>
      </c>
    </row>
    <row r="1300" spans="1:29" ht="15.75" customHeight="1" x14ac:dyDescent="0.45">
      <c r="A1300" s="155" t="str">
        <f>[3]Enums!$A$154</f>
        <v>1.3.3</v>
      </c>
      <c r="E1300" s="171" t="str">
        <f>Objects!$K$232</f>
        <v>Beaker (Phenol Formaldehyde)</v>
      </c>
      <c r="F1300" s="136">
        <v>1</v>
      </c>
      <c r="O1300" s="171" t="str">
        <f>Objects!$W$119</f>
        <v>Beaker (Positive Photoresist)</v>
      </c>
      <c r="P1300" s="140">
        <v>1</v>
      </c>
    </row>
    <row r="1301" spans="1:29" ht="15.75" customHeight="1" x14ac:dyDescent="0.45">
      <c r="A1301" s="155" t="str">
        <f>[3]Enums!$A$154</f>
        <v>1.3.3</v>
      </c>
      <c r="E1301" s="171" t="str">
        <f>Objects!$K$232</f>
        <v>Beaker (Phenol Formaldehyde)</v>
      </c>
      <c r="F1301" s="136">
        <v>4</v>
      </c>
      <c r="O1301" s="171" t="str">
        <f>Objects!$W$119</f>
        <v>Beaker (Positive Photoresist)</v>
      </c>
      <c r="P1301" s="140">
        <v>4</v>
      </c>
    </row>
    <row r="1302" spans="1:29" ht="15.75" customHeight="1" x14ac:dyDescent="0.45">
      <c r="A1302" s="155" t="str">
        <f>[3]Enums!$A$154</f>
        <v>1.3.3</v>
      </c>
      <c r="E1302" s="171" t="str">
        <f>Objects!$K$232</f>
        <v>Beaker (Phenol Formaldehyde)</v>
      </c>
      <c r="F1302" s="136">
        <v>16</v>
      </c>
      <c r="O1302" s="171" t="str">
        <f>Objects!$W$119</f>
        <v>Beaker (Positive Photoresist)</v>
      </c>
      <c r="P1302" s="140">
        <v>16</v>
      </c>
    </row>
    <row r="1303" spans="1:29" ht="15.75" customHeight="1" x14ac:dyDescent="0.45">
      <c r="A1303" s="155" t="str">
        <f>[3]Enums!$A$154</f>
        <v>1.3.3</v>
      </c>
      <c r="E1303" s="171" t="str">
        <f>Objects!$L$232</f>
        <v>Drum (Phenol Formaldehyde)</v>
      </c>
      <c r="F1303" s="136">
        <v>1</v>
      </c>
      <c r="O1303" s="171" t="str">
        <f>Objects!$X$119</f>
        <v>Drum (Positive Photoresist)</v>
      </c>
      <c r="P1303" s="140">
        <v>1</v>
      </c>
    </row>
    <row r="1304" spans="1:29" ht="15.75" customHeight="1" x14ac:dyDescent="0.45">
      <c r="A1304" s="155" t="str">
        <f>[3]Enums!$A$154</f>
        <v>1.3.3</v>
      </c>
      <c r="E1304" s="171" t="str">
        <f>Objects!$L$232</f>
        <v>Drum (Phenol Formaldehyde)</v>
      </c>
      <c r="F1304" s="136">
        <v>4</v>
      </c>
      <c r="O1304" s="171" t="str">
        <f>Objects!$X$119</f>
        <v>Drum (Positive Photoresist)</v>
      </c>
      <c r="P1304" s="140">
        <v>4</v>
      </c>
    </row>
    <row r="1305" spans="1:29" ht="15.75" customHeight="1" x14ac:dyDescent="0.45">
      <c r="A1305" s="155" t="str">
        <f>[3]Enums!$A$154</f>
        <v>1.3.3</v>
      </c>
      <c r="E1305" s="171" t="str">
        <f>Objects!$L$232</f>
        <v>Drum (Phenol Formaldehyde)</v>
      </c>
      <c r="F1305" s="136">
        <v>16</v>
      </c>
      <c r="O1305" s="171" t="str">
        <f>Objects!$X$119</f>
        <v>Drum (Positive Photoresist)</v>
      </c>
      <c r="P1305" s="140">
        <v>16</v>
      </c>
    </row>
    <row r="1306" spans="1:29" ht="15.75" customHeight="1" x14ac:dyDescent="0.45">
      <c r="A1306" s="155" t="str">
        <f>[3]Enums!$A$154</f>
        <v>1.3.3</v>
      </c>
      <c r="E1306" s="171" t="str">
        <f>Objects!$L$232</f>
        <v>Drum (Phenol Formaldehyde)</v>
      </c>
      <c r="F1306" s="136">
        <v>64</v>
      </c>
      <c r="O1306" s="171" t="str">
        <f>Objects!$X$119</f>
        <v>Drum (Positive Photoresist)</v>
      </c>
      <c r="P1306" s="140">
        <v>64</v>
      </c>
    </row>
    <row r="1307" spans="1:29" ht="15" customHeight="1" x14ac:dyDescent="0.4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4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4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4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4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4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4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4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35">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35">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35">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35">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35">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35">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35">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35">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35">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35">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35">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35">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35">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35">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35">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35">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35">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35">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35">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35">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35">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35">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35">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35">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35">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35">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35">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35">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35">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35">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4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4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4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4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4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4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4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4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4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4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4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4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4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4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4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4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4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4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4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4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4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45">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45">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45">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45">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45">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45">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45">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35">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35">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35">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45">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16" ht="15.75" customHeight="1" x14ac:dyDescent="0.45">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16" ht="15.75" customHeight="1" x14ac:dyDescent="0.45">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16" ht="15.75" customHeight="1" x14ac:dyDescent="0.45">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16" ht="15.75" customHeight="1" x14ac:dyDescent="0.45">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16" ht="15.75" customHeight="1" x14ac:dyDescent="0.45">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16" ht="15.75" customHeight="1" x14ac:dyDescent="0.45">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16" ht="15.75" customHeight="1" x14ac:dyDescent="0.45">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16" ht="15.75" customHeight="1" x14ac:dyDescent="0.45">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16" ht="15.75" customHeight="1" x14ac:dyDescent="0.45">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16" ht="15.75" customHeight="1" x14ac:dyDescent="0.45">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16" ht="15.75" customHeight="1" x14ac:dyDescent="0.45">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G334"/>
  <sheetViews>
    <sheetView workbookViewId="0">
      <selection activeCell="H22" sqref="H22"/>
    </sheetView>
  </sheetViews>
  <sheetFormatPr defaultColWidth="8.86328125" defaultRowHeight="12.75" x14ac:dyDescent="0.35"/>
  <cols>
    <col min="1" max="1" width="17.265625"/>
    <col min="2" max="2" width="22.86328125" customWidth="1"/>
    <col min="4" max="4" width="23.3984375" bestFit="1" customWidth="1"/>
    <col min="5" max="5" width="20.265625" customWidth="1"/>
    <col min="7" max="7" width="25.73046875" customWidth="1"/>
  </cols>
  <sheetData>
    <row r="1" spans="1:7" ht="13.15" x14ac:dyDescent="0.4">
      <c r="A1" s="34" t="str">
        <f>[3]Enums!$A$133</f>
        <v>Version</v>
      </c>
      <c r="B1" s="34" t="s">
        <v>54</v>
      </c>
      <c r="C1" s="34" t="s">
        <v>64</v>
      </c>
      <c r="D1" s="34" t="s">
        <v>55</v>
      </c>
      <c r="E1" s="34" t="s">
        <v>55</v>
      </c>
      <c r="F1" s="34" t="s">
        <v>65</v>
      </c>
      <c r="G1" s="34" t="s">
        <v>22</v>
      </c>
    </row>
    <row r="2" spans="1:7" x14ac:dyDescent="0.35">
      <c r="A2" s="33" t="str">
        <f>[3]Enums!$A$134</f>
        <v>1.0.0</v>
      </c>
      <c r="B2" t="str">
        <f>[1]Ingots!$C$1</f>
        <v>Ingot</v>
      </c>
      <c r="C2">
        <v>9</v>
      </c>
      <c r="D2" t="str">
        <f>'[1]Compressed Blocks'!$C$1</f>
        <v>Compressed Block</v>
      </c>
      <c r="E2">
        <v>1</v>
      </c>
      <c r="F2" t="str">
        <f xml:space="preserve"> [3]Enums!$A$57</f>
        <v>Craft</v>
      </c>
    </row>
    <row r="3" spans="1:7" x14ac:dyDescent="0.35">
      <c r="A3" s="33" t="str">
        <f>[3]Enums!$A$134</f>
        <v>1.0.0</v>
      </c>
      <c r="B3" t="str">
        <f>[2]Pellets!$G$1</f>
        <v>Sack (Pellets)</v>
      </c>
      <c r="C3">
        <v>1</v>
      </c>
      <c r="D3" t="str">
        <f>'[2]Blocks (Poly)'!$D$1&amp;" (Polymer)"</f>
        <v>Block (Polymer)</v>
      </c>
      <c r="E3">
        <v>1</v>
      </c>
      <c r="F3" t="str">
        <f xml:space="preserve"> [3]Enums!$A$58</f>
        <v>Smelt</v>
      </c>
    </row>
    <row r="4" spans="1:7" x14ac:dyDescent="0.35">
      <c r="A4" s="33" t="str">
        <f>[3]Enums!$A$134</f>
        <v>1.0.0</v>
      </c>
      <c r="B4" t="str">
        <f>'[2]Blocks (Poly)'!$D$1&amp;" (Polymer)"</f>
        <v>Block (Polymer)</v>
      </c>
      <c r="C4">
        <v>3</v>
      </c>
      <c r="D4" t="str">
        <f>'[2]Slabs (Poly)'!$F$1&amp;" (Polymer)"</f>
        <v>Slab (Polymer)</v>
      </c>
      <c r="E4">
        <v>6</v>
      </c>
      <c r="F4" t="str">
        <f xml:space="preserve"> [3]Enums!$A$57</f>
        <v>Craft</v>
      </c>
      <c r="G4" s="33" t="s">
        <v>66</v>
      </c>
    </row>
    <row r="5" spans="1:7" x14ac:dyDescent="0.35">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35">
      <c r="A6" s="33" t="str">
        <f>[3]Enums!$A$134</f>
        <v>1.0.0</v>
      </c>
      <c r="B6" t="str">
        <f>'[2]Blocks (Poly)'!$D$1&amp;" (Polymer)"</f>
        <v>Block (Polymer)</v>
      </c>
      <c r="C6">
        <v>6</v>
      </c>
      <c r="D6" t="str">
        <f>'[2]Walls (Poly)'!$D$1&amp;" (Polymer)"</f>
        <v>Wall (Polymer)</v>
      </c>
      <c r="E6">
        <v>6</v>
      </c>
      <c r="F6" t="str">
        <f xml:space="preserve"> [3]Enums!$A$57</f>
        <v>Craft</v>
      </c>
      <c r="G6" s="33" t="s">
        <v>78</v>
      </c>
    </row>
    <row r="7" spans="1:7" x14ac:dyDescent="0.35">
      <c r="A7" s="33" t="str">
        <f>[3]Enums!$A$134</f>
        <v>1.0.0</v>
      </c>
      <c r="B7" t="str">
        <f>'[1]Compressed Blocks'!$C$1</f>
        <v>Compressed Block</v>
      </c>
      <c r="C7">
        <v>1</v>
      </c>
      <c r="D7" t="str">
        <f>[1]Ingots!$C$1</f>
        <v>Ingot</v>
      </c>
      <c r="E7">
        <v>9</v>
      </c>
      <c r="F7" t="str">
        <f xml:space="preserve"> [3]Enums!$A$57</f>
        <v>Craft</v>
      </c>
    </row>
    <row r="8" spans="1:7" x14ac:dyDescent="0.35">
      <c r="A8" s="33" t="str">
        <f>[3]Enums!$A$134</f>
        <v>1.0.0</v>
      </c>
      <c r="B8" t="str">
        <f>'[2]Blocks (Poly)'!$D$1</f>
        <v>Block</v>
      </c>
      <c r="C8">
        <v>1</v>
      </c>
      <c r="D8" t="str">
        <f>[2]Pellets!$G$1</f>
        <v>Sack (Pellets)</v>
      </c>
      <c r="E8">
        <v>1</v>
      </c>
      <c r="F8" t="str">
        <f xml:space="preserve"> [3]Enums!$A$57</f>
        <v>Craft</v>
      </c>
    </row>
    <row r="9" spans="1:7" x14ac:dyDescent="0.35">
      <c r="A9" s="33" t="str">
        <f>[3]Enums!$A$134</f>
        <v>1.0.0</v>
      </c>
      <c r="B9" t="str">
        <f xml:space="preserve"> [3]Enums!A7</f>
        <v>Bag</v>
      </c>
      <c r="C9">
        <v>64</v>
      </c>
      <c r="D9" t="str">
        <f xml:space="preserve"> [3]Enums!A10</f>
        <v>Sack</v>
      </c>
      <c r="E9">
        <v>1</v>
      </c>
      <c r="F9" t="str">
        <f xml:space="preserve"> [3]Enums!$A$57</f>
        <v>Craft</v>
      </c>
    </row>
    <row r="10" spans="1:7" x14ac:dyDescent="0.35">
      <c r="A10" s="33" t="str">
        <f>[3]Enums!$A$134</f>
        <v>1.0.0</v>
      </c>
      <c r="B10" t="str">
        <f xml:space="preserve"> [3]Enums!A8</f>
        <v>Vial</v>
      </c>
      <c r="C10">
        <v>64</v>
      </c>
      <c r="D10" t="str">
        <f xml:space="preserve"> [3]Enums!A11</f>
        <v>Beaker</v>
      </c>
      <c r="E10">
        <v>1</v>
      </c>
      <c r="F10" t="str">
        <f xml:space="preserve"> [3]Enums!$A$57</f>
        <v>Craft</v>
      </c>
    </row>
    <row r="11" spans="1:7" x14ac:dyDescent="0.35">
      <c r="A11" s="33" t="str">
        <f>[3]Enums!$A$134</f>
        <v>1.0.0</v>
      </c>
      <c r="B11" t="str">
        <f xml:space="preserve"> [3]Enums!A9</f>
        <v>Flask</v>
      </c>
      <c r="C11">
        <v>64</v>
      </c>
      <c r="D11" t="str">
        <f xml:space="preserve"> [3]Enums!A12</f>
        <v>Cartridge</v>
      </c>
      <c r="E11">
        <v>1</v>
      </c>
      <c r="F11" t="str">
        <f xml:space="preserve"> [3]Enums!$A$57</f>
        <v>Craft</v>
      </c>
    </row>
    <row r="12" spans="1:7" x14ac:dyDescent="0.35">
      <c r="A12" s="33" t="str">
        <f>[3]Enums!$A$134</f>
        <v>1.0.0</v>
      </c>
      <c r="B12" t="str">
        <f xml:space="preserve"> [3]Enums!A10</f>
        <v>Sack</v>
      </c>
      <c r="C12">
        <v>64</v>
      </c>
      <c r="D12" t="str">
        <f xml:space="preserve"> [3]Enums!A13</f>
        <v>Powder Keg</v>
      </c>
      <c r="E12">
        <v>1</v>
      </c>
      <c r="F12" t="str">
        <f xml:space="preserve"> [3]Enums!$A$57</f>
        <v>Craft</v>
      </c>
    </row>
    <row r="13" spans="1:7" x14ac:dyDescent="0.35">
      <c r="A13" s="33" t="str">
        <f>[3]Enums!$A$134</f>
        <v>1.0.0</v>
      </c>
      <c r="B13" t="str">
        <f xml:space="preserve"> [3]Enums!A11</f>
        <v>Beaker</v>
      </c>
      <c r="C13">
        <v>64</v>
      </c>
      <c r="D13" t="str">
        <f xml:space="preserve"> [3]Enums!A14</f>
        <v>Drum</v>
      </c>
      <c r="E13">
        <v>1</v>
      </c>
      <c r="F13" t="str">
        <f xml:space="preserve"> [3]Enums!$A$57</f>
        <v>Craft</v>
      </c>
    </row>
    <row r="14" spans="1:7" x14ac:dyDescent="0.35">
      <c r="A14" s="33" t="str">
        <f>[3]Enums!$A$134</f>
        <v>1.0.0</v>
      </c>
      <c r="B14" t="str">
        <f xml:space="preserve"> [3]Enums!A12</f>
        <v>Cartridge</v>
      </c>
      <c r="C14">
        <v>64</v>
      </c>
      <c r="D14" t="str">
        <f xml:space="preserve"> [3]Enums!A15</f>
        <v>Canister</v>
      </c>
      <c r="E14">
        <v>1</v>
      </c>
      <c r="F14" t="str">
        <f xml:space="preserve"> [3]Enums!$A$57</f>
        <v>Craft</v>
      </c>
    </row>
    <row r="15" spans="1:7" x14ac:dyDescent="0.35">
      <c r="A15" s="33" t="str">
        <f>[3]Enums!$A$134</f>
        <v>1.0.0</v>
      </c>
      <c r="B15" t="str">
        <f xml:space="preserve"> [3]Enums!A10</f>
        <v>Sack</v>
      </c>
      <c r="C15">
        <v>1</v>
      </c>
      <c r="D15" t="str">
        <f xml:space="preserve"> [3]Enums!A7</f>
        <v>Bag</v>
      </c>
      <c r="E15">
        <v>64</v>
      </c>
      <c r="F15" t="str">
        <f xml:space="preserve"> [3]Enums!$A$57</f>
        <v>Craft</v>
      </c>
    </row>
    <row r="16" spans="1:7" x14ac:dyDescent="0.35">
      <c r="A16" s="33" t="str">
        <f>[3]Enums!$A$134</f>
        <v>1.0.0</v>
      </c>
      <c r="B16" t="str">
        <f xml:space="preserve"> [3]Enums!A11</f>
        <v>Beaker</v>
      </c>
      <c r="C16">
        <v>1</v>
      </c>
      <c r="D16" t="str">
        <f xml:space="preserve"> [3]Enums!A8</f>
        <v>Vial</v>
      </c>
      <c r="E16">
        <v>64</v>
      </c>
      <c r="F16" t="str">
        <f xml:space="preserve"> [3]Enums!$A$57</f>
        <v>Craft</v>
      </c>
    </row>
    <row r="17" spans="1:7" x14ac:dyDescent="0.35">
      <c r="A17" s="33" t="str">
        <f>[3]Enums!$A$134</f>
        <v>1.0.0</v>
      </c>
      <c r="B17" t="str">
        <f xml:space="preserve"> [3]Enums!A12</f>
        <v>Cartridge</v>
      </c>
      <c r="C17">
        <v>1</v>
      </c>
      <c r="D17" t="str">
        <f xml:space="preserve"> [3]Enums!A9</f>
        <v>Flask</v>
      </c>
      <c r="E17">
        <v>64</v>
      </c>
      <c r="F17" t="str">
        <f xml:space="preserve"> [3]Enums!$A$57</f>
        <v>Craft</v>
      </c>
    </row>
    <row r="18" spans="1:7" x14ac:dyDescent="0.35">
      <c r="A18" s="33" t="str">
        <f>[3]Enums!$A$134</f>
        <v>1.0.0</v>
      </c>
      <c r="B18" t="str">
        <f xml:space="preserve"> [3]Enums!A13</f>
        <v>Powder Keg</v>
      </c>
      <c r="C18">
        <v>1</v>
      </c>
      <c r="D18" t="str">
        <f xml:space="preserve"> [3]Enums!A10</f>
        <v>Sack</v>
      </c>
      <c r="E18">
        <v>64</v>
      </c>
      <c r="F18" t="str">
        <f xml:space="preserve"> [3]Enums!$A$57</f>
        <v>Craft</v>
      </c>
    </row>
    <row r="19" spans="1:7" x14ac:dyDescent="0.35">
      <c r="A19" s="33" t="str">
        <f>[3]Enums!$A$134</f>
        <v>1.0.0</v>
      </c>
      <c r="B19" t="str">
        <f xml:space="preserve"> [3]Enums!A14</f>
        <v>Drum</v>
      </c>
      <c r="C19">
        <v>1</v>
      </c>
      <c r="D19" t="str">
        <f xml:space="preserve"> [3]Enums!A11</f>
        <v>Beaker</v>
      </c>
      <c r="E19">
        <v>64</v>
      </c>
      <c r="F19" t="str">
        <f xml:space="preserve"> [3]Enums!$A$57</f>
        <v>Craft</v>
      </c>
    </row>
    <row r="20" spans="1:7" x14ac:dyDescent="0.35">
      <c r="A20" s="33" t="str">
        <f>[3]Enums!$A$134</f>
        <v>1.0.0</v>
      </c>
      <c r="B20" t="str">
        <f xml:space="preserve"> [3]Enums!A15</f>
        <v>Canister</v>
      </c>
      <c r="C20">
        <v>1</v>
      </c>
      <c r="D20" t="str">
        <f xml:space="preserve"> [3]Enums!A12</f>
        <v>Cartridge</v>
      </c>
      <c r="E20">
        <v>64</v>
      </c>
      <c r="F20" t="str">
        <f xml:space="preserve"> [3]Enums!$A$57</f>
        <v>Craft</v>
      </c>
    </row>
    <row r="21" spans="1:7" x14ac:dyDescent="0.35">
      <c r="A21" s="33" t="str">
        <f>[3]Enums!$A$134</f>
        <v>1.0.0</v>
      </c>
      <c r="B21" t="str">
        <f xml:space="preserve"> [3]Enums!A16</f>
        <v>Chemical Silo</v>
      </c>
      <c r="C21">
        <v>1</v>
      </c>
      <c r="D21" t="str">
        <f xml:space="preserve"> [3]Enums!A13</f>
        <v>Powder Keg</v>
      </c>
      <c r="E21">
        <v>64</v>
      </c>
      <c r="F21" t="str">
        <f xml:space="preserve"> [3]Enums!$A$57</f>
        <v>Craft</v>
      </c>
    </row>
    <row r="22" spans="1:7" x14ac:dyDescent="0.35">
      <c r="A22" s="33" t="str">
        <f>[3]Enums!$A$134</f>
        <v>1.0.0</v>
      </c>
      <c r="B22" t="str">
        <f xml:space="preserve"> [3]Enums!A17</f>
        <v>Chemical Vat</v>
      </c>
      <c r="C22">
        <v>1</v>
      </c>
      <c r="D22" t="str">
        <f xml:space="preserve"> [3]Enums!A14</f>
        <v>Drum</v>
      </c>
      <c r="E22">
        <v>64</v>
      </c>
      <c r="F22" t="str">
        <f xml:space="preserve"> [3]Enums!$A$57</f>
        <v>Craft</v>
      </c>
    </row>
    <row r="23" spans="1:7" x14ac:dyDescent="0.35">
      <c r="A23" s="33" t="str">
        <f>[3]Enums!$A$134</f>
        <v>1.0.0</v>
      </c>
      <c r="B23" t="str">
        <f xml:space="preserve"> [3]Enums!A18</f>
        <v>Chemical Tank</v>
      </c>
      <c r="C23">
        <v>1</v>
      </c>
      <c r="D23" t="str">
        <f xml:space="preserve"> [3]Enums!A15</f>
        <v>Canister</v>
      </c>
      <c r="E23">
        <v>64</v>
      </c>
      <c r="F23" t="str">
        <f xml:space="preserve"> [3]Enums!$A$57</f>
        <v>Craft</v>
      </c>
    </row>
    <row r="24" spans="1:7" x14ac:dyDescent="0.35">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35">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35">
      <c r="A26" s="33" t="str">
        <f>[3]Enums!$A$134</f>
        <v>1.0.0</v>
      </c>
      <c r="B26" s="33" t="s">
        <v>67</v>
      </c>
      <c r="C26">
        <v>1</v>
      </c>
      <c r="D26" s="33" t="str">
        <f>'[2]Gripped Tools'!$C$1</f>
        <v>Gripped Tool</v>
      </c>
      <c r="E26">
        <v>1</v>
      </c>
      <c r="F26" t="str">
        <f xml:space="preserve"> [3]Enums!$A$57</f>
        <v>Craft</v>
      </c>
      <c r="G26" s="33" t="s">
        <v>68</v>
      </c>
    </row>
    <row r="27" spans="1:7" x14ac:dyDescent="0.35">
      <c r="A27" s="33" t="str">
        <f>[3]Enums!$A$134</f>
        <v>1.0.0</v>
      </c>
      <c r="B27" t="str">
        <f>'[2]Pogo Sticks'!$C$1</f>
        <v>Pogo Stick</v>
      </c>
      <c r="C27">
        <v>1</v>
      </c>
      <c r="D27" t="str">
        <f>"Gripped "&amp;B27</f>
        <v>Gripped Pogo Stick</v>
      </c>
      <c r="E27">
        <v>1</v>
      </c>
      <c r="F27" t="str">
        <f xml:space="preserve"> [3]Enums!$A$57</f>
        <v>Craft</v>
      </c>
      <c r="G27" s="33" t="s">
        <v>69</v>
      </c>
    </row>
    <row r="28" spans="1:7" x14ac:dyDescent="0.35">
      <c r="A28" s="33" t="str">
        <f>[3]Enums!$A$154</f>
        <v>1.3.3</v>
      </c>
      <c r="B28" t="str">
        <f>Objects!$E$1</f>
        <v>Nugget</v>
      </c>
      <c r="C28">
        <v>9</v>
      </c>
      <c r="D28" t="str">
        <f>Objects!$D$1</f>
        <v>Ingot</v>
      </c>
      <c r="E28">
        <v>1</v>
      </c>
      <c r="F28" t="str">
        <f xml:space="preserve"> [3]Enums!$A$58</f>
        <v>Smelt</v>
      </c>
    </row>
    <row r="29" spans="1:7" x14ac:dyDescent="0.35">
      <c r="A29" s="33" t="str">
        <f>[3]Enums!$A$154</f>
        <v>1.3.3</v>
      </c>
      <c r="B29" t="str">
        <f>Objects!$D$1</f>
        <v>Ingot</v>
      </c>
      <c r="C29">
        <v>1</v>
      </c>
      <c r="D29" t="str">
        <f>Objects!$E$1</f>
        <v>Nugget</v>
      </c>
      <c r="E29">
        <v>9</v>
      </c>
      <c r="F29" t="str">
        <f xml:space="preserve"> [3]Enums!$A$58</f>
        <v>Smelt</v>
      </c>
    </row>
    <row r="30" spans="1:7" x14ac:dyDescent="0.35">
      <c r="A30" s="33"/>
    </row>
    <row r="31" spans="1:7" x14ac:dyDescent="0.35">
      <c r="A31" s="33"/>
    </row>
    <row r="32" spans="1:7" x14ac:dyDescent="0.35">
      <c r="A32" s="33"/>
    </row>
    <row r="33" spans="1:1" x14ac:dyDescent="0.35">
      <c r="A33" s="33"/>
    </row>
    <row r="34" spans="1:1" x14ac:dyDescent="0.35">
      <c r="A34" s="33"/>
    </row>
    <row r="35" spans="1:1" x14ac:dyDescent="0.35">
      <c r="A35" s="33"/>
    </row>
    <row r="36" spans="1:1" x14ac:dyDescent="0.35">
      <c r="A36" s="33"/>
    </row>
    <row r="37" spans="1:1" x14ac:dyDescent="0.35">
      <c r="A37" s="33"/>
    </row>
    <row r="38" spans="1:1" x14ac:dyDescent="0.35">
      <c r="A38" s="33"/>
    </row>
    <row r="39" spans="1:1" x14ac:dyDescent="0.35">
      <c r="A39" s="33"/>
    </row>
    <row r="40" spans="1:1" x14ac:dyDescent="0.35">
      <c r="A40" s="33"/>
    </row>
    <row r="41" spans="1:1" x14ac:dyDescent="0.35">
      <c r="A41" s="33"/>
    </row>
    <row r="42" spans="1:1" x14ac:dyDescent="0.35">
      <c r="A42" s="33"/>
    </row>
    <row r="43" spans="1:1" x14ac:dyDescent="0.35">
      <c r="A43" s="33"/>
    </row>
    <row r="44" spans="1:1" x14ac:dyDescent="0.35">
      <c r="A44" s="33"/>
    </row>
    <row r="45" spans="1:1" x14ac:dyDescent="0.35">
      <c r="A45" s="33"/>
    </row>
    <row r="46" spans="1:1" x14ac:dyDescent="0.35">
      <c r="A46" s="33"/>
    </row>
    <row r="47" spans="1:1" x14ac:dyDescent="0.35">
      <c r="A47" s="33"/>
    </row>
    <row r="48" spans="1:1" x14ac:dyDescent="0.35">
      <c r="A48" s="33"/>
    </row>
    <row r="49" spans="1:1" x14ac:dyDescent="0.35">
      <c r="A49" s="33"/>
    </row>
    <row r="50" spans="1:1" x14ac:dyDescent="0.35">
      <c r="A50" s="33"/>
    </row>
    <row r="51" spans="1:1" x14ac:dyDescent="0.35">
      <c r="A51" s="33"/>
    </row>
    <row r="52" spans="1:1" x14ac:dyDescent="0.35">
      <c r="A52" s="33"/>
    </row>
    <row r="53" spans="1:1" x14ac:dyDescent="0.35">
      <c r="A53" s="33"/>
    </row>
    <row r="54" spans="1:1" x14ac:dyDescent="0.35">
      <c r="A54" s="33"/>
    </row>
    <row r="55" spans="1:1" x14ac:dyDescent="0.35">
      <c r="A55" s="33"/>
    </row>
    <row r="56" spans="1:1" x14ac:dyDescent="0.35">
      <c r="A56" s="33"/>
    </row>
    <row r="57" spans="1:1" x14ac:dyDescent="0.35">
      <c r="A57" s="33"/>
    </row>
    <row r="58" spans="1:1" x14ac:dyDescent="0.35">
      <c r="A58" s="33"/>
    </row>
    <row r="59" spans="1:1" x14ac:dyDescent="0.35">
      <c r="A59" s="33"/>
    </row>
    <row r="60" spans="1:1" x14ac:dyDescent="0.35">
      <c r="A60" s="33"/>
    </row>
    <row r="61" spans="1:1" x14ac:dyDescent="0.35">
      <c r="A61" s="33"/>
    </row>
    <row r="62" spans="1:1" x14ac:dyDescent="0.35">
      <c r="A62" s="33"/>
    </row>
    <row r="63" spans="1:1" x14ac:dyDescent="0.35">
      <c r="A63" s="33"/>
    </row>
    <row r="64" spans="1:1" x14ac:dyDescent="0.35">
      <c r="A64" s="33"/>
    </row>
    <row r="65" spans="1:1" x14ac:dyDescent="0.35">
      <c r="A65" s="33"/>
    </row>
    <row r="66" spans="1:1" x14ac:dyDescent="0.35">
      <c r="A66" s="33"/>
    </row>
    <row r="67" spans="1:1" x14ac:dyDescent="0.35">
      <c r="A67" s="33"/>
    </row>
    <row r="68" spans="1:1" x14ac:dyDescent="0.35">
      <c r="A68" s="33"/>
    </row>
    <row r="69" spans="1:1" x14ac:dyDescent="0.35">
      <c r="A69" s="33"/>
    </row>
    <row r="70" spans="1:1" x14ac:dyDescent="0.35">
      <c r="A70" s="33"/>
    </row>
    <row r="71" spans="1:1" x14ac:dyDescent="0.35">
      <c r="A71" s="33"/>
    </row>
    <row r="72" spans="1:1" x14ac:dyDescent="0.35">
      <c r="A72" s="33"/>
    </row>
    <row r="73" spans="1:1" x14ac:dyDescent="0.35">
      <c r="A73" s="33"/>
    </row>
    <row r="74" spans="1:1" x14ac:dyDescent="0.35">
      <c r="A74" s="33"/>
    </row>
    <row r="75" spans="1:1" x14ac:dyDescent="0.35">
      <c r="A75" s="33"/>
    </row>
    <row r="76" spans="1:1" x14ac:dyDescent="0.35">
      <c r="A76" s="33"/>
    </row>
    <row r="77" spans="1:1" x14ac:dyDescent="0.35">
      <c r="A77" s="33"/>
    </row>
    <row r="78" spans="1:1" x14ac:dyDescent="0.35">
      <c r="A78" s="33"/>
    </row>
    <row r="79" spans="1:1" x14ac:dyDescent="0.35">
      <c r="A79" s="33"/>
    </row>
    <row r="80" spans="1:1" x14ac:dyDescent="0.35">
      <c r="A80" s="33"/>
    </row>
    <row r="81" spans="1:1" x14ac:dyDescent="0.35">
      <c r="A81" s="33"/>
    </row>
    <row r="82" spans="1:1" x14ac:dyDescent="0.35">
      <c r="A82" s="33"/>
    </row>
    <row r="83" spans="1:1" x14ac:dyDescent="0.35">
      <c r="A83" s="33"/>
    </row>
    <row r="84" spans="1:1" x14ac:dyDescent="0.35">
      <c r="A84" s="33"/>
    </row>
    <row r="85" spans="1:1" x14ac:dyDescent="0.35">
      <c r="A85" s="33"/>
    </row>
    <row r="86" spans="1:1" x14ac:dyDescent="0.35">
      <c r="A86" s="33"/>
    </row>
    <row r="87" spans="1:1" x14ac:dyDescent="0.35">
      <c r="A87" s="33"/>
    </row>
    <row r="88" spans="1:1" x14ac:dyDescent="0.35">
      <c r="A88" s="33"/>
    </row>
    <row r="89" spans="1:1" x14ac:dyDescent="0.35">
      <c r="A89" s="33"/>
    </row>
    <row r="90" spans="1:1" x14ac:dyDescent="0.35">
      <c r="A90" s="33"/>
    </row>
    <row r="91" spans="1:1" x14ac:dyDescent="0.35">
      <c r="A91" s="33"/>
    </row>
    <row r="92" spans="1:1" x14ac:dyDescent="0.35">
      <c r="A92" s="33"/>
    </row>
    <row r="93" spans="1:1" x14ac:dyDescent="0.35">
      <c r="A93" s="33"/>
    </row>
    <row r="94" spans="1:1" x14ac:dyDescent="0.35">
      <c r="A94" s="33"/>
    </row>
    <row r="95" spans="1:1" x14ac:dyDescent="0.35">
      <c r="A95" s="33"/>
    </row>
    <row r="96" spans="1:1" x14ac:dyDescent="0.35">
      <c r="A96" s="33"/>
    </row>
    <row r="97" spans="1:1" x14ac:dyDescent="0.35">
      <c r="A97" s="33"/>
    </row>
    <row r="98" spans="1:1" x14ac:dyDescent="0.35">
      <c r="A98" s="33"/>
    </row>
    <row r="99" spans="1:1" x14ac:dyDescent="0.35">
      <c r="A99" s="33"/>
    </row>
    <row r="100" spans="1:1" x14ac:dyDescent="0.35">
      <c r="A100" s="33"/>
    </row>
    <row r="101" spans="1:1" x14ac:dyDescent="0.35">
      <c r="A101" s="33"/>
    </row>
    <row r="102" spans="1:1" x14ac:dyDescent="0.35">
      <c r="A102" s="33"/>
    </row>
    <row r="103" spans="1:1" x14ac:dyDescent="0.35">
      <c r="A103" s="33"/>
    </row>
    <row r="104" spans="1:1" x14ac:dyDescent="0.35">
      <c r="A104" s="33"/>
    </row>
    <row r="105" spans="1:1" x14ac:dyDescent="0.35">
      <c r="A105" s="33"/>
    </row>
    <row r="106" spans="1:1" x14ac:dyDescent="0.35">
      <c r="A106" s="33"/>
    </row>
    <row r="107" spans="1:1" x14ac:dyDescent="0.35">
      <c r="A107" s="33"/>
    </row>
    <row r="108" spans="1:1" x14ac:dyDescent="0.35">
      <c r="A108" s="33"/>
    </row>
    <row r="109" spans="1:1" x14ac:dyDescent="0.35">
      <c r="A109" s="33"/>
    </row>
    <row r="110" spans="1:1" x14ac:dyDescent="0.35">
      <c r="A110" s="33"/>
    </row>
    <row r="111" spans="1:1" x14ac:dyDescent="0.35">
      <c r="A111" s="33"/>
    </row>
    <row r="112" spans="1:1" x14ac:dyDescent="0.35">
      <c r="A112" s="33"/>
    </row>
    <row r="113" spans="1:1" x14ac:dyDescent="0.35">
      <c r="A113" s="33"/>
    </row>
    <row r="114" spans="1:1" x14ac:dyDescent="0.35">
      <c r="A114" s="33"/>
    </row>
    <row r="115" spans="1:1" x14ac:dyDescent="0.35">
      <c r="A115" s="33"/>
    </row>
    <row r="116" spans="1:1" x14ac:dyDescent="0.35">
      <c r="A116" s="33"/>
    </row>
    <row r="117" spans="1:1" x14ac:dyDescent="0.35">
      <c r="A117" s="33"/>
    </row>
    <row r="118" spans="1:1" x14ac:dyDescent="0.35">
      <c r="A118" s="33"/>
    </row>
    <row r="119" spans="1:1" x14ac:dyDescent="0.35">
      <c r="A119" s="33"/>
    </row>
    <row r="120" spans="1:1" x14ac:dyDescent="0.35">
      <c r="A120" s="33"/>
    </row>
    <row r="121" spans="1:1" x14ac:dyDescent="0.35">
      <c r="A121" s="33"/>
    </row>
    <row r="122" spans="1:1" x14ac:dyDescent="0.35">
      <c r="A122" s="33"/>
    </row>
    <row r="123" spans="1:1" x14ac:dyDescent="0.35">
      <c r="A123" s="33"/>
    </row>
    <row r="124" spans="1:1" x14ac:dyDescent="0.35">
      <c r="A124" s="33"/>
    </row>
    <row r="125" spans="1:1" x14ac:dyDescent="0.35">
      <c r="A125" s="33"/>
    </row>
    <row r="126" spans="1:1" x14ac:dyDescent="0.35">
      <c r="A126" s="33"/>
    </row>
    <row r="127" spans="1:1" x14ac:dyDescent="0.35">
      <c r="A127" s="33"/>
    </row>
    <row r="128" spans="1:1" x14ac:dyDescent="0.35">
      <c r="A128" s="33"/>
    </row>
    <row r="129" spans="1:1" x14ac:dyDescent="0.35">
      <c r="A129" s="33"/>
    </row>
    <row r="130" spans="1:1" x14ac:dyDescent="0.35">
      <c r="A130" s="33"/>
    </row>
    <row r="131" spans="1:1" x14ac:dyDescent="0.35">
      <c r="A131" s="33"/>
    </row>
    <row r="132" spans="1:1" x14ac:dyDescent="0.35">
      <c r="A132" s="33"/>
    </row>
    <row r="133" spans="1:1" x14ac:dyDescent="0.35">
      <c r="A133" s="33"/>
    </row>
    <row r="134" spans="1:1" x14ac:dyDescent="0.35">
      <c r="A134" s="33"/>
    </row>
    <row r="135" spans="1:1" x14ac:dyDescent="0.35">
      <c r="A135" s="33"/>
    </row>
    <row r="136" spans="1:1" x14ac:dyDescent="0.35">
      <c r="A136" s="33"/>
    </row>
    <row r="137" spans="1:1" x14ac:dyDescent="0.35">
      <c r="A137" s="33"/>
    </row>
    <row r="138" spans="1:1" x14ac:dyDescent="0.35">
      <c r="A138" s="33"/>
    </row>
    <row r="139" spans="1:1" x14ac:dyDescent="0.35">
      <c r="A139" s="33"/>
    </row>
    <row r="140" spans="1:1" x14ac:dyDescent="0.35">
      <c r="A140" s="33"/>
    </row>
    <row r="141" spans="1:1" x14ac:dyDescent="0.35">
      <c r="A141" s="33"/>
    </row>
    <row r="142" spans="1:1" x14ac:dyDescent="0.35">
      <c r="A142" s="33"/>
    </row>
    <row r="143" spans="1:1" x14ac:dyDescent="0.35">
      <c r="A143" s="33"/>
    </row>
    <row r="144" spans="1:1" x14ac:dyDescent="0.35">
      <c r="A144" s="33"/>
    </row>
    <row r="145" spans="1:1" x14ac:dyDescent="0.35">
      <c r="A145" s="33"/>
    </row>
    <row r="146" spans="1:1" x14ac:dyDescent="0.35">
      <c r="A146" s="33"/>
    </row>
    <row r="147" spans="1:1" x14ac:dyDescent="0.35">
      <c r="A147" s="33"/>
    </row>
    <row r="148" spans="1:1" x14ac:dyDescent="0.35">
      <c r="A148" s="33"/>
    </row>
    <row r="149" spans="1:1" x14ac:dyDescent="0.35">
      <c r="A149" s="33"/>
    </row>
    <row r="150" spans="1:1" x14ac:dyDescent="0.35">
      <c r="A150" s="33"/>
    </row>
    <row r="151" spans="1:1" x14ac:dyDescent="0.35">
      <c r="A151" s="33"/>
    </row>
    <row r="152" spans="1:1" x14ac:dyDescent="0.35">
      <c r="A152" s="33"/>
    </row>
    <row r="153" spans="1:1" x14ac:dyDescent="0.35">
      <c r="A153" s="33"/>
    </row>
    <row r="154" spans="1:1" x14ac:dyDescent="0.35">
      <c r="A154" s="33"/>
    </row>
    <row r="155" spans="1:1" x14ac:dyDescent="0.35">
      <c r="A155" s="33"/>
    </row>
    <row r="156" spans="1:1" x14ac:dyDescent="0.35">
      <c r="A156" s="33"/>
    </row>
    <row r="157" spans="1:1" x14ac:dyDescent="0.35">
      <c r="A157" s="33"/>
    </row>
    <row r="158" spans="1:1" x14ac:dyDescent="0.35">
      <c r="A158" s="33"/>
    </row>
    <row r="159" spans="1:1" x14ac:dyDescent="0.35">
      <c r="A159" s="33"/>
    </row>
    <row r="160" spans="1:1" x14ac:dyDescent="0.35">
      <c r="A160" s="33"/>
    </row>
    <row r="161" spans="1:1" x14ac:dyDescent="0.35">
      <c r="A161" s="33"/>
    </row>
    <row r="162" spans="1:1" x14ac:dyDescent="0.35">
      <c r="A162" s="33"/>
    </row>
    <row r="163" spans="1:1" x14ac:dyDescent="0.35">
      <c r="A163" s="33"/>
    </row>
    <row r="164" spans="1:1" x14ac:dyDescent="0.35">
      <c r="A164" s="33"/>
    </row>
    <row r="165" spans="1:1" x14ac:dyDescent="0.35">
      <c r="A165" s="33"/>
    </row>
    <row r="166" spans="1:1" x14ac:dyDescent="0.35">
      <c r="A166" s="33"/>
    </row>
    <row r="167" spans="1:1" x14ac:dyDescent="0.35">
      <c r="A167" s="33"/>
    </row>
    <row r="168" spans="1:1" x14ac:dyDescent="0.35">
      <c r="A168" s="33"/>
    </row>
    <row r="169" spans="1:1" x14ac:dyDescent="0.35">
      <c r="A169" s="33"/>
    </row>
    <row r="170" spans="1:1" x14ac:dyDescent="0.35">
      <c r="A170" s="33"/>
    </row>
    <row r="171" spans="1:1" x14ac:dyDescent="0.35">
      <c r="A171" s="33"/>
    </row>
    <row r="172" spans="1:1" x14ac:dyDescent="0.35">
      <c r="A172" s="33"/>
    </row>
    <row r="173" spans="1:1" x14ac:dyDescent="0.35">
      <c r="A173" s="33"/>
    </row>
    <row r="174" spans="1:1" x14ac:dyDescent="0.35">
      <c r="A174" s="33"/>
    </row>
    <row r="175" spans="1:1" x14ac:dyDescent="0.35">
      <c r="A175" s="33"/>
    </row>
    <row r="176" spans="1:1" x14ac:dyDescent="0.35">
      <c r="A176" s="33"/>
    </row>
    <row r="177" spans="1:1" x14ac:dyDescent="0.35">
      <c r="A177" s="33"/>
    </row>
    <row r="178" spans="1:1" x14ac:dyDescent="0.35">
      <c r="A178" s="33"/>
    </row>
    <row r="179" spans="1:1" x14ac:dyDescent="0.35">
      <c r="A179" s="33"/>
    </row>
    <row r="180" spans="1:1" x14ac:dyDescent="0.35">
      <c r="A180" s="33"/>
    </row>
    <row r="181" spans="1:1" x14ac:dyDescent="0.35">
      <c r="A181" s="33"/>
    </row>
    <row r="182" spans="1:1" x14ac:dyDescent="0.35">
      <c r="A182" s="33"/>
    </row>
    <row r="183" spans="1:1" x14ac:dyDescent="0.35">
      <c r="A183" s="33"/>
    </row>
    <row r="184" spans="1:1" x14ac:dyDescent="0.35">
      <c r="A184" s="33"/>
    </row>
    <row r="185" spans="1:1" x14ac:dyDescent="0.35">
      <c r="A185" s="33"/>
    </row>
    <row r="186" spans="1:1" x14ac:dyDescent="0.35">
      <c r="A186" s="33"/>
    </row>
    <row r="187" spans="1:1" x14ac:dyDescent="0.35">
      <c r="A187" s="33"/>
    </row>
    <row r="188" spans="1:1" x14ac:dyDescent="0.35">
      <c r="A188" s="33"/>
    </row>
    <row r="189" spans="1:1" x14ac:dyDescent="0.35">
      <c r="A189" s="33"/>
    </row>
    <row r="190" spans="1:1" x14ac:dyDescent="0.35">
      <c r="A190" s="33"/>
    </row>
    <row r="191" spans="1:1" x14ac:dyDescent="0.35">
      <c r="A191" s="33"/>
    </row>
    <row r="192" spans="1:1" x14ac:dyDescent="0.35">
      <c r="A192" s="33"/>
    </row>
    <row r="193" spans="1:1" x14ac:dyDescent="0.35">
      <c r="A193" s="33"/>
    </row>
    <row r="194" spans="1:1" x14ac:dyDescent="0.35">
      <c r="A194" s="33"/>
    </row>
    <row r="195" spans="1:1" x14ac:dyDescent="0.35">
      <c r="A195" s="33"/>
    </row>
    <row r="196" spans="1:1" x14ac:dyDescent="0.35">
      <c r="A196" s="33"/>
    </row>
    <row r="197" spans="1:1" x14ac:dyDescent="0.35">
      <c r="A197" s="33"/>
    </row>
    <row r="198" spans="1:1" x14ac:dyDescent="0.35">
      <c r="A198" s="33"/>
    </row>
    <row r="199" spans="1:1" x14ac:dyDescent="0.35">
      <c r="A199" s="33"/>
    </row>
    <row r="200" spans="1:1" x14ac:dyDescent="0.35">
      <c r="A200" s="33"/>
    </row>
    <row r="201" spans="1:1" x14ac:dyDescent="0.35">
      <c r="A201" s="33"/>
    </row>
    <row r="202" spans="1:1" x14ac:dyDescent="0.35">
      <c r="A202" s="33"/>
    </row>
    <row r="203" spans="1:1" x14ac:dyDescent="0.35">
      <c r="A203" s="33"/>
    </row>
    <row r="204" spans="1:1" x14ac:dyDescent="0.35">
      <c r="A204" s="33"/>
    </row>
    <row r="205" spans="1:1" x14ac:dyDescent="0.35">
      <c r="A205" s="33"/>
    </row>
    <row r="206" spans="1:1" x14ac:dyDescent="0.35">
      <c r="A206" s="33"/>
    </row>
    <row r="207" spans="1:1" x14ac:dyDescent="0.35">
      <c r="A207" s="33"/>
    </row>
    <row r="208" spans="1:1" x14ac:dyDescent="0.35">
      <c r="A208" s="33"/>
    </row>
    <row r="209" spans="1:1" x14ac:dyDescent="0.35">
      <c r="A209" s="33"/>
    </row>
    <row r="210" spans="1:1" x14ac:dyDescent="0.35">
      <c r="A210" s="33"/>
    </row>
    <row r="211" spans="1:1" x14ac:dyDescent="0.35">
      <c r="A211" s="33"/>
    </row>
    <row r="212" spans="1:1" x14ac:dyDescent="0.35">
      <c r="A212" s="33"/>
    </row>
    <row r="213" spans="1:1" x14ac:dyDescent="0.35">
      <c r="A213" s="33"/>
    </row>
    <row r="214" spans="1:1" x14ac:dyDescent="0.35">
      <c r="A214" s="33"/>
    </row>
    <row r="215" spans="1:1" x14ac:dyDescent="0.35">
      <c r="A215" s="33"/>
    </row>
    <row r="216" spans="1:1" x14ac:dyDescent="0.35">
      <c r="A216" s="33"/>
    </row>
    <row r="217" spans="1:1" x14ac:dyDescent="0.35">
      <c r="A217" s="33"/>
    </row>
    <row r="218" spans="1:1" x14ac:dyDescent="0.35">
      <c r="A218" s="33"/>
    </row>
    <row r="219" spans="1:1" x14ac:dyDescent="0.35">
      <c r="A219" s="33"/>
    </row>
    <row r="220" spans="1:1" x14ac:dyDescent="0.35">
      <c r="A220" s="33"/>
    </row>
    <row r="221" spans="1:1" x14ac:dyDescent="0.35">
      <c r="A221" s="33"/>
    </row>
    <row r="222" spans="1:1" x14ac:dyDescent="0.35">
      <c r="A222" s="33"/>
    </row>
    <row r="223" spans="1:1" x14ac:dyDescent="0.35">
      <c r="A223" s="33"/>
    </row>
    <row r="224" spans="1:1" x14ac:dyDescent="0.35">
      <c r="A224" s="33"/>
    </row>
    <row r="225" spans="1:1" x14ac:dyDescent="0.35">
      <c r="A225" s="33"/>
    </row>
    <row r="226" spans="1:1" x14ac:dyDescent="0.35">
      <c r="A226" s="33"/>
    </row>
    <row r="227" spans="1:1" x14ac:dyDescent="0.35">
      <c r="A227" s="33"/>
    </row>
    <row r="228" spans="1:1" x14ac:dyDescent="0.35">
      <c r="A228" s="33"/>
    </row>
    <row r="229" spans="1:1" x14ac:dyDescent="0.35">
      <c r="A229" s="33"/>
    </row>
    <row r="230" spans="1:1" x14ac:dyDescent="0.35">
      <c r="A230" s="33"/>
    </row>
    <row r="231" spans="1:1" x14ac:dyDescent="0.35">
      <c r="A231" s="33"/>
    </row>
    <row r="232" spans="1:1" x14ac:dyDescent="0.35">
      <c r="A232" s="33"/>
    </row>
    <row r="233" spans="1:1" x14ac:dyDescent="0.35">
      <c r="A233" s="33"/>
    </row>
    <row r="234" spans="1:1" x14ac:dyDescent="0.35">
      <c r="A234" s="33"/>
    </row>
    <row r="235" spans="1:1" x14ac:dyDescent="0.35">
      <c r="A235" s="33"/>
    </row>
    <row r="236" spans="1:1" x14ac:dyDescent="0.35">
      <c r="A236" s="33"/>
    </row>
    <row r="237" spans="1:1" x14ac:dyDescent="0.35">
      <c r="A237" s="33"/>
    </row>
    <row r="238" spans="1:1" x14ac:dyDescent="0.35">
      <c r="A238" s="33"/>
    </row>
    <row r="239" spans="1:1" x14ac:dyDescent="0.35">
      <c r="A239" s="33"/>
    </row>
    <row r="240" spans="1:1" x14ac:dyDescent="0.35">
      <c r="A240" s="33"/>
    </row>
    <row r="241" spans="1:1" x14ac:dyDescent="0.35">
      <c r="A241" s="33"/>
    </row>
    <row r="242" spans="1:1" x14ac:dyDescent="0.35">
      <c r="A242" s="33"/>
    </row>
    <row r="243" spans="1:1" x14ac:dyDescent="0.35">
      <c r="A243" s="33"/>
    </row>
    <row r="244" spans="1:1" x14ac:dyDescent="0.35">
      <c r="A244" s="33"/>
    </row>
    <row r="245" spans="1:1" x14ac:dyDescent="0.35">
      <c r="A245" s="33"/>
    </row>
    <row r="246" spans="1:1" x14ac:dyDescent="0.35">
      <c r="A246" s="33"/>
    </row>
    <row r="247" spans="1:1" x14ac:dyDescent="0.35">
      <c r="A247" s="33"/>
    </row>
    <row r="248" spans="1:1" x14ac:dyDescent="0.35">
      <c r="A248" s="33"/>
    </row>
    <row r="249" spans="1:1" x14ac:dyDescent="0.35">
      <c r="A249" s="33"/>
    </row>
    <row r="250" spans="1:1" x14ac:dyDescent="0.35">
      <c r="A250" s="33"/>
    </row>
    <row r="251" spans="1:1" x14ac:dyDescent="0.35">
      <c r="A251" s="33"/>
    </row>
    <row r="252" spans="1:1" x14ac:dyDescent="0.35">
      <c r="A252" s="33"/>
    </row>
    <row r="253" spans="1:1" x14ac:dyDescent="0.35">
      <c r="A253" s="33"/>
    </row>
    <row r="254" spans="1:1" x14ac:dyDescent="0.35">
      <c r="A254" s="33"/>
    </row>
    <row r="255" spans="1:1" x14ac:dyDescent="0.35">
      <c r="A255" s="33"/>
    </row>
    <row r="256" spans="1:1" x14ac:dyDescent="0.35">
      <c r="A256" s="33"/>
    </row>
    <row r="257" spans="1:1" x14ac:dyDescent="0.35">
      <c r="A257" s="33"/>
    </row>
    <row r="258" spans="1:1" x14ac:dyDescent="0.35">
      <c r="A258" s="33"/>
    </row>
    <row r="259" spans="1:1" x14ac:dyDescent="0.35">
      <c r="A259" s="33"/>
    </row>
    <row r="260" spans="1:1" x14ac:dyDescent="0.35">
      <c r="A260" s="33"/>
    </row>
    <row r="261" spans="1:1" x14ac:dyDescent="0.35">
      <c r="A261" s="33"/>
    </row>
    <row r="262" spans="1:1" x14ac:dyDescent="0.35">
      <c r="A262" s="33"/>
    </row>
    <row r="263" spans="1:1" x14ac:dyDescent="0.35">
      <c r="A263" s="33"/>
    </row>
    <row r="264" spans="1:1" x14ac:dyDescent="0.35">
      <c r="A264" s="33"/>
    </row>
    <row r="265" spans="1:1" x14ac:dyDescent="0.35">
      <c r="A265" s="33"/>
    </row>
    <row r="266" spans="1:1" x14ac:dyDescent="0.35">
      <c r="A266" s="33"/>
    </row>
    <row r="267" spans="1:1" x14ac:dyDescent="0.35">
      <c r="A267" s="33"/>
    </row>
    <row r="268" spans="1:1" x14ac:dyDescent="0.35">
      <c r="A268" s="33"/>
    </row>
    <row r="269" spans="1:1" x14ac:dyDescent="0.35">
      <c r="A269" s="33"/>
    </row>
    <row r="270" spans="1:1" x14ac:dyDescent="0.35">
      <c r="A270" s="33"/>
    </row>
    <row r="271" spans="1:1" x14ac:dyDescent="0.35">
      <c r="A271" s="33"/>
    </row>
    <row r="272" spans="1:1" x14ac:dyDescent="0.35">
      <c r="A272" s="33"/>
    </row>
    <row r="273" spans="1:1" x14ac:dyDescent="0.35">
      <c r="A273" s="33"/>
    </row>
    <row r="274" spans="1:1" x14ac:dyDescent="0.35">
      <c r="A274" s="33"/>
    </row>
    <row r="275" spans="1:1" x14ac:dyDescent="0.35">
      <c r="A275" s="33"/>
    </row>
    <row r="276" spans="1:1" x14ac:dyDescent="0.35">
      <c r="A276" s="33"/>
    </row>
    <row r="277" spans="1:1" x14ac:dyDescent="0.35">
      <c r="A277" s="33"/>
    </row>
    <row r="278" spans="1:1" x14ac:dyDescent="0.35">
      <c r="A278" s="33"/>
    </row>
    <row r="279" spans="1:1" x14ac:dyDescent="0.35">
      <c r="A279" s="33"/>
    </row>
    <row r="280" spans="1:1" x14ac:dyDescent="0.35">
      <c r="A280" s="33"/>
    </row>
    <row r="281" spans="1:1" x14ac:dyDescent="0.35">
      <c r="A281" s="33"/>
    </row>
    <row r="282" spans="1:1" x14ac:dyDescent="0.35">
      <c r="A282" s="33"/>
    </row>
    <row r="283" spans="1:1" x14ac:dyDescent="0.35">
      <c r="A283" s="33"/>
    </row>
    <row r="284" spans="1:1" x14ac:dyDescent="0.35">
      <c r="A284" s="33"/>
    </row>
    <row r="285" spans="1:1" x14ac:dyDescent="0.35">
      <c r="A285" s="33"/>
    </row>
    <row r="286" spans="1:1" x14ac:dyDescent="0.35">
      <c r="A286" s="33"/>
    </row>
    <row r="287" spans="1:1" x14ac:dyDescent="0.35">
      <c r="A287" s="33"/>
    </row>
    <row r="288" spans="1:1" x14ac:dyDescent="0.35">
      <c r="A288" s="33"/>
    </row>
    <row r="289" spans="1:1" x14ac:dyDescent="0.35">
      <c r="A289" s="33"/>
    </row>
    <row r="290" spans="1:1" x14ac:dyDescent="0.35">
      <c r="A290" s="33"/>
    </row>
    <row r="291" spans="1:1" x14ac:dyDescent="0.35">
      <c r="A291" s="33"/>
    </row>
    <row r="292" spans="1:1" x14ac:dyDescent="0.35">
      <c r="A292" s="33"/>
    </row>
    <row r="293" spans="1:1" x14ac:dyDescent="0.35">
      <c r="A293" s="33"/>
    </row>
    <row r="294" spans="1:1" x14ac:dyDescent="0.35">
      <c r="A294" s="33"/>
    </row>
    <row r="295" spans="1:1" x14ac:dyDescent="0.35">
      <c r="A295" s="33"/>
    </row>
    <row r="296" spans="1:1" x14ac:dyDescent="0.35">
      <c r="A296" s="33"/>
    </row>
    <row r="297" spans="1:1" x14ac:dyDescent="0.35">
      <c r="A297" s="33"/>
    </row>
    <row r="298" spans="1:1" x14ac:dyDescent="0.35">
      <c r="A298" s="33"/>
    </row>
    <row r="299" spans="1:1" x14ac:dyDescent="0.35">
      <c r="A299" s="33"/>
    </row>
    <row r="300" spans="1:1" x14ac:dyDescent="0.35">
      <c r="A300" s="33"/>
    </row>
    <row r="301" spans="1:1" x14ac:dyDescent="0.35">
      <c r="A301" s="33"/>
    </row>
    <row r="302" spans="1:1" x14ac:dyDescent="0.35">
      <c r="A302" s="33"/>
    </row>
    <row r="303" spans="1:1" x14ac:dyDescent="0.35">
      <c r="A303" s="33"/>
    </row>
    <row r="304" spans="1:1" x14ac:dyDescent="0.35">
      <c r="A304" s="33"/>
    </row>
    <row r="305" spans="1:1" x14ac:dyDescent="0.35">
      <c r="A305" s="33"/>
    </row>
    <row r="306" spans="1:1" x14ac:dyDescent="0.35">
      <c r="A306" s="33"/>
    </row>
    <row r="307" spans="1:1" x14ac:dyDescent="0.35">
      <c r="A307" s="33"/>
    </row>
    <row r="308" spans="1:1" x14ac:dyDescent="0.35">
      <c r="A308" s="33"/>
    </row>
    <row r="309" spans="1:1" x14ac:dyDescent="0.35">
      <c r="A309" s="33"/>
    </row>
    <row r="310" spans="1:1" x14ac:dyDescent="0.35">
      <c r="A310" s="33"/>
    </row>
    <row r="311" spans="1:1" x14ac:dyDescent="0.35">
      <c r="A311" s="33"/>
    </row>
    <row r="312" spans="1:1" x14ac:dyDescent="0.35">
      <c r="A312" s="33"/>
    </row>
    <row r="313" spans="1:1" x14ac:dyDescent="0.35">
      <c r="A313" s="33"/>
    </row>
    <row r="314" spans="1:1" x14ac:dyDescent="0.35">
      <c r="A314" s="33"/>
    </row>
    <row r="315" spans="1:1" x14ac:dyDescent="0.35">
      <c r="A315" s="33"/>
    </row>
    <row r="316" spans="1:1" x14ac:dyDescent="0.35">
      <c r="A316" s="33"/>
    </row>
    <row r="317" spans="1:1" x14ac:dyDescent="0.35">
      <c r="A317" s="33"/>
    </row>
    <row r="318" spans="1:1" x14ac:dyDescent="0.35">
      <c r="A318" s="33"/>
    </row>
    <row r="319" spans="1:1" x14ac:dyDescent="0.35">
      <c r="A319" s="33"/>
    </row>
    <row r="320" spans="1:1" x14ac:dyDescent="0.35">
      <c r="A320" s="33"/>
    </row>
    <row r="321" spans="1:1" x14ac:dyDescent="0.35">
      <c r="A321" s="33"/>
    </row>
    <row r="322" spans="1:1" x14ac:dyDescent="0.35">
      <c r="A322" s="33"/>
    </row>
    <row r="323" spans="1:1" x14ac:dyDescent="0.35">
      <c r="A323" s="33"/>
    </row>
    <row r="324" spans="1:1" x14ac:dyDescent="0.35">
      <c r="A324" s="33"/>
    </row>
    <row r="325" spans="1:1" x14ac:dyDescent="0.35">
      <c r="A325" s="33"/>
    </row>
    <row r="326" spans="1:1" x14ac:dyDescent="0.35">
      <c r="A326" s="33"/>
    </row>
    <row r="327" spans="1:1" x14ac:dyDescent="0.35">
      <c r="A327" s="33"/>
    </row>
    <row r="328" spans="1:1" x14ac:dyDescent="0.35">
      <c r="A328" s="33"/>
    </row>
    <row r="329" spans="1:1" x14ac:dyDescent="0.35">
      <c r="A329" s="33"/>
    </row>
    <row r="330" spans="1:1" x14ac:dyDescent="0.35">
      <c r="A330" s="33"/>
    </row>
    <row r="331" spans="1:1" x14ac:dyDescent="0.35">
      <c r="A331" s="33"/>
    </row>
    <row r="332" spans="1:1" x14ac:dyDescent="0.35">
      <c r="A332" s="33"/>
    </row>
    <row r="333" spans="1:1" x14ac:dyDescent="0.35">
      <c r="A333" s="33"/>
    </row>
    <row r="334" spans="1:1" x14ac:dyDescent="0.35">
      <c r="A33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8"/>
  <sheetViews>
    <sheetView workbookViewId="0">
      <selection activeCell="D17" sqref="D17"/>
    </sheetView>
  </sheetViews>
  <sheetFormatPr defaultRowHeight="12.75" x14ac:dyDescent="0.35"/>
  <cols>
    <col min="1" max="2" width="20.86328125" customWidth="1"/>
  </cols>
  <sheetData>
    <row r="1" spans="1:3" ht="13.15" x14ac:dyDescent="0.4">
      <c r="A1" s="34"/>
    </row>
    <row r="2" spans="1:3" x14ac:dyDescent="0.35">
      <c r="B2" s="33"/>
      <c r="C2" s="33"/>
    </row>
    <row r="3" spans="1:3" x14ac:dyDescent="0.35">
      <c r="B3" s="33" t="s">
        <v>336</v>
      </c>
      <c r="C3" s="33"/>
    </row>
    <row r="4" spans="1:3" x14ac:dyDescent="0.35">
      <c r="A4" s="33"/>
      <c r="B4" t="s">
        <v>337</v>
      </c>
    </row>
    <row r="5" spans="1:3" x14ac:dyDescent="0.35">
      <c r="A5" s="33"/>
      <c r="B5" s="33" t="s">
        <v>338</v>
      </c>
      <c r="C5" s="33"/>
    </row>
    <row r="6" spans="1:3" x14ac:dyDescent="0.35">
      <c r="A6" s="33"/>
      <c r="B6" s="33" t="s">
        <v>339</v>
      </c>
      <c r="C6" s="33"/>
    </row>
    <row r="7" spans="1:3" x14ac:dyDescent="0.35">
      <c r="A7" s="33"/>
      <c r="B7" s="33" t="s">
        <v>340</v>
      </c>
      <c r="C7" s="33"/>
    </row>
    <row r="8" spans="1:3" x14ac:dyDescent="0.35">
      <c r="B8" s="33" t="s">
        <v>341</v>
      </c>
      <c r="C8" s="33"/>
    </row>
    <row r="9" spans="1:3" x14ac:dyDescent="0.35">
      <c r="B9" s="33"/>
      <c r="C9" s="33"/>
    </row>
    <row r="10" spans="1:3" x14ac:dyDescent="0.35">
      <c r="B10" s="33"/>
      <c r="C10" s="33"/>
    </row>
    <row r="11" spans="1:3" x14ac:dyDescent="0.35">
      <c r="B11" s="33"/>
      <c r="C11" s="33"/>
    </row>
    <row r="12" spans="1:3" x14ac:dyDescent="0.35">
      <c r="B12" s="33"/>
      <c r="C12" s="33"/>
    </row>
    <row r="13" spans="1:3" x14ac:dyDescent="0.35">
      <c r="B13" s="33"/>
      <c r="C13" s="33"/>
    </row>
    <row r="14" spans="1:3" x14ac:dyDescent="0.35">
      <c r="B14" s="33"/>
      <c r="C14" s="33"/>
    </row>
    <row r="15" spans="1:3" x14ac:dyDescent="0.35">
      <c r="B15" s="33"/>
      <c r="C15" s="33"/>
    </row>
    <row r="16" spans="1:3" x14ac:dyDescent="0.35">
      <c r="B16" s="33"/>
      <c r="C16" s="33"/>
    </row>
    <row r="17" spans="2:3" x14ac:dyDescent="0.35">
      <c r="B17" s="33"/>
      <c r="C17" s="33"/>
    </row>
    <row r="18" spans="2:3" x14ac:dyDescent="0.35">
      <c r="B18" s="33"/>
      <c r="C18" s="33"/>
    </row>
    <row r="19" spans="2:3" x14ac:dyDescent="0.35">
      <c r="B19" s="33"/>
      <c r="C19" s="33"/>
    </row>
    <row r="20" spans="2:3" x14ac:dyDescent="0.35">
      <c r="B20" s="33"/>
      <c r="C20" s="33"/>
    </row>
    <row r="21" spans="2:3" x14ac:dyDescent="0.35">
      <c r="B21" s="33"/>
      <c r="C21" s="33"/>
    </row>
    <row r="22" spans="2:3" x14ac:dyDescent="0.35">
      <c r="B22" s="33"/>
      <c r="C22" s="33"/>
    </row>
    <row r="23" spans="2:3" x14ac:dyDescent="0.35">
      <c r="B23" s="33"/>
      <c r="C23" s="33"/>
    </row>
    <row r="24" spans="2:3" x14ac:dyDescent="0.35">
      <c r="B24" s="33"/>
      <c r="C24" s="33"/>
    </row>
    <row r="25" spans="2:3" x14ac:dyDescent="0.35">
      <c r="B25" s="33"/>
      <c r="C25" s="33"/>
    </row>
    <row r="26" spans="2:3" x14ac:dyDescent="0.35">
      <c r="B26" s="33"/>
      <c r="C26" s="33"/>
    </row>
    <row r="27" spans="2:3" x14ac:dyDescent="0.35">
      <c r="B27" s="33"/>
      <c r="C27" s="33"/>
    </row>
    <row r="28" spans="2:3" x14ac:dyDescent="0.35">
      <c r="B28" s="33"/>
      <c r="C28" s="33"/>
    </row>
    <row r="29" spans="2:3" x14ac:dyDescent="0.35">
      <c r="B29" s="33"/>
      <c r="C29" s="33"/>
    </row>
    <row r="30" spans="2:3" x14ac:dyDescent="0.35">
      <c r="B30" s="33"/>
      <c r="C30" s="33"/>
    </row>
    <row r="31" spans="2:3" x14ac:dyDescent="0.35">
      <c r="B31" s="33"/>
      <c r="C31" s="33"/>
    </row>
    <row r="32" spans="2:3" x14ac:dyDescent="0.35">
      <c r="C32" s="33"/>
    </row>
    <row r="33" spans="2:3" x14ac:dyDescent="0.35">
      <c r="C33" s="33"/>
    </row>
    <row r="34" spans="2:3" x14ac:dyDescent="0.35">
      <c r="C34" s="33"/>
    </row>
    <row r="35" spans="2:3" x14ac:dyDescent="0.35">
      <c r="C35" s="33"/>
    </row>
    <row r="36" spans="2:3" x14ac:dyDescent="0.35">
      <c r="B36" s="33"/>
      <c r="C36" s="33"/>
    </row>
    <row r="37" spans="2:3" x14ac:dyDescent="0.35">
      <c r="C37" s="33"/>
    </row>
    <row r="38" spans="2:3" x14ac:dyDescent="0.35">
      <c r="C38" s="33"/>
    </row>
    <row r="39" spans="2:3" x14ac:dyDescent="0.35">
      <c r="B39" s="33"/>
      <c r="C39" s="33"/>
    </row>
    <row r="40" spans="2:3" x14ac:dyDescent="0.35">
      <c r="C40" s="33"/>
    </row>
    <row r="41" spans="2:3" x14ac:dyDescent="0.35">
      <c r="B41" s="33"/>
      <c r="C41" s="33"/>
    </row>
    <row r="42" spans="2:3" x14ac:dyDescent="0.35">
      <c r="B42" s="33"/>
      <c r="C42" s="33"/>
    </row>
    <row r="43" spans="2:3" x14ac:dyDescent="0.35">
      <c r="B43" s="33"/>
      <c r="C43" s="33"/>
    </row>
    <row r="44" spans="2:3" x14ac:dyDescent="0.35">
      <c r="B44" s="33"/>
      <c r="C44" s="33"/>
    </row>
    <row r="45" spans="2:3" x14ac:dyDescent="0.35">
      <c r="B45" s="33"/>
      <c r="C45" s="33"/>
    </row>
    <row r="46" spans="2:3" x14ac:dyDescent="0.35">
      <c r="B46" s="33"/>
      <c r="C46" s="33"/>
    </row>
    <row r="47" spans="2:3" x14ac:dyDescent="0.35">
      <c r="B47" s="33"/>
      <c r="C47" s="33"/>
    </row>
    <row r="48" spans="2:3" x14ac:dyDescent="0.35">
      <c r="B48" s="33"/>
      <c r="C48" s="33"/>
    </row>
    <row r="49" spans="2:3" x14ac:dyDescent="0.35">
      <c r="B49" s="33"/>
      <c r="C49" s="33"/>
    </row>
    <row r="50" spans="2:3" x14ac:dyDescent="0.35">
      <c r="B50" s="33"/>
      <c r="C50" s="33"/>
    </row>
    <row r="51" spans="2:3" x14ac:dyDescent="0.35">
      <c r="B51" s="33"/>
      <c r="C51" s="33"/>
    </row>
    <row r="52" spans="2:3" x14ac:dyDescent="0.35">
      <c r="B52" s="33"/>
      <c r="C52" s="33"/>
    </row>
    <row r="53" spans="2:3" x14ac:dyDescent="0.35">
      <c r="B53" s="33"/>
      <c r="C53" s="33"/>
    </row>
    <row r="54" spans="2:3" x14ac:dyDescent="0.35">
      <c r="B54" s="33"/>
      <c r="C54" s="33"/>
    </row>
    <row r="55" spans="2:3" x14ac:dyDescent="0.35">
      <c r="B55" s="33"/>
      <c r="C55" s="33"/>
    </row>
    <row r="56" spans="2:3" x14ac:dyDescent="0.35">
      <c r="B56" s="33"/>
      <c r="C56" s="33"/>
    </row>
    <row r="58" spans="2:3" x14ac:dyDescent="0.35">
      <c r="B58" s="33"/>
      <c r="C58" s="33"/>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B36"/>
  <sheetViews>
    <sheetView topLeftCell="A10" workbookViewId="0">
      <selection activeCell="I26" sqref="I26"/>
    </sheetView>
  </sheetViews>
  <sheetFormatPr defaultColWidth="6" defaultRowHeight="12.75" x14ac:dyDescent="0.35"/>
  <cols>
    <col min="2" max="2" width="7" bestFit="1" customWidth="1"/>
    <col min="3" max="3" width="12.73046875" customWidth="1"/>
    <col min="5" max="5" width="14.73046875" customWidth="1"/>
    <col min="7" max="7" width="15" bestFit="1" customWidth="1"/>
    <col min="8" max="8" width="3.59765625" bestFit="1" customWidth="1"/>
    <col min="9" max="9" width="15" bestFit="1" customWidth="1"/>
    <col min="11" max="11" width="14.3984375" bestFit="1" customWidth="1"/>
    <col min="14" max="14" width="5.3984375" customWidth="1"/>
    <col min="16" max="16" width="5.3984375" customWidth="1"/>
    <col min="17" max="17" width="14" customWidth="1"/>
    <col min="18" max="18" width="5.3984375" customWidth="1"/>
    <col min="19" max="19" width="14.3984375" customWidth="1"/>
    <col min="20" max="22" width="5.3984375" customWidth="1"/>
    <col min="23" max="23" width="12.1328125" customWidth="1"/>
    <col min="24" max="25" width="7" bestFit="1" customWidth="1"/>
    <col min="26" max="27" width="5" bestFit="1" customWidth="1"/>
    <col min="28" max="28" width="14.59765625" bestFit="1" customWidth="1"/>
    <col min="29" max="36" width="9.86328125" customWidth="1"/>
    <col min="37" max="37" width="6" customWidth="1"/>
  </cols>
  <sheetData>
    <row r="1" spans="1:54" ht="14.25" x14ac:dyDescent="0.4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4.25" x14ac:dyDescent="0.4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4.25" x14ac:dyDescent="0.4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4.25" x14ac:dyDescent="0.4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4.25" x14ac:dyDescent="0.4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4.25" x14ac:dyDescent="0.4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4.25" x14ac:dyDescent="0.4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4.25" x14ac:dyDescent="0.4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4.25" x14ac:dyDescent="0.4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4.25" x14ac:dyDescent="0.4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4.25" x14ac:dyDescent="0.4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4.25" x14ac:dyDescent="0.4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4.25" x14ac:dyDescent="0.4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4.25" x14ac:dyDescent="0.4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4.25" x14ac:dyDescent="0.4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4.25" x14ac:dyDescent="0.4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4.25" x14ac:dyDescent="0.4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4.25" x14ac:dyDescent="0.4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4.25" x14ac:dyDescent="0.4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4.25" x14ac:dyDescent="0.4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4.25" x14ac:dyDescent="0.4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4.25" x14ac:dyDescent="0.4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4.25" x14ac:dyDescent="0.4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4.25" x14ac:dyDescent="0.4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4.25" x14ac:dyDescent="0.4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4.25" x14ac:dyDescent="0.4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4.25" x14ac:dyDescent="0.4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4.25" x14ac:dyDescent="0.4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4.25" x14ac:dyDescent="0.4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4.25" x14ac:dyDescent="0.4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4.25" x14ac:dyDescent="0.4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4.25" x14ac:dyDescent="0.4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4.25" x14ac:dyDescent="0.4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4.25" x14ac:dyDescent="0.4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4.25" x14ac:dyDescent="0.4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4.25" x14ac:dyDescent="0.4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53"/>
  <sheetViews>
    <sheetView workbookViewId="0">
      <selection activeCell="H17" sqref="H17"/>
    </sheetView>
  </sheetViews>
  <sheetFormatPr defaultRowHeight="12.75" x14ac:dyDescent="0.35"/>
  <cols>
    <col min="2" max="2" width="13" customWidth="1"/>
    <col min="3" max="3" width="11.86328125" customWidth="1"/>
    <col min="4" max="5" width="13.265625" customWidth="1"/>
    <col min="6" max="6" width="17.86328125" customWidth="1"/>
    <col min="7" max="7" width="28.73046875" customWidth="1"/>
    <col min="8" max="8" width="82.3984375" style="211" customWidth="1"/>
  </cols>
  <sheetData>
    <row r="1" spans="1:8" ht="13.15" x14ac:dyDescent="0.4">
      <c r="A1" s="34" t="s">
        <v>64</v>
      </c>
      <c r="B1" s="34" t="s">
        <v>235</v>
      </c>
      <c r="C1" s="34" t="s">
        <v>236</v>
      </c>
      <c r="D1" s="34" t="s">
        <v>239</v>
      </c>
      <c r="E1" s="34" t="s">
        <v>65</v>
      </c>
      <c r="F1" s="34" t="s">
        <v>252</v>
      </c>
      <c r="G1" s="34" t="s">
        <v>237</v>
      </c>
      <c r="H1" s="210" t="s">
        <v>238</v>
      </c>
    </row>
    <row r="2" spans="1:8" ht="38.25" x14ac:dyDescent="0.35">
      <c r="A2">
        <v>1</v>
      </c>
      <c r="B2" s="209">
        <v>42250</v>
      </c>
      <c r="C2" s="209">
        <v>42334</v>
      </c>
      <c r="D2" s="209">
        <v>42362</v>
      </c>
      <c r="E2" s="214" t="s">
        <v>277</v>
      </c>
      <c r="F2" s="209" t="s">
        <v>255</v>
      </c>
      <c r="G2" t="s">
        <v>240</v>
      </c>
      <c r="H2" s="213" t="s">
        <v>274</v>
      </c>
    </row>
    <row r="3" spans="1:8" ht="38.25" x14ac:dyDescent="0.35">
      <c r="A3">
        <v>2</v>
      </c>
      <c r="B3" s="209">
        <v>42257</v>
      </c>
      <c r="C3" s="209">
        <v>42341</v>
      </c>
      <c r="D3" s="209">
        <v>42369</v>
      </c>
      <c r="E3" t="s">
        <v>251</v>
      </c>
      <c r="F3" t="s">
        <v>253</v>
      </c>
      <c r="G3" t="s">
        <v>273</v>
      </c>
      <c r="H3" s="213" t="s">
        <v>278</v>
      </c>
    </row>
    <row r="4" spans="1:8" ht="31.5" customHeight="1" x14ac:dyDescent="0.35">
      <c r="A4">
        <v>3</v>
      </c>
      <c r="B4" s="209">
        <v>42264</v>
      </c>
      <c r="C4" s="209">
        <v>42348</v>
      </c>
      <c r="D4" s="209">
        <v>42376</v>
      </c>
      <c r="E4" s="209" t="s">
        <v>254</v>
      </c>
      <c r="F4" s="209" t="s">
        <v>255</v>
      </c>
      <c r="G4" t="s">
        <v>245</v>
      </c>
      <c r="H4" s="211" t="s">
        <v>295</v>
      </c>
    </row>
    <row r="5" spans="1:8" ht="25.5" x14ac:dyDescent="0.35">
      <c r="A5">
        <v>4</v>
      </c>
      <c r="B5" s="209">
        <v>42271</v>
      </c>
      <c r="C5" s="209">
        <v>42355</v>
      </c>
      <c r="D5" s="209">
        <v>42383</v>
      </c>
      <c r="E5" s="209" t="s">
        <v>243</v>
      </c>
      <c r="F5" s="209" t="s">
        <v>255</v>
      </c>
      <c r="G5" t="s">
        <v>244</v>
      </c>
      <c r="H5" s="213" t="s">
        <v>279</v>
      </c>
    </row>
    <row r="6" spans="1:8" ht="25.5" x14ac:dyDescent="0.35">
      <c r="A6">
        <v>5</v>
      </c>
      <c r="B6" s="209">
        <v>42278</v>
      </c>
      <c r="C6" s="209">
        <v>42362</v>
      </c>
      <c r="D6" s="209">
        <v>42390</v>
      </c>
      <c r="E6" s="209" t="s">
        <v>246</v>
      </c>
      <c r="F6" s="209" t="s">
        <v>257</v>
      </c>
      <c r="G6" t="s">
        <v>248</v>
      </c>
      <c r="H6" s="211" t="s">
        <v>249</v>
      </c>
    </row>
    <row r="7" spans="1:8" ht="25.5" x14ac:dyDescent="0.35">
      <c r="A7">
        <v>6</v>
      </c>
      <c r="B7" s="209">
        <v>42285</v>
      </c>
      <c r="C7" s="209">
        <v>42369</v>
      </c>
      <c r="D7" s="209">
        <v>42397</v>
      </c>
      <c r="E7" s="209" t="s">
        <v>263</v>
      </c>
      <c r="F7" s="209" t="s">
        <v>258</v>
      </c>
      <c r="G7" t="s">
        <v>264</v>
      </c>
      <c r="H7" s="212" t="s">
        <v>265</v>
      </c>
    </row>
    <row r="8" spans="1:8" ht="38.25" x14ac:dyDescent="0.35">
      <c r="A8">
        <v>7</v>
      </c>
      <c r="B8" s="209">
        <v>42292</v>
      </c>
      <c r="C8" s="209">
        <v>42376</v>
      </c>
      <c r="D8" s="209">
        <v>42404</v>
      </c>
      <c r="E8" s="209" t="s">
        <v>242</v>
      </c>
      <c r="F8" s="209" t="s">
        <v>256</v>
      </c>
      <c r="G8" t="s">
        <v>241</v>
      </c>
      <c r="H8" s="213" t="s">
        <v>335</v>
      </c>
    </row>
    <row r="9" spans="1:8" ht="25.5" x14ac:dyDescent="0.35">
      <c r="A9">
        <v>8</v>
      </c>
      <c r="B9" s="209">
        <v>42299</v>
      </c>
      <c r="C9" s="209">
        <v>42383</v>
      </c>
      <c r="D9" s="209">
        <v>42411</v>
      </c>
      <c r="E9" s="209" t="s">
        <v>251</v>
      </c>
      <c r="F9" s="209" t="s">
        <v>253</v>
      </c>
      <c r="G9" t="s">
        <v>262</v>
      </c>
      <c r="H9" s="212" t="s">
        <v>296</v>
      </c>
    </row>
    <row r="10" spans="1:8" ht="25.5" x14ac:dyDescent="0.35">
      <c r="A10">
        <v>9</v>
      </c>
      <c r="B10" s="209">
        <v>42306</v>
      </c>
      <c r="C10" s="209">
        <v>42390</v>
      </c>
      <c r="D10" s="209">
        <v>42418</v>
      </c>
      <c r="E10" s="209" t="s">
        <v>247</v>
      </c>
      <c r="F10" s="209" t="s">
        <v>258</v>
      </c>
      <c r="G10" t="s">
        <v>250</v>
      </c>
      <c r="H10" s="211" t="s">
        <v>259</v>
      </c>
    </row>
    <row r="11" spans="1:8" ht="25.5" x14ac:dyDescent="0.35">
      <c r="A11">
        <v>10</v>
      </c>
      <c r="B11" s="209">
        <v>42313</v>
      </c>
      <c r="C11" s="209">
        <v>42397</v>
      </c>
      <c r="D11" s="209">
        <v>42425</v>
      </c>
      <c r="E11" s="209" t="s">
        <v>266</v>
      </c>
      <c r="F11" s="209" t="s">
        <v>267</v>
      </c>
      <c r="G11" t="s">
        <v>268</v>
      </c>
      <c r="H11" s="212" t="s">
        <v>269</v>
      </c>
    </row>
    <row r="12" spans="1:8" ht="25.5" x14ac:dyDescent="0.35">
      <c r="A12">
        <v>11</v>
      </c>
      <c r="B12" s="209">
        <v>42320</v>
      </c>
      <c r="C12" s="209">
        <v>42404</v>
      </c>
      <c r="D12" s="209">
        <v>42432</v>
      </c>
      <c r="E12" s="209" t="s">
        <v>251</v>
      </c>
      <c r="F12" s="209" t="s">
        <v>253</v>
      </c>
      <c r="G12" t="s">
        <v>261</v>
      </c>
      <c r="H12" s="211" t="s">
        <v>260</v>
      </c>
    </row>
    <row r="13" spans="1:8" x14ac:dyDescent="0.35">
      <c r="A13">
        <v>12</v>
      </c>
      <c r="B13" s="209">
        <v>42327</v>
      </c>
      <c r="C13" s="209">
        <v>42411</v>
      </c>
      <c r="D13" s="209">
        <v>42439</v>
      </c>
      <c r="E13" s="209" t="s">
        <v>270</v>
      </c>
      <c r="F13" s="209" t="s">
        <v>258</v>
      </c>
      <c r="G13" t="s">
        <v>272</v>
      </c>
      <c r="H13" s="212" t="s">
        <v>271</v>
      </c>
    </row>
    <row r="14" spans="1:8" ht="25.5" x14ac:dyDescent="0.35">
      <c r="A14">
        <v>13</v>
      </c>
      <c r="B14" s="209">
        <v>42334</v>
      </c>
      <c r="C14" s="209">
        <v>42418</v>
      </c>
      <c r="D14" s="209">
        <v>42446</v>
      </c>
      <c r="E14" s="214" t="s">
        <v>254</v>
      </c>
      <c r="F14" s="214" t="s">
        <v>253</v>
      </c>
      <c r="G14" s="33" t="s">
        <v>275</v>
      </c>
      <c r="H14" s="213" t="s">
        <v>276</v>
      </c>
    </row>
    <row r="15" spans="1:8" x14ac:dyDescent="0.35">
      <c r="A15">
        <v>14</v>
      </c>
      <c r="B15" s="209">
        <v>42341</v>
      </c>
      <c r="C15" s="209">
        <v>42425</v>
      </c>
      <c r="D15" s="209">
        <v>42453</v>
      </c>
      <c r="E15" s="209" t="s">
        <v>251</v>
      </c>
      <c r="F15" s="209" t="s">
        <v>255</v>
      </c>
      <c r="G15" s="33" t="s">
        <v>286</v>
      </c>
      <c r="H15" s="211" t="s">
        <v>287</v>
      </c>
    </row>
    <row r="16" spans="1:8" ht="38.25" x14ac:dyDescent="0.35">
      <c r="A16">
        <v>15</v>
      </c>
      <c r="B16" s="209">
        <v>42348</v>
      </c>
      <c r="C16" s="209">
        <v>42432</v>
      </c>
      <c r="D16" s="209">
        <v>42460</v>
      </c>
      <c r="E16" s="209" t="s">
        <v>263</v>
      </c>
      <c r="F16" s="209" t="s">
        <v>289</v>
      </c>
      <c r="G16" s="33" t="s">
        <v>290</v>
      </c>
      <c r="H16" s="211" t="s">
        <v>313</v>
      </c>
    </row>
    <row r="17" spans="1:8" ht="25.5" x14ac:dyDescent="0.35">
      <c r="A17">
        <v>16</v>
      </c>
      <c r="B17" s="209">
        <v>42355</v>
      </c>
      <c r="C17" s="209">
        <v>42439</v>
      </c>
      <c r="D17" s="209">
        <v>42467</v>
      </c>
      <c r="E17" s="209" t="s">
        <v>292</v>
      </c>
      <c r="F17" s="209" t="s">
        <v>293</v>
      </c>
      <c r="G17" s="33" t="s">
        <v>291</v>
      </c>
      <c r="H17" s="211" t="s">
        <v>314</v>
      </c>
    </row>
    <row r="18" spans="1:8" x14ac:dyDescent="0.35">
      <c r="A18">
        <v>17</v>
      </c>
      <c r="B18" s="209">
        <v>42362</v>
      </c>
      <c r="C18" s="209">
        <v>42446</v>
      </c>
      <c r="D18" s="209">
        <v>42474</v>
      </c>
      <c r="E18" t="s">
        <v>254</v>
      </c>
      <c r="F18" t="s">
        <v>253</v>
      </c>
      <c r="G18" t="s">
        <v>284</v>
      </c>
      <c r="H18" s="211" t="s">
        <v>285</v>
      </c>
    </row>
    <row r="19" spans="1:8" ht="25.5" x14ac:dyDescent="0.35">
      <c r="A19">
        <v>18</v>
      </c>
      <c r="B19" s="209">
        <v>42369</v>
      </c>
      <c r="C19" s="209">
        <v>42453</v>
      </c>
      <c r="D19" s="209">
        <v>42481</v>
      </c>
      <c r="E19" t="s">
        <v>280</v>
      </c>
      <c r="F19" s="209" t="s">
        <v>256</v>
      </c>
      <c r="G19" t="s">
        <v>281</v>
      </c>
      <c r="H19" s="211" t="s">
        <v>282</v>
      </c>
    </row>
    <row r="20" spans="1:8" ht="51" x14ac:dyDescent="0.35">
      <c r="A20">
        <v>19</v>
      </c>
      <c r="B20" s="209">
        <v>42376</v>
      </c>
      <c r="C20" s="209">
        <v>42460</v>
      </c>
      <c r="D20" s="209">
        <v>42488</v>
      </c>
      <c r="E20" t="s">
        <v>280</v>
      </c>
      <c r="F20" s="209" t="s">
        <v>288</v>
      </c>
      <c r="G20" t="s">
        <v>283</v>
      </c>
      <c r="H20" s="211" t="s">
        <v>294</v>
      </c>
    </row>
    <row r="21" spans="1:8" x14ac:dyDescent="0.35">
      <c r="A21">
        <v>20</v>
      </c>
      <c r="B21" s="209">
        <v>42383</v>
      </c>
      <c r="C21" s="209">
        <v>42467</v>
      </c>
      <c r="D21" s="209">
        <v>42495</v>
      </c>
      <c r="E21" t="s">
        <v>280</v>
      </c>
      <c r="F21" s="209" t="s">
        <v>306</v>
      </c>
      <c r="G21" t="s">
        <v>307</v>
      </c>
      <c r="H21" s="211" t="s">
        <v>308</v>
      </c>
    </row>
    <row r="22" spans="1:8" x14ac:dyDescent="0.35">
      <c r="A22">
        <v>21</v>
      </c>
      <c r="B22" s="209">
        <v>42390</v>
      </c>
      <c r="C22" s="209">
        <v>42474</v>
      </c>
      <c r="D22" s="209">
        <v>42502</v>
      </c>
      <c r="E22" t="s">
        <v>280</v>
      </c>
      <c r="F22" s="209" t="s">
        <v>306</v>
      </c>
      <c r="G22" t="s">
        <v>309</v>
      </c>
      <c r="H22" s="211" t="s">
        <v>311</v>
      </c>
    </row>
    <row r="23" spans="1:8" x14ac:dyDescent="0.35">
      <c r="A23">
        <v>22</v>
      </c>
      <c r="B23" s="209">
        <v>42397</v>
      </c>
      <c r="C23" s="209">
        <v>42481</v>
      </c>
      <c r="D23" s="209">
        <v>42509</v>
      </c>
      <c r="E23" t="s">
        <v>280</v>
      </c>
      <c r="F23" s="209" t="s">
        <v>306</v>
      </c>
      <c r="G23" t="s">
        <v>310</v>
      </c>
      <c r="H23" s="211" t="s">
        <v>312</v>
      </c>
    </row>
    <row r="24" spans="1:8" x14ac:dyDescent="0.35">
      <c r="A24">
        <v>23</v>
      </c>
      <c r="B24" s="209">
        <v>42404</v>
      </c>
      <c r="C24" s="209">
        <v>42488</v>
      </c>
      <c r="D24" s="209">
        <v>42516</v>
      </c>
      <c r="E24" t="s">
        <v>251</v>
      </c>
      <c r="F24" s="209" t="s">
        <v>306</v>
      </c>
      <c r="G24" t="s">
        <v>317</v>
      </c>
      <c r="H24" s="211" t="s">
        <v>316</v>
      </c>
    </row>
    <row r="25" spans="1:8" x14ac:dyDescent="0.35">
      <c r="A25">
        <v>24</v>
      </c>
      <c r="B25" s="209">
        <v>42411</v>
      </c>
      <c r="C25" s="209">
        <v>42495</v>
      </c>
      <c r="D25" s="209">
        <v>42523</v>
      </c>
      <c r="E25" t="s">
        <v>251</v>
      </c>
      <c r="F25" s="209" t="s">
        <v>255</v>
      </c>
      <c r="G25" t="s">
        <v>315</v>
      </c>
      <c r="H25" s="211" t="s">
        <v>323</v>
      </c>
    </row>
    <row r="26" spans="1:8" x14ac:dyDescent="0.35">
      <c r="A26">
        <v>25</v>
      </c>
      <c r="B26" s="209">
        <v>42418</v>
      </c>
      <c r="C26" s="209">
        <v>42502</v>
      </c>
      <c r="D26" s="209">
        <v>42530</v>
      </c>
      <c r="E26" t="s">
        <v>251</v>
      </c>
      <c r="F26" s="209" t="s">
        <v>253</v>
      </c>
      <c r="G26" t="s">
        <v>318</v>
      </c>
      <c r="H26" s="211" t="s">
        <v>324</v>
      </c>
    </row>
    <row r="27" spans="1:8" x14ac:dyDescent="0.35">
      <c r="A27">
        <v>26</v>
      </c>
      <c r="B27" s="209">
        <v>42425</v>
      </c>
      <c r="C27" s="209">
        <v>42509</v>
      </c>
      <c r="D27" s="209">
        <v>42537</v>
      </c>
      <c r="E27" t="s">
        <v>251</v>
      </c>
    </row>
    <row r="28" spans="1:8" ht="25.5" x14ac:dyDescent="0.35">
      <c r="A28">
        <v>27</v>
      </c>
      <c r="B28" s="209">
        <v>42432</v>
      </c>
      <c r="C28" s="209">
        <v>42516</v>
      </c>
      <c r="D28" s="209">
        <v>42544</v>
      </c>
      <c r="E28" s="209" t="s">
        <v>297</v>
      </c>
      <c r="F28" s="209" t="s">
        <v>253</v>
      </c>
      <c r="G28" t="s">
        <v>300</v>
      </c>
      <c r="H28" s="211" t="s">
        <v>301</v>
      </c>
    </row>
    <row r="29" spans="1:8" x14ac:dyDescent="0.35">
      <c r="A29">
        <v>28</v>
      </c>
      <c r="B29" s="209">
        <v>42439</v>
      </c>
      <c r="C29" s="209">
        <v>42523</v>
      </c>
      <c r="D29" s="209">
        <v>42551</v>
      </c>
      <c r="E29" t="s">
        <v>297</v>
      </c>
      <c r="F29" s="209" t="s">
        <v>253</v>
      </c>
      <c r="G29" t="s">
        <v>298</v>
      </c>
      <c r="H29" s="211" t="s">
        <v>299</v>
      </c>
    </row>
    <row r="30" spans="1:8" ht="25.5" x14ac:dyDescent="0.35">
      <c r="A30">
        <v>29</v>
      </c>
      <c r="B30" s="209">
        <v>42446</v>
      </c>
      <c r="C30" s="209">
        <v>42530</v>
      </c>
      <c r="D30" s="209">
        <v>42558</v>
      </c>
      <c r="E30" s="209" t="s">
        <v>297</v>
      </c>
      <c r="F30" s="209" t="s">
        <v>293</v>
      </c>
      <c r="G30" t="s">
        <v>304</v>
      </c>
      <c r="H30" s="211" t="s">
        <v>305</v>
      </c>
    </row>
    <row r="31" spans="1:8" x14ac:dyDescent="0.35">
      <c r="A31">
        <v>30</v>
      </c>
      <c r="B31" s="209">
        <v>42453</v>
      </c>
      <c r="C31" s="209">
        <v>42537</v>
      </c>
      <c r="D31" s="209">
        <v>42565</v>
      </c>
      <c r="E31" s="209" t="s">
        <v>297</v>
      </c>
      <c r="F31" s="209" t="s">
        <v>253</v>
      </c>
      <c r="G31" t="s">
        <v>302</v>
      </c>
      <c r="H31" s="211" t="s">
        <v>303</v>
      </c>
    </row>
    <row r="32" spans="1:8" x14ac:dyDescent="0.35">
      <c r="A32">
        <v>31</v>
      </c>
      <c r="B32" s="209">
        <v>42460</v>
      </c>
      <c r="C32" s="209">
        <v>42544</v>
      </c>
      <c r="D32" s="209">
        <v>42572</v>
      </c>
      <c r="E32" s="209" t="s">
        <v>242</v>
      </c>
      <c r="F32" s="209" t="s">
        <v>253</v>
      </c>
      <c r="G32" t="s">
        <v>320</v>
      </c>
      <c r="H32" s="211" t="s">
        <v>319</v>
      </c>
    </row>
    <row r="33" spans="1:8" x14ac:dyDescent="0.35">
      <c r="A33">
        <v>32</v>
      </c>
      <c r="B33" s="209">
        <v>42467</v>
      </c>
      <c r="C33" s="209">
        <v>42551</v>
      </c>
      <c r="D33" s="209">
        <v>42579</v>
      </c>
      <c r="E33" s="209" t="s">
        <v>242</v>
      </c>
      <c r="F33" s="209" t="s">
        <v>253</v>
      </c>
      <c r="G33" t="s">
        <v>321</v>
      </c>
      <c r="H33" s="211" t="s">
        <v>322</v>
      </c>
    </row>
    <row r="34" spans="1:8" x14ac:dyDescent="0.35">
      <c r="A34">
        <v>33</v>
      </c>
      <c r="B34" s="209">
        <v>42474</v>
      </c>
      <c r="C34" s="209">
        <v>42558</v>
      </c>
      <c r="D34" s="209">
        <v>42586</v>
      </c>
      <c r="E34" s="209" t="s">
        <v>242</v>
      </c>
    </row>
    <row r="35" spans="1:8" x14ac:dyDescent="0.35">
      <c r="A35">
        <v>34</v>
      </c>
      <c r="B35" s="209">
        <v>42481</v>
      </c>
      <c r="C35" s="209">
        <v>42565</v>
      </c>
      <c r="D35" s="209">
        <v>42593</v>
      </c>
      <c r="E35" s="209" t="s">
        <v>242</v>
      </c>
    </row>
    <row r="36" spans="1:8" x14ac:dyDescent="0.35">
      <c r="A36">
        <v>35</v>
      </c>
      <c r="B36" s="209">
        <v>42488</v>
      </c>
      <c r="C36" s="209">
        <v>42572</v>
      </c>
      <c r="D36" s="209">
        <v>42600</v>
      </c>
      <c r="E36" s="209" t="s">
        <v>325</v>
      </c>
      <c r="F36" s="209"/>
    </row>
    <row r="37" spans="1:8" x14ac:dyDescent="0.35">
      <c r="A37">
        <v>36</v>
      </c>
      <c r="B37" s="209">
        <v>42495</v>
      </c>
      <c r="C37" s="209">
        <v>42579</v>
      </c>
      <c r="D37" s="209">
        <v>42607</v>
      </c>
      <c r="E37" s="209" t="s">
        <v>325</v>
      </c>
      <c r="F37" s="209"/>
    </row>
    <row r="38" spans="1:8" x14ac:dyDescent="0.35">
      <c r="A38">
        <v>37</v>
      </c>
      <c r="B38" s="209">
        <v>42502</v>
      </c>
      <c r="C38" s="209">
        <v>42586</v>
      </c>
      <c r="D38" s="209">
        <v>42614</v>
      </c>
      <c r="E38" s="209" t="s">
        <v>325</v>
      </c>
      <c r="F38" s="209"/>
    </row>
    <row r="39" spans="1:8" x14ac:dyDescent="0.35">
      <c r="A39">
        <v>38</v>
      </c>
      <c r="B39" s="209">
        <v>42509</v>
      </c>
      <c r="C39" s="209">
        <v>42593</v>
      </c>
      <c r="D39" s="209">
        <v>42621</v>
      </c>
      <c r="E39" s="209" t="s">
        <v>325</v>
      </c>
      <c r="F39" s="209"/>
    </row>
    <row r="40" spans="1:8" x14ac:dyDescent="0.35">
      <c r="A40">
        <v>39</v>
      </c>
      <c r="B40" s="209">
        <v>42516</v>
      </c>
      <c r="C40" s="209">
        <v>42600</v>
      </c>
      <c r="D40" s="209">
        <v>42628</v>
      </c>
      <c r="E40" s="209" t="s">
        <v>254</v>
      </c>
      <c r="F40" s="209"/>
    </row>
    <row r="41" spans="1:8" x14ac:dyDescent="0.35">
      <c r="A41">
        <v>40</v>
      </c>
      <c r="B41" s="209">
        <v>42523</v>
      </c>
      <c r="C41" s="209">
        <v>42607</v>
      </c>
      <c r="D41" s="209">
        <v>42635</v>
      </c>
      <c r="E41" s="209" t="s">
        <v>254</v>
      </c>
      <c r="F41" s="209"/>
    </row>
    <row r="42" spans="1:8" x14ac:dyDescent="0.35">
      <c r="A42">
        <v>41</v>
      </c>
      <c r="B42" s="209">
        <v>42530</v>
      </c>
      <c r="C42" s="209">
        <v>42614</v>
      </c>
      <c r="D42" s="209">
        <v>42642</v>
      </c>
      <c r="E42" s="209" t="s">
        <v>254</v>
      </c>
    </row>
    <row r="43" spans="1:8" x14ac:dyDescent="0.35">
      <c r="A43">
        <v>42</v>
      </c>
      <c r="B43" s="209">
        <v>42537</v>
      </c>
      <c r="C43" s="209">
        <v>42621</v>
      </c>
      <c r="D43" s="209">
        <v>42649</v>
      </c>
      <c r="E43" s="209" t="s">
        <v>254</v>
      </c>
      <c r="F43" s="209"/>
    </row>
    <row r="44" spans="1:8" x14ac:dyDescent="0.35">
      <c r="A44">
        <v>43</v>
      </c>
      <c r="B44" s="209">
        <v>42544</v>
      </c>
      <c r="C44" s="209">
        <v>42628</v>
      </c>
      <c r="D44" s="209">
        <v>42656</v>
      </c>
      <c r="E44" s="209" t="s">
        <v>246</v>
      </c>
      <c r="F44" s="209"/>
    </row>
    <row r="45" spans="1:8" x14ac:dyDescent="0.35">
      <c r="A45">
        <v>44</v>
      </c>
      <c r="B45" s="209">
        <v>42551</v>
      </c>
      <c r="C45" s="209">
        <v>42635</v>
      </c>
      <c r="D45" s="209">
        <v>42663</v>
      </c>
      <c r="E45" s="209" t="s">
        <v>246</v>
      </c>
      <c r="F45" s="209"/>
    </row>
    <row r="46" spans="1:8" x14ac:dyDescent="0.35">
      <c r="A46">
        <v>45</v>
      </c>
      <c r="B46" s="209">
        <v>42558</v>
      </c>
      <c r="C46" s="209">
        <v>42642</v>
      </c>
      <c r="D46" s="209">
        <v>42670</v>
      </c>
      <c r="E46" s="209" t="s">
        <v>246</v>
      </c>
      <c r="F46" s="209"/>
    </row>
    <row r="47" spans="1:8" x14ac:dyDescent="0.35">
      <c r="A47">
        <v>46</v>
      </c>
      <c r="B47" s="209">
        <v>42565</v>
      </c>
      <c r="C47" s="209">
        <v>42649</v>
      </c>
      <c r="D47" s="209">
        <v>42677</v>
      </c>
      <c r="E47" s="209" t="s">
        <v>246</v>
      </c>
      <c r="F47" s="209"/>
    </row>
    <row r="48" spans="1:8" x14ac:dyDescent="0.35">
      <c r="A48">
        <v>47</v>
      </c>
      <c r="B48" s="209">
        <v>42572</v>
      </c>
      <c r="C48" s="209">
        <v>42656</v>
      </c>
      <c r="D48" s="209">
        <v>42684</v>
      </c>
      <c r="E48" s="209" t="s">
        <v>243</v>
      </c>
      <c r="F48" s="209"/>
    </row>
    <row r="49" spans="1:6" x14ac:dyDescent="0.35">
      <c r="A49">
        <v>48</v>
      </c>
      <c r="B49" s="209">
        <v>42579</v>
      </c>
      <c r="C49" s="209">
        <v>42663</v>
      </c>
      <c r="D49" s="209">
        <v>42691</v>
      </c>
      <c r="E49" s="209" t="s">
        <v>243</v>
      </c>
      <c r="F49" s="209"/>
    </row>
    <row r="50" spans="1:6" x14ac:dyDescent="0.35">
      <c r="A50">
        <v>49</v>
      </c>
      <c r="B50" s="209">
        <v>42586</v>
      </c>
      <c r="C50" s="209">
        <v>42670</v>
      </c>
      <c r="D50" s="209">
        <v>42698</v>
      </c>
      <c r="E50" s="209" t="s">
        <v>243</v>
      </c>
      <c r="F50" s="209"/>
    </row>
    <row r="51" spans="1:6" x14ac:dyDescent="0.35">
      <c r="A51">
        <v>50</v>
      </c>
      <c r="B51" s="209">
        <v>42593</v>
      </c>
      <c r="C51" s="209">
        <v>42677</v>
      </c>
      <c r="D51" s="209">
        <v>42705</v>
      </c>
      <c r="E51" s="209" t="s">
        <v>243</v>
      </c>
      <c r="F51" s="209"/>
    </row>
    <row r="52" spans="1:6" x14ac:dyDescent="0.35">
      <c r="A52">
        <v>51</v>
      </c>
      <c r="B52" s="209">
        <v>42600</v>
      </c>
      <c r="C52" s="209">
        <v>42684</v>
      </c>
      <c r="D52" s="209">
        <v>42712</v>
      </c>
      <c r="E52" s="209" t="s">
        <v>277</v>
      </c>
      <c r="F52" s="209"/>
    </row>
    <row r="53" spans="1:6" x14ac:dyDescent="0.35">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9"/>
  <sheetViews>
    <sheetView workbookViewId="0">
      <selection activeCell="A7" sqref="A7"/>
    </sheetView>
  </sheetViews>
  <sheetFormatPr defaultColWidth="9.1328125" defaultRowHeight="12.75" x14ac:dyDescent="0.35"/>
  <cols>
    <col min="1" max="1" width="26" style="211" customWidth="1"/>
    <col min="2" max="2" width="24" style="211" customWidth="1"/>
    <col min="3" max="4" width="18.265625" style="211" customWidth="1"/>
    <col min="5" max="5" width="20.86328125" style="211" customWidth="1"/>
    <col min="6" max="6" width="29.59765625" style="211" customWidth="1"/>
    <col min="7" max="7" width="27.3984375" style="211" customWidth="1"/>
    <col min="8" max="16384" width="9.1328125" style="211"/>
  </cols>
  <sheetData>
    <row r="1" spans="1:7" ht="13.15" x14ac:dyDescent="0.4">
      <c r="A1" s="210" t="s">
        <v>342</v>
      </c>
      <c r="B1" s="210" t="s">
        <v>343</v>
      </c>
      <c r="C1" s="210" t="s">
        <v>344</v>
      </c>
      <c r="D1" s="210" t="s">
        <v>345</v>
      </c>
      <c r="E1" s="210" t="s">
        <v>396</v>
      </c>
      <c r="F1" s="210" t="s">
        <v>346</v>
      </c>
      <c r="G1" s="210" t="s">
        <v>407</v>
      </c>
    </row>
    <row r="2" spans="1:7" ht="38.25" x14ac:dyDescent="0.35">
      <c r="A2" s="213" t="s">
        <v>347</v>
      </c>
      <c r="B2" s="213" t="s">
        <v>357</v>
      </c>
      <c r="C2" s="213" t="s">
        <v>367</v>
      </c>
      <c r="D2" s="213" t="s">
        <v>377</v>
      </c>
      <c r="E2" s="213" t="s">
        <v>387</v>
      </c>
      <c r="F2" s="213" t="s">
        <v>418</v>
      </c>
      <c r="G2" s="213" t="s">
        <v>391</v>
      </c>
    </row>
    <row r="3" spans="1:7" ht="38.25" x14ac:dyDescent="0.35">
      <c r="A3" s="213" t="s">
        <v>348</v>
      </c>
      <c r="B3" s="213" t="s">
        <v>358</v>
      </c>
      <c r="C3" s="213" t="s">
        <v>368</v>
      </c>
      <c r="D3" s="213" t="s">
        <v>378</v>
      </c>
      <c r="E3" s="213" t="s">
        <v>388</v>
      </c>
      <c r="F3" s="213" t="s">
        <v>400</v>
      </c>
      <c r="G3" s="213" t="s">
        <v>392</v>
      </c>
    </row>
    <row r="4" spans="1:7" ht="38.25" x14ac:dyDescent="0.35">
      <c r="A4" s="213" t="s">
        <v>349</v>
      </c>
      <c r="B4" s="213" t="s">
        <v>359</v>
      </c>
      <c r="C4" s="213" t="s">
        <v>369</v>
      </c>
      <c r="D4" s="213" t="s">
        <v>379</v>
      </c>
      <c r="E4" s="213" t="s">
        <v>389</v>
      </c>
      <c r="F4" s="213" t="s">
        <v>399</v>
      </c>
      <c r="G4" s="213" t="s">
        <v>393</v>
      </c>
    </row>
    <row r="5" spans="1:7" ht="51" x14ac:dyDescent="0.35">
      <c r="A5" s="213" t="s">
        <v>350</v>
      </c>
      <c r="B5" s="213" t="s">
        <v>360</v>
      </c>
      <c r="C5" s="213" t="s">
        <v>370</v>
      </c>
      <c r="D5" s="213" t="s">
        <v>380</v>
      </c>
      <c r="E5" s="213" t="s">
        <v>390</v>
      </c>
      <c r="F5" s="213" t="s">
        <v>401</v>
      </c>
    </row>
    <row r="6" spans="1:7" ht="25.5" x14ac:dyDescent="0.35">
      <c r="A6" s="213" t="s">
        <v>351</v>
      </c>
      <c r="B6" s="213" t="s">
        <v>361</v>
      </c>
      <c r="C6" s="213" t="s">
        <v>371</v>
      </c>
      <c r="D6" s="213" t="s">
        <v>383</v>
      </c>
      <c r="E6" s="213" t="s">
        <v>394</v>
      </c>
      <c r="F6" s="213" t="s">
        <v>402</v>
      </c>
    </row>
    <row r="7" spans="1:7" ht="38.25" x14ac:dyDescent="0.35">
      <c r="A7" s="213" t="s">
        <v>352</v>
      </c>
      <c r="B7" s="213" t="s">
        <v>362</v>
      </c>
      <c r="C7" s="213" t="s">
        <v>372</v>
      </c>
      <c r="D7" s="213" t="s">
        <v>381</v>
      </c>
      <c r="E7" s="213" t="s">
        <v>395</v>
      </c>
      <c r="F7" s="213" t="s">
        <v>403</v>
      </c>
    </row>
    <row r="8" spans="1:7" ht="51" x14ac:dyDescent="0.35">
      <c r="A8" s="213" t="s">
        <v>353</v>
      </c>
      <c r="B8" s="213" t="s">
        <v>363</v>
      </c>
      <c r="C8" s="213" t="s">
        <v>373</v>
      </c>
      <c r="D8" s="213" t="s">
        <v>382</v>
      </c>
      <c r="E8" s="213" t="s">
        <v>397</v>
      </c>
      <c r="F8" s="213" t="s">
        <v>404</v>
      </c>
    </row>
    <row r="9" spans="1:7" ht="38.25" x14ac:dyDescent="0.35">
      <c r="A9" s="213" t="s">
        <v>354</v>
      </c>
      <c r="B9" s="213" t="s">
        <v>364</v>
      </c>
      <c r="C9" s="213" t="s">
        <v>374</v>
      </c>
      <c r="D9" s="213" t="s">
        <v>384</v>
      </c>
      <c r="E9" s="213" t="s">
        <v>386</v>
      </c>
      <c r="F9" s="213" t="s">
        <v>405</v>
      </c>
    </row>
    <row r="10" spans="1:7" ht="76.5" x14ac:dyDescent="0.35">
      <c r="A10" s="213" t="s">
        <v>355</v>
      </c>
      <c r="B10" s="213" t="s">
        <v>365</v>
      </c>
      <c r="C10" s="213" t="s">
        <v>375</v>
      </c>
      <c r="D10" s="213" t="s">
        <v>385</v>
      </c>
      <c r="E10" s="213"/>
      <c r="F10" s="213" t="s">
        <v>406</v>
      </c>
    </row>
    <row r="11" spans="1:7" ht="63.75" x14ac:dyDescent="0.35">
      <c r="A11" s="213" t="s">
        <v>356</v>
      </c>
      <c r="B11" s="213" t="s">
        <v>366</v>
      </c>
      <c r="C11" s="213" t="s">
        <v>376</v>
      </c>
      <c r="D11" s="213" t="s">
        <v>398</v>
      </c>
      <c r="F11" s="213" t="s">
        <v>487</v>
      </c>
    </row>
    <row r="12" spans="1:7" ht="51" x14ac:dyDescent="0.35">
      <c r="F12" s="213" t="s">
        <v>408</v>
      </c>
    </row>
    <row r="13" spans="1:7" ht="51" x14ac:dyDescent="0.35">
      <c r="F13" s="213" t="s">
        <v>409</v>
      </c>
    </row>
    <row r="14" spans="1:7" ht="38.25" x14ac:dyDescent="0.35">
      <c r="F14" s="213" t="s">
        <v>410</v>
      </c>
    </row>
    <row r="15" spans="1:7" ht="51" x14ac:dyDescent="0.35">
      <c r="F15" s="213" t="s">
        <v>411</v>
      </c>
    </row>
    <row r="16" spans="1:7" ht="25.5" x14ac:dyDescent="0.35">
      <c r="F16" s="213" t="s">
        <v>412</v>
      </c>
    </row>
    <row r="17" spans="6:6" ht="25.5" x14ac:dyDescent="0.35">
      <c r="F17" s="213" t="s">
        <v>413</v>
      </c>
    </row>
    <row r="18" spans="6:6" ht="25.5" x14ac:dyDescent="0.35">
      <c r="F18" s="213" t="s">
        <v>414</v>
      </c>
    </row>
    <row r="19" spans="6:6" ht="25.5" x14ac:dyDescent="0.35">
      <c r="F19" s="213" t="s">
        <v>415</v>
      </c>
    </row>
    <row r="20" spans="6:6" ht="38.25" x14ac:dyDescent="0.35">
      <c r="F20" s="213" t="s">
        <v>416</v>
      </c>
    </row>
    <row r="21" spans="6:6" ht="25.5" x14ac:dyDescent="0.35">
      <c r="F21" s="213" t="s">
        <v>417</v>
      </c>
    </row>
    <row r="22" spans="6:6" ht="38.25" x14ac:dyDescent="0.35">
      <c r="F22" s="213" t="s">
        <v>419</v>
      </c>
    </row>
    <row r="23" spans="6:6" ht="51" x14ac:dyDescent="0.35">
      <c r="F23" s="213" t="s">
        <v>420</v>
      </c>
    </row>
    <row r="24" spans="6:6" ht="51" x14ac:dyDescent="0.35">
      <c r="F24" s="213" t="s">
        <v>421</v>
      </c>
    </row>
    <row r="25" spans="6:6" ht="63.75" x14ac:dyDescent="0.35">
      <c r="F25" s="213" t="s">
        <v>422</v>
      </c>
    </row>
    <row r="26" spans="6:6" ht="51" x14ac:dyDescent="0.35">
      <c r="F26" s="213" t="s">
        <v>423</v>
      </c>
    </row>
    <row r="27" spans="6:6" ht="38.25" x14ac:dyDescent="0.35">
      <c r="F27" s="213" t="s">
        <v>424</v>
      </c>
    </row>
    <row r="28" spans="6:6" ht="51" x14ac:dyDescent="0.35">
      <c r="F28" s="213" t="s">
        <v>425</v>
      </c>
    </row>
    <row r="29" spans="6:6" ht="25.5" x14ac:dyDescent="0.35">
      <c r="F29" s="213" t="s">
        <v>426</v>
      </c>
    </row>
  </sheetData>
  <conditionalFormatting sqref="D7:D8">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5"/>
  <sheetViews>
    <sheetView workbookViewId="0">
      <selection activeCell="F21" sqref="F21"/>
    </sheetView>
  </sheetViews>
  <sheetFormatPr defaultColWidth="17.3984375" defaultRowHeight="12.75" x14ac:dyDescent="0.35"/>
  <cols>
    <col min="4" max="4" width="33" bestFit="1" customWidth="1"/>
    <col min="5" max="5" width="29.86328125" customWidth="1"/>
    <col min="6" max="6" width="35.59765625" customWidth="1"/>
    <col min="7" max="7" width="30.265625" customWidth="1"/>
    <col min="8" max="8" width="45" customWidth="1"/>
    <col min="9" max="9" width="25.1328125" bestFit="1" customWidth="1"/>
  </cols>
  <sheetData>
    <row r="1" spans="1:12" ht="13.15" x14ac:dyDescent="0.4">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35">
      <c r="A2" s="33" t="s">
        <v>427</v>
      </c>
      <c r="D2" s="33" t="s">
        <v>470</v>
      </c>
      <c r="E2" s="33" t="s">
        <v>474</v>
      </c>
      <c r="F2" s="33" t="s">
        <v>437</v>
      </c>
      <c r="G2" s="33" t="s">
        <v>484</v>
      </c>
      <c r="H2" s="33" t="s">
        <v>461</v>
      </c>
      <c r="I2" s="33" t="s">
        <v>451</v>
      </c>
    </row>
    <row r="3" spans="1:12" x14ac:dyDescent="0.35">
      <c r="A3" s="33" t="s">
        <v>428</v>
      </c>
      <c r="B3" s="33" t="s">
        <v>497</v>
      </c>
      <c r="D3" s="33" t="s">
        <v>471</v>
      </c>
      <c r="E3" s="33" t="s">
        <v>475</v>
      </c>
      <c r="F3" s="33" t="s">
        <v>439</v>
      </c>
      <c r="G3" s="33" t="s">
        <v>485</v>
      </c>
      <c r="H3" s="33" t="s">
        <v>462</v>
      </c>
      <c r="I3" s="33" t="s">
        <v>452</v>
      </c>
    </row>
    <row r="4" spans="1:12" x14ac:dyDescent="0.35">
      <c r="A4" s="33" t="s">
        <v>429</v>
      </c>
      <c r="B4" s="33" t="s">
        <v>495</v>
      </c>
      <c r="D4" s="33" t="s">
        <v>472</v>
      </c>
      <c r="E4" s="33" t="s">
        <v>476</v>
      </c>
      <c r="F4" s="33" t="s">
        <v>438</v>
      </c>
      <c r="G4" s="33" t="s">
        <v>486</v>
      </c>
      <c r="H4" s="33" t="s">
        <v>463</v>
      </c>
      <c r="I4" s="33" t="s">
        <v>453</v>
      </c>
    </row>
    <row r="5" spans="1:12" x14ac:dyDescent="0.35">
      <c r="A5" s="33" t="s">
        <v>430</v>
      </c>
      <c r="B5" s="33" t="s">
        <v>496</v>
      </c>
      <c r="D5" s="33" t="s">
        <v>473</v>
      </c>
      <c r="E5" s="33" t="s">
        <v>477</v>
      </c>
      <c r="F5" s="33" t="s">
        <v>440</v>
      </c>
      <c r="H5" s="33" t="s">
        <v>464</v>
      </c>
      <c r="I5" s="33" t="s">
        <v>454</v>
      </c>
    </row>
    <row r="6" spans="1:12" x14ac:dyDescent="0.35">
      <c r="A6" s="33" t="s">
        <v>431</v>
      </c>
      <c r="D6" s="33" t="s">
        <v>354</v>
      </c>
      <c r="E6" s="33" t="s">
        <v>478</v>
      </c>
      <c r="F6" s="33" t="s">
        <v>441</v>
      </c>
      <c r="H6" s="33" t="s">
        <v>465</v>
      </c>
      <c r="I6" s="33" t="s">
        <v>455</v>
      </c>
    </row>
    <row r="7" spans="1:12" x14ac:dyDescent="0.35">
      <c r="A7" s="33" t="s">
        <v>432</v>
      </c>
      <c r="B7" s="33" t="s">
        <v>493</v>
      </c>
      <c r="E7" s="33" t="s">
        <v>479</v>
      </c>
      <c r="F7" s="33" t="s">
        <v>442</v>
      </c>
      <c r="H7" s="33" t="s">
        <v>466</v>
      </c>
      <c r="I7" s="33" t="s">
        <v>456</v>
      </c>
    </row>
    <row r="8" spans="1:12" x14ac:dyDescent="0.35">
      <c r="A8" s="33" t="s">
        <v>433</v>
      </c>
      <c r="B8" s="33" t="s">
        <v>494</v>
      </c>
      <c r="E8" s="33" t="s">
        <v>480</v>
      </c>
      <c r="F8" s="33" t="s">
        <v>443</v>
      </c>
      <c r="H8" s="33" t="s">
        <v>467</v>
      </c>
      <c r="I8" s="33" t="s">
        <v>457</v>
      </c>
    </row>
    <row r="9" spans="1:12" x14ac:dyDescent="0.35">
      <c r="A9" s="33" t="s">
        <v>434</v>
      </c>
      <c r="B9" s="33" t="s">
        <v>499</v>
      </c>
      <c r="E9" s="33" t="s">
        <v>481</v>
      </c>
      <c r="F9" s="33" t="s">
        <v>444</v>
      </c>
      <c r="H9" s="33" t="s">
        <v>468</v>
      </c>
      <c r="I9" s="33" t="s">
        <v>458</v>
      </c>
    </row>
    <row r="10" spans="1:12" x14ac:dyDescent="0.35">
      <c r="A10" s="33" t="s">
        <v>435</v>
      </c>
      <c r="B10" s="33" t="s">
        <v>499</v>
      </c>
      <c r="E10" s="33" t="s">
        <v>482</v>
      </c>
      <c r="F10" s="33" t="s">
        <v>445</v>
      </c>
      <c r="H10" s="33" t="s">
        <v>469</v>
      </c>
      <c r="I10" s="33" t="s">
        <v>459</v>
      </c>
    </row>
    <row r="11" spans="1:12" x14ac:dyDescent="0.35">
      <c r="A11" s="33" t="s">
        <v>436</v>
      </c>
      <c r="B11" s="33" t="s">
        <v>498</v>
      </c>
      <c r="E11" s="33" t="s">
        <v>483</v>
      </c>
      <c r="F11" s="33" t="s">
        <v>446</v>
      </c>
      <c r="H11" s="33"/>
      <c r="I11" s="33" t="s">
        <v>460</v>
      </c>
    </row>
    <row r="12" spans="1:12" x14ac:dyDescent="0.35">
      <c r="F12" s="33" t="s">
        <v>447</v>
      </c>
      <c r="H12" s="33"/>
    </row>
    <row r="13" spans="1:12" x14ac:dyDescent="0.35">
      <c r="F13" s="33" t="s">
        <v>448</v>
      </c>
      <c r="H13" s="33"/>
    </row>
    <row r="14" spans="1:12" x14ac:dyDescent="0.35">
      <c r="F14" s="33" t="s">
        <v>449</v>
      </c>
      <c r="H14" s="33"/>
    </row>
    <row r="15" spans="1:12" x14ac:dyDescent="0.35">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PolycraftEntity</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Goss, Stephen Andrew</cp:lastModifiedBy>
  <dcterms:created xsi:type="dcterms:W3CDTF">2014-04-12T15:30:33Z</dcterms:created>
  <dcterms:modified xsi:type="dcterms:W3CDTF">2018-03-20T00:41:01Z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